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2018-2024\ITDIF\2019\3 MARCO PROGRÁMATICO PRESUPUESTAL\"/>
    </mc:Choice>
  </mc:AlternateContent>
  <bookViews>
    <workbookView xWindow="0" yWindow="0" windowWidth="8850" windowHeight="7080" tabRatio="488" firstSheet="1" activeTab="3"/>
  </bookViews>
  <sheets>
    <sheet name="7a" sheetId="1" state="hidden" r:id="rId1"/>
    <sheet name="7b" sheetId="2" r:id="rId2"/>
    <sheet name="7c" sheetId="3" state="hidden" r:id="rId3"/>
    <sheet name="7d" sheetId="4" r:id="rId4"/>
  </sheets>
  <calcPr calcId="152511"/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G21" i="4"/>
  <c r="F21" i="4"/>
  <c r="E21" i="4"/>
  <c r="D21" i="4"/>
  <c r="C21" i="4"/>
  <c r="B21" i="4"/>
  <c r="G10" i="4"/>
  <c r="F10" i="4"/>
  <c r="E10" i="4"/>
  <c r="D10" i="4"/>
  <c r="C10" i="4"/>
  <c r="B10" i="4"/>
  <c r="D32" i="4" l="1"/>
  <c r="F32" i="4"/>
  <c r="B32" i="4"/>
  <c r="C32" i="4"/>
  <c r="G32" i="4"/>
  <c r="E32" i="4"/>
  <c r="G22" i="2"/>
  <c r="G33" i="2" s="1"/>
  <c r="F22" i="2"/>
  <c r="F33" i="2" s="1"/>
  <c r="E22" i="2"/>
  <c r="E33" i="2" s="1"/>
  <c r="D22" i="2"/>
  <c r="D33" i="2" s="1"/>
  <c r="C22" i="2"/>
  <c r="C33" i="2" s="1"/>
  <c r="B22" i="2"/>
  <c r="B33" i="2" s="1"/>
  <c r="C31" i="1" l="1"/>
  <c r="D31" i="1"/>
  <c r="E31" i="1"/>
  <c r="F31" i="1"/>
  <c r="G31" i="1"/>
  <c r="B31" i="1"/>
  <c r="C24" i="1"/>
  <c r="D24" i="1"/>
  <c r="E24" i="1"/>
  <c r="F24" i="1"/>
  <c r="G24" i="1"/>
  <c r="B24" i="1"/>
  <c r="C10" i="1"/>
  <c r="D10" i="1"/>
  <c r="E10" i="1"/>
  <c r="F10" i="1"/>
  <c r="G10" i="1"/>
  <c r="B10" i="1"/>
  <c r="C30" i="3"/>
  <c r="D30" i="3"/>
  <c r="E30" i="3"/>
  <c r="F30" i="3"/>
  <c r="G30" i="3"/>
  <c r="F34" i="1" l="1"/>
  <c r="C34" i="1"/>
  <c r="G34" i="1"/>
  <c r="E34" i="1"/>
  <c r="B34" i="1"/>
  <c r="D34" i="1"/>
  <c r="B30" i="3" l="1"/>
  <c r="B9" i="3"/>
  <c r="E9" i="3"/>
  <c r="F9" i="3"/>
  <c r="G9" i="3"/>
  <c r="D9" i="3"/>
  <c r="C9" i="3"/>
  <c r="C23" i="3"/>
  <c r="D23" i="3"/>
  <c r="E23" i="3"/>
  <c r="F23" i="3"/>
  <c r="G23" i="3"/>
  <c r="B23" i="3"/>
  <c r="B33" i="3" l="1"/>
  <c r="E33" i="3"/>
  <c r="F33" i="3"/>
  <c r="C33" i="3"/>
  <c r="G33" i="3"/>
  <c r="D33" i="3"/>
</calcChain>
</file>

<file path=xl/sharedStrings.xml><?xml version="1.0" encoding="utf-8"?>
<sst xmlns="http://schemas.openxmlformats.org/spreadsheetml/2006/main" count="139" uniqueCount="90">
  <si>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</si>
  <si>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</si>
  <si>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</si>
  <si>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</si>
  <si>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</si>
  <si>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</si>
  <si>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</si>
  <si>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</si>
  <si>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</si>
  <si>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</si>
  <si>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</si>
  <si>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</si>
  <si>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</si>
  <si>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</si>
  <si>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</si>
  <si>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</si>
  <si>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</si>
  <si>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</si>
  <si>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</si>
  <si>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</si>
  <si>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</si>
  <si>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</si>
  <si>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</si>
  <si>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</si>
  <si>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</si>
  <si>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</si>
  <si>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</si>
  <si>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</si>
  <si>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Proyecciones de Egresos - LDF</t>
  </si>
  <si>
    <t>(CIFRAS NOMINALES)</t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</si>
  <si>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</si>
  <si>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</si>
  <si>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</si>
  <si>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</si>
  <si>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</si>
  <si>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</si>
  <si>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</si>
  <si>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</si>
  <si>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</si>
  <si>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</si>
  <si>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t>Resultados de Ingresos - LDF</t>
  </si>
  <si>
    <t>A. Ingresos Derivados de Financiamientos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</si>
  <si>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</si>
  <si>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</si>
  <si>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</si>
  <si>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</si>
  <si>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</si>
  <si>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</si>
  <si>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</si>
  <si>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</si>
  <si>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</si>
  <si>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</si>
  <si>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</si>
  <si>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</si>
  <si>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</si>
  <si>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</si>
  <si>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</si>
  <si>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</si>
  <si>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</si>
  <si>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M O R E L O S</t>
  </si>
  <si>
    <t xml:space="preserve">1.  Ingresos de Libre Disposición </t>
  </si>
  <si>
    <t xml:space="preserve">3.  Ingresos Derivados de Financiamientos </t>
  </si>
  <si>
    <t xml:space="preserve">4.  Total de Resultados de Ingresos </t>
  </si>
  <si>
    <t>(de iniciativa de Ley) 2017</t>
  </si>
  <si>
    <t>Año 1                            2018</t>
  </si>
  <si>
    <t>Año 2                            2019</t>
  </si>
  <si>
    <t>Año 3                                   2020</t>
  </si>
  <si>
    <t>Año 4                           2021</t>
  </si>
  <si>
    <t>Año 5                          2022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</si>
  <si>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Ingresos de Libre Disposición 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</si>
  <si>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Transferencias Federales Etiquetadas 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</si>
  <si>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Total de Ingresos Proyectados </t>
    </r>
  </si>
  <si>
    <r>
      <t>2.  Transferencias Federales Etiquetadas</t>
    </r>
    <r>
      <rPr>
        <b/>
        <vertAlign val="superscript"/>
        <sz val="9"/>
        <color theme="1"/>
        <rFont val="Arial"/>
        <family val="2"/>
      </rPr>
      <t xml:space="preserve"> </t>
    </r>
  </si>
  <si>
    <t>Año 2                            2014</t>
  </si>
  <si>
    <t>Año 1                          2015</t>
  </si>
  <si>
    <t>Año del Ejercicio Vigente 2016</t>
  </si>
  <si>
    <t xml:space="preserve">Año    5                        2011                     </t>
  </si>
  <si>
    <t>Año    4                         2012</t>
  </si>
  <si>
    <t>Año   3                      2013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</si>
  <si>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</si>
  <si>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 xml:space="preserve">Gasto Etiquetado 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</si>
  <si>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 xml:space="preserve">Total de Egresos Proyectados </t>
    </r>
  </si>
  <si>
    <t>Resultados de Egresos - LDF</t>
  </si>
  <si>
    <t xml:space="preserve">Año    5                        2013                     </t>
  </si>
  <si>
    <t>Año    4                         2014</t>
  </si>
  <si>
    <t>Año   3                      2015</t>
  </si>
  <si>
    <t>Año 2                            2016</t>
  </si>
  <si>
    <t>Año 1                          2017</t>
  </si>
  <si>
    <t>Año del Ejercicio Vigente 2018</t>
  </si>
  <si>
    <t>Morelos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</si>
</sst>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b/>
      <vertAlign val="superscript"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4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/>
    <xf numFmtId="0" fontId="3" fillId="0" borderId="5" xfId="0" applyFont="1" applyFill="1" applyBorder="1" applyAlignment="1">
      <alignment horizontal="left" vertical="center" wrapText="1" indent="3"/>
    </xf>
    <xf numFmtId="0" fontId="3" fillId="0" borderId="9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justify" vertical="center" wrapText="1"/>
    </xf>
    <xf numFmtId="164" fontId="1" fillId="0" borderId="7" xfId="0" applyNumberFormat="1" applyFont="1" applyBorder="1" applyAlignment="1">
      <alignment horizontal="justify" vertical="center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A7" sqref="A7:G8"/>
    </sheetView>
  </sheetViews>
  <sheetFormatPr baseColWidth="10" defaultRowHeight="15" x14ac:dyDescent="0.25"/>
  <cols>
    <col min="1" max="1" width="41.5703125" customWidth="1"/>
    <col min="2" max="7" width="16.5703125" customWidth="1"/>
  </cols>
  <sheetData>
    <row r="2" spans="1:7" ht="6.75" customHeight="1" thickBot="1" x14ac:dyDescent="0.35"/>
    <row r="3" spans="1:7" ht="14.45" x14ac:dyDescent="0.3">
      <c r="A3" s="43" t="s">
        <v>59</v>
      </c>
      <c r="B3" s="44"/>
      <c r="C3" s="44"/>
      <c r="D3" s="44"/>
      <c r="E3" s="44"/>
      <c r="F3" s="44"/>
      <c r="G3" s="45"/>
    </row>
    <row r="4" spans="1:7" ht="14.45" x14ac:dyDescent="0.3">
      <c r="A4" s="46" t="s">
        <v>0</v>
      </c>
      <c r="B4" s="47"/>
      <c r="C4" s="47"/>
      <c r="D4" s="47"/>
      <c r="E4" s="47"/>
      <c r="F4" s="47"/>
      <c r="G4" s="48"/>
    </row>
    <row r="5" spans="1:7" ht="14.45" x14ac:dyDescent="0.3">
      <c r="A5" s="46" t="s">
        <v>1</v>
      </c>
      <c r="B5" s="47"/>
      <c r="C5" s="47"/>
      <c r="D5" s="47"/>
      <c r="E5" s="47"/>
      <c r="F5" s="47"/>
      <c r="G5" s="48"/>
    </row>
    <row r="6" spans="1:7" thickBot="1" x14ac:dyDescent="0.35">
      <c r="A6" s="49" t="s">
        <v>2</v>
      </c>
      <c r="B6" s="50"/>
      <c r="C6" s="50"/>
      <c r="D6" s="50"/>
      <c r="E6" s="50"/>
      <c r="F6" s="50"/>
      <c r="G6" s="51"/>
    </row>
    <row r="7" spans="1:7" ht="22.5" customHeight="1" x14ac:dyDescent="0.25">
      <c r="A7" s="52" t="s">
        <v>3</v>
      </c>
      <c r="B7" s="1" t="s">
        <v>4</v>
      </c>
      <c r="C7" s="54" t="s">
        <v>64</v>
      </c>
      <c r="D7" s="54" t="s">
        <v>65</v>
      </c>
      <c r="E7" s="54" t="s">
        <v>66</v>
      </c>
      <c r="F7" s="54" t="s">
        <v>67</v>
      </c>
      <c r="G7" s="54" t="s">
        <v>68</v>
      </c>
    </row>
    <row r="8" spans="1:7" ht="22.5" customHeight="1" thickBot="1" x14ac:dyDescent="0.3">
      <c r="A8" s="53"/>
      <c r="B8" s="2" t="s">
        <v>63</v>
      </c>
      <c r="C8" s="55"/>
      <c r="D8" s="55"/>
      <c r="E8" s="55"/>
      <c r="F8" s="55"/>
      <c r="G8" s="55"/>
    </row>
    <row r="9" spans="1:7" ht="14.45" x14ac:dyDescent="0.3">
      <c r="A9" s="29"/>
      <c r="B9" s="34"/>
      <c r="C9" s="34"/>
      <c r="D9" s="34"/>
      <c r="E9" s="34"/>
      <c r="F9" s="34"/>
      <c r="G9" s="34"/>
    </row>
    <row r="10" spans="1:7" x14ac:dyDescent="0.25">
      <c r="A10" s="28" t="s">
        <v>69</v>
      </c>
      <c r="B10" s="27">
        <f>SUM(B11:B22)</f>
        <v>10598012000</v>
      </c>
      <c r="C10" s="27">
        <f t="shared" ref="C10:G10" si="0">SUM(C11:C22)</f>
        <v>11265209843</v>
      </c>
      <c r="D10" s="27">
        <f t="shared" si="0"/>
        <v>11974692757</v>
      </c>
      <c r="E10" s="27">
        <f t="shared" si="0"/>
        <v>12683905910</v>
      </c>
      <c r="F10" s="27">
        <f t="shared" si="0"/>
        <v>13850077161</v>
      </c>
      <c r="G10" s="27">
        <f t="shared" si="0"/>
        <v>14543230069</v>
      </c>
    </row>
    <row r="11" spans="1:7" x14ac:dyDescent="0.25">
      <c r="A11" s="24" t="s">
        <v>9</v>
      </c>
      <c r="B11" s="34">
        <v>576045000</v>
      </c>
      <c r="C11" s="34">
        <v>612309912</v>
      </c>
      <c r="D11" s="34">
        <v>650873191</v>
      </c>
      <c r="E11" s="34">
        <v>689421806</v>
      </c>
      <c r="F11" s="34">
        <v>736501732</v>
      </c>
      <c r="G11" s="34">
        <v>790483627</v>
      </c>
    </row>
    <row r="12" spans="1:7" x14ac:dyDescent="0.25">
      <c r="A12" s="24" t="s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24" t="s">
        <v>11</v>
      </c>
      <c r="B13" s="34">
        <v>131100000</v>
      </c>
      <c r="C13" s="34">
        <v>139353400</v>
      </c>
      <c r="D13" s="34">
        <v>148129877</v>
      </c>
      <c r="E13" s="34">
        <v>156903017</v>
      </c>
      <c r="F13" s="34">
        <v>167617767</v>
      </c>
      <c r="G13" s="34">
        <v>179903312</v>
      </c>
    </row>
    <row r="14" spans="1:7" x14ac:dyDescent="0.25">
      <c r="A14" s="24" t="s">
        <v>12</v>
      </c>
      <c r="B14" s="34">
        <v>660200000</v>
      </c>
      <c r="C14" s="34">
        <v>701762891</v>
      </c>
      <c r="D14" s="34">
        <v>745959917</v>
      </c>
      <c r="E14" s="34">
        <v>790140139</v>
      </c>
      <c r="F14" s="34">
        <v>844098019</v>
      </c>
      <c r="G14" s="34">
        <v>905966184</v>
      </c>
    </row>
    <row r="15" spans="1:7" x14ac:dyDescent="0.25">
      <c r="A15" s="24" t="s">
        <v>13</v>
      </c>
      <c r="B15" s="34">
        <v>74955000</v>
      </c>
      <c r="C15" s="34">
        <v>79673792</v>
      </c>
      <c r="D15" s="34">
        <v>84691647</v>
      </c>
      <c r="E15" s="34">
        <v>89707594</v>
      </c>
      <c r="F15" s="34">
        <v>95833636</v>
      </c>
      <c r="G15" s="34">
        <v>102857763</v>
      </c>
    </row>
    <row r="16" spans="1:7" x14ac:dyDescent="0.25">
      <c r="A16" s="24" t="s">
        <v>14</v>
      </c>
      <c r="B16" s="34">
        <v>54000000</v>
      </c>
      <c r="C16" s="34">
        <v>57399570</v>
      </c>
      <c r="D16" s="34">
        <v>61014594</v>
      </c>
      <c r="E16" s="34">
        <v>64628245</v>
      </c>
      <c r="F16" s="34">
        <v>69041643</v>
      </c>
      <c r="G16" s="34">
        <v>74102050</v>
      </c>
    </row>
    <row r="17" spans="1:7" x14ac:dyDescent="0.25">
      <c r="A17" s="24" t="s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24" t="s">
        <v>16</v>
      </c>
      <c r="B18" s="34">
        <v>8969154000</v>
      </c>
      <c r="C18" s="34">
        <v>9533807090</v>
      </c>
      <c r="D18" s="34">
        <v>10134246260</v>
      </c>
      <c r="E18" s="34">
        <v>10734457129</v>
      </c>
      <c r="F18" s="34">
        <v>11467502472</v>
      </c>
      <c r="G18" s="34">
        <v>12308013066</v>
      </c>
    </row>
    <row r="19" spans="1:7" x14ac:dyDescent="0.25">
      <c r="A19" s="24" t="s">
        <v>17</v>
      </c>
      <c r="B19" s="34">
        <v>132558000</v>
      </c>
      <c r="C19" s="34">
        <v>140903188</v>
      </c>
      <c r="D19" s="34">
        <v>149777271</v>
      </c>
      <c r="E19" s="34">
        <v>158647980</v>
      </c>
      <c r="F19" s="34">
        <v>469481892</v>
      </c>
      <c r="G19" s="34">
        <v>181904067</v>
      </c>
    </row>
    <row r="20" spans="1:7" x14ac:dyDescent="0.25">
      <c r="A20" s="24" t="s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24" t="s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25">
      <c r="A22" s="24" t="s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1"/>
      <c r="B23" s="34"/>
      <c r="C23" s="34"/>
      <c r="D23" s="34"/>
      <c r="E23" s="34"/>
      <c r="F23" s="34"/>
      <c r="G23" s="34"/>
    </row>
    <row r="24" spans="1:7" x14ac:dyDescent="0.25">
      <c r="A24" s="28" t="s">
        <v>70</v>
      </c>
      <c r="B24" s="27">
        <f>SUM(B25:B29)</f>
        <v>10918415000</v>
      </c>
      <c r="C24" s="27">
        <f t="shared" ref="C24:G24" si="1">SUM(C25:C29)</f>
        <v>11605783816</v>
      </c>
      <c r="D24" s="27">
        <f t="shared" si="1"/>
        <v>12336716080</v>
      </c>
      <c r="E24" s="27">
        <f t="shared" si="1"/>
        <v>13067370427</v>
      </c>
      <c r="F24" s="27">
        <f t="shared" si="1"/>
        <v>13959728086</v>
      </c>
      <c r="G24" s="27">
        <f t="shared" si="1"/>
        <v>14982906356</v>
      </c>
    </row>
    <row r="25" spans="1:7" x14ac:dyDescent="0.25">
      <c r="A25" s="24" t="s">
        <v>21</v>
      </c>
      <c r="B25" s="34">
        <v>8908199000</v>
      </c>
      <c r="C25" s="34">
        <v>9469014668</v>
      </c>
      <c r="D25" s="34">
        <v>10065373211</v>
      </c>
      <c r="E25" s="34">
        <v>10661505005</v>
      </c>
      <c r="F25" s="34">
        <v>11389568521</v>
      </c>
      <c r="G25" s="34">
        <v>12224366945</v>
      </c>
    </row>
    <row r="26" spans="1:7" x14ac:dyDescent="0.25">
      <c r="A26" s="24" t="s">
        <v>22</v>
      </c>
      <c r="B26" s="34">
        <v>2010216000</v>
      </c>
      <c r="C26" s="34">
        <v>2136769148</v>
      </c>
      <c r="D26" s="34">
        <v>2271342869</v>
      </c>
      <c r="E26" s="34">
        <v>2405865422</v>
      </c>
      <c r="F26" s="34">
        <v>2570159565</v>
      </c>
      <c r="G26" s="34">
        <v>2758539411</v>
      </c>
    </row>
    <row r="27" spans="1:7" x14ac:dyDescent="0.25">
      <c r="A27" s="24" t="s">
        <v>23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ht="22.5" x14ac:dyDescent="0.25">
      <c r="A28" s="24" t="s">
        <v>24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5">
      <c r="A29" s="24" t="s">
        <v>25</v>
      </c>
      <c r="B29" s="34"/>
      <c r="C29" s="34"/>
      <c r="D29" s="34"/>
      <c r="E29" s="34"/>
      <c r="F29" s="34"/>
      <c r="G29" s="34"/>
    </row>
    <row r="30" spans="1:7" x14ac:dyDescent="0.25">
      <c r="A30" s="31"/>
      <c r="B30" s="34"/>
      <c r="C30" s="34"/>
      <c r="D30" s="34"/>
      <c r="E30" s="34"/>
      <c r="F30" s="34"/>
      <c r="G30" s="34"/>
    </row>
    <row r="31" spans="1:7" x14ac:dyDescent="0.25">
      <c r="A31" s="30" t="s">
        <v>26</v>
      </c>
      <c r="B31" s="33">
        <f>B32</f>
        <v>0</v>
      </c>
      <c r="C31" s="33">
        <f t="shared" ref="C31:G31" si="2">C32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25">
      <c r="A32" s="24" t="s">
        <v>27</v>
      </c>
      <c r="B32" s="34"/>
      <c r="C32" s="34"/>
      <c r="D32" s="34"/>
      <c r="E32" s="34"/>
      <c r="F32" s="34"/>
      <c r="G32" s="34"/>
    </row>
    <row r="33" spans="1:7" x14ac:dyDescent="0.25">
      <c r="A33" s="31"/>
      <c r="B33" s="34"/>
      <c r="C33" s="34"/>
      <c r="D33" s="34"/>
      <c r="E33" s="34"/>
      <c r="F33" s="34"/>
      <c r="G33" s="34"/>
    </row>
    <row r="34" spans="1:7" x14ac:dyDescent="0.25">
      <c r="A34" s="28" t="s">
        <v>71</v>
      </c>
      <c r="B34" s="27">
        <f>B10+B24+B31</f>
        <v>21516427000</v>
      </c>
      <c r="C34" s="27">
        <f t="shared" ref="C34:G34" si="3">C10+C24+C31</f>
        <v>22870993659</v>
      </c>
      <c r="D34" s="27">
        <f t="shared" si="3"/>
        <v>24311408837</v>
      </c>
      <c r="E34" s="27">
        <f t="shared" si="3"/>
        <v>25751276337</v>
      </c>
      <c r="F34" s="27">
        <f t="shared" si="3"/>
        <v>27809805247</v>
      </c>
      <c r="G34" s="27">
        <f t="shared" si="3"/>
        <v>29526136425</v>
      </c>
    </row>
    <row r="35" spans="1:7" x14ac:dyDescent="0.25">
      <c r="A35" s="31"/>
      <c r="B35" s="34"/>
      <c r="C35" s="34"/>
      <c r="D35" s="34"/>
      <c r="E35" s="34"/>
      <c r="F35" s="34"/>
      <c r="G35" s="34"/>
    </row>
    <row r="36" spans="1:7" x14ac:dyDescent="0.25">
      <c r="A36" s="32" t="s">
        <v>5</v>
      </c>
      <c r="B36" s="34"/>
      <c r="C36" s="34"/>
      <c r="D36" s="34"/>
      <c r="E36" s="34"/>
      <c r="F36" s="34"/>
      <c r="G36" s="34"/>
    </row>
    <row r="37" spans="1:7" ht="22.5" x14ac:dyDescent="0.25">
      <c r="A37" s="31" t="s">
        <v>6</v>
      </c>
      <c r="B37" s="34"/>
      <c r="C37" s="34"/>
      <c r="D37" s="34"/>
      <c r="E37" s="34"/>
      <c r="F37" s="34"/>
      <c r="G37" s="34"/>
    </row>
    <row r="38" spans="1:7" ht="22.5" x14ac:dyDescent="0.25">
      <c r="A38" s="31" t="s">
        <v>7</v>
      </c>
      <c r="B38" s="34"/>
      <c r="C38" s="34"/>
      <c r="D38" s="34"/>
      <c r="E38" s="34"/>
      <c r="F38" s="34"/>
      <c r="G38" s="34"/>
    </row>
    <row r="39" spans="1:7" x14ac:dyDescent="0.25">
      <c r="A39" s="32" t="s">
        <v>8</v>
      </c>
      <c r="B39" s="34"/>
      <c r="C39" s="34"/>
      <c r="D39" s="34"/>
      <c r="E39" s="34"/>
      <c r="F39" s="34"/>
      <c r="G39" s="34"/>
    </row>
    <row r="40" spans="1:7" ht="15.75" thickBot="1" x14ac:dyDescent="0.3">
      <c r="A40" s="25"/>
      <c r="B40" s="26"/>
      <c r="C40" s="26"/>
      <c r="D40" s="26"/>
      <c r="E40" s="26"/>
      <c r="F40" s="26"/>
      <c r="G40" s="26"/>
    </row>
  </sheetData>
  <mergeCells count="10">
    <mergeCell ref="A3:G3"/>
    <mergeCell ref="A4:G4"/>
    <mergeCell ref="A5:G5"/>
    <mergeCell ref="A6:G6"/>
    <mergeCell ref="A7:A8"/>
    <mergeCell ref="C7:C8"/>
    <mergeCell ref="D7:D8"/>
    <mergeCell ref="E7:E8"/>
    <mergeCell ref="F7:F8"/>
    <mergeCell ref="G7:G8"/>
  </mergeCells>
  <printOptions horizontalCentered="1" verticalCentered="1"/>
  <pageMargins left="0.70866141732283472" right="0.19685039370078741" top="0.31496062992125984" bottom="0.31496062992125984" header="0.23622047244094491" footer="0.19685039370078741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4"/>
  <sheetViews>
    <sheetView workbookViewId="0">
      <selection activeCell="I12" sqref="I12"/>
    </sheetView>
  </sheetViews>
  <sheetFormatPr baseColWidth="10" defaultRowHeight="15" x14ac:dyDescent="0.25"/>
  <cols>
    <col min="1" max="1" width="28.7109375" customWidth="1"/>
    <col min="2" max="7" width="16" customWidth="1"/>
    <col min="9" max="9" width="14.140625" bestFit="1" customWidth="1"/>
  </cols>
  <sheetData>
    <row r="4" spans="1:7" thickBot="1" x14ac:dyDescent="0.35"/>
    <row r="5" spans="1:7" ht="14.45" x14ac:dyDescent="0.3">
      <c r="A5" s="43" t="s">
        <v>89</v>
      </c>
      <c r="B5" s="44"/>
      <c r="C5" s="44"/>
      <c r="D5" s="44"/>
      <c r="E5" s="44"/>
      <c r="F5" s="44"/>
      <c r="G5" s="45"/>
    </row>
    <row r="6" spans="1:7" ht="14.45" x14ac:dyDescent="0.3">
      <c r="A6" s="46" t="s">
        <v>28</v>
      </c>
      <c r="B6" s="47"/>
      <c r="C6" s="47"/>
      <c r="D6" s="47"/>
      <c r="E6" s="47"/>
      <c r="F6" s="47"/>
      <c r="G6" s="48"/>
    </row>
    <row r="7" spans="1:7" ht="14.45" x14ac:dyDescent="0.3">
      <c r="A7" s="46" t="s">
        <v>1</v>
      </c>
      <c r="B7" s="47"/>
      <c r="C7" s="47"/>
      <c r="D7" s="47"/>
      <c r="E7" s="47"/>
      <c r="F7" s="47"/>
      <c r="G7" s="48"/>
    </row>
    <row r="8" spans="1:7" ht="15.75" thickBot="1" x14ac:dyDescent="0.3">
      <c r="A8" s="49" t="s">
        <v>29</v>
      </c>
      <c r="B8" s="50"/>
      <c r="C8" s="50"/>
      <c r="D8" s="50"/>
      <c r="E8" s="50"/>
      <c r="F8" s="50"/>
      <c r="G8" s="51"/>
    </row>
    <row r="9" spans="1:7" ht="22.5" customHeight="1" x14ac:dyDescent="0.25">
      <c r="A9" s="52" t="s">
        <v>3</v>
      </c>
      <c r="B9" s="1" t="s">
        <v>4</v>
      </c>
      <c r="C9" s="54" t="s">
        <v>64</v>
      </c>
      <c r="D9" s="54" t="s">
        <v>65</v>
      </c>
      <c r="E9" s="54" t="s">
        <v>66</v>
      </c>
      <c r="F9" s="54" t="s">
        <v>67</v>
      </c>
      <c r="G9" s="54" t="s">
        <v>68</v>
      </c>
    </row>
    <row r="10" spans="1:7" ht="45.75" customHeight="1" thickBot="1" x14ac:dyDescent="0.3">
      <c r="A10" s="53"/>
      <c r="B10" s="2" t="s">
        <v>63</v>
      </c>
      <c r="C10" s="55"/>
      <c r="D10" s="55"/>
      <c r="E10" s="55"/>
      <c r="F10" s="55"/>
      <c r="G10" s="55"/>
    </row>
    <row r="11" spans="1:7" x14ac:dyDescent="0.25">
      <c r="A11" s="3" t="s">
        <v>79</v>
      </c>
      <c r="B11" s="41">
        <v>13204280</v>
      </c>
      <c r="C11" s="41">
        <f t="shared" ref="C11:G11" si="0">SUM(C12:C20)</f>
        <v>12683906</v>
      </c>
      <c r="D11" s="41">
        <f t="shared" si="0"/>
        <v>13550077</v>
      </c>
      <c r="E11" s="41">
        <f t="shared" si="0"/>
        <v>14543230</v>
      </c>
      <c r="F11" s="41">
        <f t="shared" si="0"/>
        <v>14994069</v>
      </c>
      <c r="G11" s="41">
        <f t="shared" si="0"/>
        <v>15548457</v>
      </c>
    </row>
    <row r="12" spans="1:7" x14ac:dyDescent="0.25">
      <c r="A12" s="5" t="s">
        <v>30</v>
      </c>
      <c r="B12" s="40">
        <v>1578298</v>
      </c>
      <c r="C12" s="40">
        <v>2223707</v>
      </c>
      <c r="D12" s="40">
        <v>2375544</v>
      </c>
      <c r="E12" s="40">
        <v>2549660</v>
      </c>
      <c r="F12" s="40">
        <v>2628699</v>
      </c>
      <c r="G12" s="40">
        <v>2707560</v>
      </c>
    </row>
    <row r="13" spans="1:7" x14ac:dyDescent="0.25">
      <c r="A13" s="5" t="s">
        <v>31</v>
      </c>
      <c r="B13" s="40">
        <v>225119</v>
      </c>
      <c r="C13" s="40">
        <v>283994</v>
      </c>
      <c r="D13" s="40">
        <v>303386</v>
      </c>
      <c r="E13" s="40">
        <v>325622</v>
      </c>
      <c r="F13" s="40">
        <v>335717</v>
      </c>
      <c r="G13" s="40">
        <v>345789</v>
      </c>
    </row>
    <row r="14" spans="1:7" x14ac:dyDescent="0.25">
      <c r="A14" s="5" t="s">
        <v>32</v>
      </c>
      <c r="B14" s="40">
        <v>437666</v>
      </c>
      <c r="C14" s="40">
        <v>537752</v>
      </c>
      <c r="D14" s="40">
        <v>574471</v>
      </c>
      <c r="E14" s="40">
        <v>616576</v>
      </c>
      <c r="F14" s="40">
        <v>635690</v>
      </c>
      <c r="G14" s="40">
        <v>657939</v>
      </c>
    </row>
    <row r="15" spans="1:7" ht="33.75" x14ac:dyDescent="0.25">
      <c r="A15" s="5" t="s">
        <v>33</v>
      </c>
      <c r="B15" s="40">
        <v>6618548</v>
      </c>
      <c r="C15" s="40">
        <v>5658524</v>
      </c>
      <c r="D15" s="40">
        <v>6044896</v>
      </c>
      <c r="E15" s="40">
        <v>6487956</v>
      </c>
      <c r="F15" s="40">
        <v>6689082</v>
      </c>
      <c r="G15" s="40">
        <v>6956645</v>
      </c>
    </row>
    <row r="16" spans="1:7" ht="22.5" x14ac:dyDescent="0.25">
      <c r="A16" s="5" t="s">
        <v>34</v>
      </c>
      <c r="B16" s="40">
        <v>7000</v>
      </c>
      <c r="C16" s="40">
        <v>16889</v>
      </c>
      <c r="D16" s="40">
        <v>18042</v>
      </c>
      <c r="E16" s="40">
        <v>19365</v>
      </c>
      <c r="F16" s="40">
        <v>19965</v>
      </c>
      <c r="G16" s="40">
        <v>20764</v>
      </c>
    </row>
    <row r="17" spans="1:9" x14ac:dyDescent="0.25">
      <c r="A17" s="5" t="s">
        <v>35</v>
      </c>
      <c r="B17" s="40">
        <v>563218</v>
      </c>
      <c r="C17" s="40">
        <v>811677</v>
      </c>
      <c r="D17" s="40">
        <v>867100</v>
      </c>
      <c r="E17" s="40">
        <v>930654</v>
      </c>
      <c r="F17" s="40">
        <v>959504</v>
      </c>
      <c r="G17" s="40">
        <v>988289</v>
      </c>
    </row>
    <row r="18" spans="1:9" ht="22.5" x14ac:dyDescent="0.25">
      <c r="A18" s="5" t="s">
        <v>36</v>
      </c>
      <c r="B18" s="40"/>
      <c r="C18" s="40">
        <v>98075</v>
      </c>
      <c r="D18" s="40">
        <v>104771</v>
      </c>
      <c r="E18" s="40">
        <v>112451</v>
      </c>
      <c r="F18" s="40">
        <v>115937</v>
      </c>
      <c r="G18" s="40">
        <v>119415</v>
      </c>
    </row>
    <row r="19" spans="1:9" ht="22.5" x14ac:dyDescent="0.25">
      <c r="A19" s="5" t="s">
        <v>37</v>
      </c>
      <c r="B19" s="40">
        <v>2808284</v>
      </c>
      <c r="C19" s="40">
        <v>2901216</v>
      </c>
      <c r="D19" s="40">
        <v>3099411</v>
      </c>
      <c r="E19" s="40">
        <v>3326583</v>
      </c>
      <c r="F19" s="40">
        <v>3429707</v>
      </c>
      <c r="G19" s="40">
        <v>3566895</v>
      </c>
    </row>
    <row r="20" spans="1:9" x14ac:dyDescent="0.25">
      <c r="A20" s="5" t="s">
        <v>38</v>
      </c>
      <c r="B20" s="40">
        <v>966146</v>
      </c>
      <c r="C20" s="40">
        <v>152072</v>
      </c>
      <c r="D20" s="40">
        <v>162456</v>
      </c>
      <c r="E20" s="40">
        <v>174363</v>
      </c>
      <c r="F20" s="40">
        <v>179768</v>
      </c>
      <c r="G20" s="40">
        <v>185161</v>
      </c>
    </row>
    <row r="21" spans="1:9" ht="14.45" x14ac:dyDescent="0.3">
      <c r="A21" s="6"/>
      <c r="B21" s="4"/>
      <c r="C21" s="4"/>
      <c r="D21" s="4"/>
      <c r="E21" s="4"/>
      <c r="F21" s="4"/>
      <c r="G21" s="4"/>
    </row>
    <row r="22" spans="1:9" x14ac:dyDescent="0.25">
      <c r="A22" s="3" t="s">
        <v>80</v>
      </c>
      <c r="B22" s="41">
        <f>SUM(B23:B31)</f>
        <v>11448729</v>
      </c>
      <c r="C22" s="41">
        <f t="shared" ref="C22:G22" si="1">SUM(C23:C31)</f>
        <v>13067370</v>
      </c>
      <c r="D22" s="41">
        <f t="shared" si="1"/>
        <v>13959728</v>
      </c>
      <c r="E22" s="41">
        <f t="shared" si="1"/>
        <v>14982906</v>
      </c>
      <c r="F22" s="41">
        <f t="shared" si="1"/>
        <v>15447376</v>
      </c>
      <c r="G22" s="41">
        <f t="shared" si="1"/>
        <v>16080206</v>
      </c>
    </row>
    <row r="23" spans="1:9" x14ac:dyDescent="0.25">
      <c r="A23" s="5" t="s">
        <v>30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/>
    </row>
    <row r="24" spans="1:9" x14ac:dyDescent="0.25">
      <c r="A24" s="5" t="s">
        <v>31</v>
      </c>
      <c r="B24" s="40"/>
      <c r="C24" s="40">
        <v>0</v>
      </c>
      <c r="D24" s="40">
        <v>0</v>
      </c>
      <c r="E24" s="40">
        <v>0</v>
      </c>
      <c r="F24" s="40"/>
      <c r="G24" s="40">
        <v>0</v>
      </c>
    </row>
    <row r="25" spans="1:9" x14ac:dyDescent="0.25">
      <c r="A25" s="5" t="s">
        <v>32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9" ht="33.75" x14ac:dyDescent="0.25">
      <c r="A26" s="5" t="s">
        <v>33</v>
      </c>
      <c r="B26" s="40">
        <v>10455652</v>
      </c>
      <c r="C26" s="40">
        <v>10354102</v>
      </c>
      <c r="D26" s="40">
        <v>11061174</v>
      </c>
      <c r="E26" s="40">
        <v>11871901</v>
      </c>
      <c r="F26" s="40">
        <v>12239930</v>
      </c>
      <c r="G26" s="40">
        <v>12619363</v>
      </c>
      <c r="I26" s="42"/>
    </row>
    <row r="27" spans="1:9" ht="22.5" x14ac:dyDescent="0.25">
      <c r="A27" s="5" t="s">
        <v>34</v>
      </c>
      <c r="B27" s="40"/>
      <c r="C27" s="40"/>
      <c r="D27" s="40"/>
      <c r="E27" s="40"/>
      <c r="F27" s="40"/>
      <c r="G27" s="40"/>
    </row>
    <row r="28" spans="1:9" x14ac:dyDescent="0.25">
      <c r="A28" s="5" t="s">
        <v>35</v>
      </c>
      <c r="B28" s="40">
        <v>993077</v>
      </c>
      <c r="C28" s="40">
        <v>436076</v>
      </c>
      <c r="D28" s="40">
        <v>484776</v>
      </c>
      <c r="E28" s="40">
        <v>537684</v>
      </c>
      <c r="F28" s="40">
        <v>554352</v>
      </c>
      <c r="G28" s="40">
        <v>571532</v>
      </c>
    </row>
    <row r="29" spans="1:9" ht="22.5" x14ac:dyDescent="0.25">
      <c r="A29" s="5" t="s">
        <v>36</v>
      </c>
      <c r="B29" s="40"/>
      <c r="C29" s="40"/>
      <c r="D29" s="40"/>
      <c r="E29" s="40"/>
      <c r="F29" s="40"/>
      <c r="G29" s="40"/>
    </row>
    <row r="30" spans="1:9" ht="22.5" x14ac:dyDescent="0.25">
      <c r="A30" s="5" t="s">
        <v>39</v>
      </c>
      <c r="B30" s="40"/>
      <c r="C30" s="40">
        <v>1683366</v>
      </c>
      <c r="D30" s="40">
        <v>1798321</v>
      </c>
      <c r="E30" s="40">
        <v>1930130</v>
      </c>
      <c r="F30" s="40">
        <v>1989964</v>
      </c>
      <c r="G30" s="40">
        <v>2051652</v>
      </c>
    </row>
    <row r="31" spans="1:9" x14ac:dyDescent="0.25">
      <c r="A31" s="5" t="s">
        <v>38</v>
      </c>
      <c r="B31" s="40"/>
      <c r="C31" s="40">
        <v>593826</v>
      </c>
      <c r="D31" s="40">
        <v>615457</v>
      </c>
      <c r="E31" s="40">
        <v>643191</v>
      </c>
      <c r="F31" s="40">
        <v>663130</v>
      </c>
      <c r="G31" s="40">
        <v>837659</v>
      </c>
    </row>
    <row r="32" spans="1:9" x14ac:dyDescent="0.25">
      <c r="A32" s="6"/>
      <c r="B32" s="4"/>
      <c r="C32" s="4"/>
      <c r="D32" s="4"/>
      <c r="E32" s="4"/>
      <c r="F32" s="4"/>
      <c r="G32" s="4"/>
    </row>
    <row r="33" spans="1:7" x14ac:dyDescent="0.25">
      <c r="A33" s="3" t="s">
        <v>81</v>
      </c>
      <c r="B33" s="41">
        <f>B22+B11</f>
        <v>24653009</v>
      </c>
      <c r="C33" s="41">
        <f t="shared" ref="C33:G33" si="2">C22+C11</f>
        <v>25751276</v>
      </c>
      <c r="D33" s="41">
        <f t="shared" si="2"/>
        <v>27509805</v>
      </c>
      <c r="E33" s="41">
        <f t="shared" si="2"/>
        <v>29526136</v>
      </c>
      <c r="F33" s="41">
        <f t="shared" si="2"/>
        <v>30441445</v>
      </c>
      <c r="G33" s="41">
        <f t="shared" si="2"/>
        <v>31628663</v>
      </c>
    </row>
    <row r="34" spans="1:7" ht="15.75" thickBot="1" x14ac:dyDescent="0.3">
      <c r="A34" s="7"/>
      <c r="B34" s="8"/>
      <c r="C34" s="8"/>
      <c r="D34" s="8"/>
      <c r="E34" s="8"/>
      <c r="F34" s="8"/>
      <c r="G34" s="8"/>
    </row>
  </sheetData>
  <mergeCells count="10">
    <mergeCell ref="A5:G5"/>
    <mergeCell ref="A6:G6"/>
    <mergeCell ref="A7:G7"/>
    <mergeCell ref="A8:G8"/>
    <mergeCell ref="A9:A10"/>
    <mergeCell ref="G9:G10"/>
    <mergeCell ref="F9:F10"/>
    <mergeCell ref="E9:E10"/>
    <mergeCell ref="D9:D10"/>
    <mergeCell ref="C9:C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A7" sqref="A7:G7"/>
    </sheetView>
  </sheetViews>
  <sheetFormatPr baseColWidth="10" defaultColWidth="11.42578125" defaultRowHeight="11.25" x14ac:dyDescent="0.2"/>
  <cols>
    <col min="1" max="1" width="41.140625" style="9" customWidth="1"/>
    <col min="2" max="7" width="17.140625" style="9" customWidth="1"/>
    <col min="8" max="16384" width="11.42578125" style="9"/>
  </cols>
  <sheetData>
    <row r="2" spans="1:7" ht="12" thickBot="1" x14ac:dyDescent="0.25"/>
    <row r="3" spans="1:7" ht="15" customHeight="1" x14ac:dyDescent="0.2">
      <c r="A3" s="43" t="s">
        <v>59</v>
      </c>
      <c r="B3" s="44"/>
      <c r="C3" s="44"/>
      <c r="D3" s="44"/>
      <c r="E3" s="44"/>
      <c r="F3" s="44"/>
      <c r="G3" s="45"/>
    </row>
    <row r="4" spans="1:7" ht="9" customHeight="1" x14ac:dyDescent="0.2">
      <c r="A4" s="35"/>
      <c r="B4" s="36"/>
      <c r="C4" s="36"/>
      <c r="D4" s="36"/>
      <c r="E4" s="36"/>
      <c r="F4" s="36"/>
      <c r="G4" s="37"/>
    </row>
    <row r="5" spans="1:7" ht="22.5" customHeight="1" x14ac:dyDescent="0.2">
      <c r="A5" s="46" t="s">
        <v>40</v>
      </c>
      <c r="B5" s="47"/>
      <c r="C5" s="47"/>
      <c r="D5" s="47"/>
      <c r="E5" s="47"/>
      <c r="F5" s="47"/>
      <c r="G5" s="48"/>
    </row>
    <row r="6" spans="1:7" ht="24" customHeight="1" thickBot="1" x14ac:dyDescent="0.25">
      <c r="A6" s="49" t="s">
        <v>1</v>
      </c>
      <c r="B6" s="50"/>
      <c r="C6" s="50"/>
      <c r="D6" s="50"/>
      <c r="E6" s="50"/>
      <c r="F6" s="50"/>
      <c r="G6" s="51"/>
    </row>
    <row r="7" spans="1:7" ht="23.25" thickBot="1" x14ac:dyDescent="0.25">
      <c r="A7" s="10" t="s">
        <v>3</v>
      </c>
      <c r="B7" s="11" t="s">
        <v>76</v>
      </c>
      <c r="C7" s="11" t="s">
        <v>77</v>
      </c>
      <c r="D7" s="11" t="s">
        <v>78</v>
      </c>
      <c r="E7" s="11" t="s">
        <v>73</v>
      </c>
      <c r="F7" s="11" t="s">
        <v>74</v>
      </c>
      <c r="G7" s="11" t="s">
        <v>75</v>
      </c>
    </row>
    <row r="8" spans="1:7" ht="15" customHeight="1" x14ac:dyDescent="0.2">
      <c r="A8" s="13"/>
      <c r="B8" s="14"/>
      <c r="C8" s="14"/>
      <c r="D8" s="14"/>
      <c r="E8" s="14"/>
      <c r="F8" s="14"/>
      <c r="G8" s="14"/>
    </row>
    <row r="9" spans="1:7" ht="15" customHeight="1" x14ac:dyDescent="0.2">
      <c r="A9" s="28" t="s">
        <v>60</v>
      </c>
      <c r="B9" s="27">
        <f>SUM(B10:B21)</f>
        <v>7782348749</v>
      </c>
      <c r="C9" s="27">
        <f>SUM(C10:C21)</f>
        <v>7523584541</v>
      </c>
      <c r="D9" s="27">
        <f>SUM(D10:D21)</f>
        <v>8938783825</v>
      </c>
      <c r="E9" s="27">
        <f t="shared" ref="E9:G9" si="0">SUM(E10:E21)</f>
        <v>10148239901</v>
      </c>
      <c r="F9" s="27">
        <f t="shared" si="0"/>
        <v>10248915326</v>
      </c>
      <c r="G9" s="27">
        <f t="shared" si="0"/>
        <v>11079694466</v>
      </c>
    </row>
    <row r="10" spans="1:7" ht="15" customHeight="1" x14ac:dyDescent="0.2">
      <c r="A10" s="15" t="s">
        <v>42</v>
      </c>
      <c r="B10" s="20">
        <v>371707690</v>
      </c>
      <c r="C10" s="20">
        <v>458813627</v>
      </c>
      <c r="D10" s="20">
        <v>577474812</v>
      </c>
      <c r="E10" s="20">
        <v>702756863</v>
      </c>
      <c r="F10" s="20">
        <v>632931043</v>
      </c>
      <c r="G10" s="20">
        <v>730138144</v>
      </c>
    </row>
    <row r="11" spans="1:7" ht="15" customHeight="1" x14ac:dyDescent="0.2">
      <c r="A11" s="15" t="s">
        <v>43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15" customHeight="1" x14ac:dyDescent="0.2">
      <c r="A12" s="15" t="s">
        <v>44</v>
      </c>
      <c r="B12" s="20">
        <v>104205483</v>
      </c>
      <c r="C12" s="20">
        <v>52993043</v>
      </c>
      <c r="D12" s="20">
        <v>72445657</v>
      </c>
      <c r="E12" s="20">
        <v>119360880</v>
      </c>
      <c r="F12" s="20">
        <v>55072836</v>
      </c>
      <c r="G12" s="20">
        <v>66349488</v>
      </c>
    </row>
    <row r="13" spans="1:7" ht="15" customHeight="1" x14ac:dyDescent="0.2">
      <c r="A13" s="15" t="s">
        <v>45</v>
      </c>
      <c r="B13" s="20">
        <v>329005849</v>
      </c>
      <c r="C13" s="20">
        <v>371062814</v>
      </c>
      <c r="D13" s="20">
        <v>421587578</v>
      </c>
      <c r="E13" s="20">
        <v>540330373</v>
      </c>
      <c r="F13" s="20">
        <v>363906247</v>
      </c>
      <c r="G13" s="20">
        <v>722012192</v>
      </c>
    </row>
    <row r="14" spans="1:7" ht="15" customHeight="1" x14ac:dyDescent="0.2">
      <c r="A14" s="15" t="s">
        <v>46</v>
      </c>
      <c r="B14" s="20">
        <v>35533916</v>
      </c>
      <c r="C14" s="20">
        <v>55477920</v>
      </c>
      <c r="D14" s="20">
        <v>48114289</v>
      </c>
      <c r="E14" s="20">
        <v>85736449</v>
      </c>
      <c r="F14" s="20">
        <v>99703038</v>
      </c>
      <c r="G14" s="20">
        <v>62150127</v>
      </c>
    </row>
    <row r="15" spans="1:7" ht="15" customHeight="1" x14ac:dyDescent="0.2">
      <c r="A15" s="15" t="s">
        <v>47</v>
      </c>
      <c r="B15" s="20">
        <v>31532512</v>
      </c>
      <c r="C15" s="20">
        <v>39709508</v>
      </c>
      <c r="D15" s="20">
        <v>28003726</v>
      </c>
      <c r="E15" s="20">
        <v>61273273</v>
      </c>
      <c r="F15" s="20">
        <v>139276454</v>
      </c>
      <c r="G15" s="20">
        <v>79834861</v>
      </c>
    </row>
    <row r="16" spans="1:7" ht="15" customHeight="1" x14ac:dyDescent="0.2">
      <c r="A16" s="15" t="s">
        <v>48</v>
      </c>
      <c r="B16" s="20">
        <v>0</v>
      </c>
      <c r="C16" s="20">
        <v>0</v>
      </c>
      <c r="D16" s="20">
        <v>244531452</v>
      </c>
      <c r="E16" s="20">
        <v>464611717</v>
      </c>
      <c r="F16" s="20">
        <v>199089320</v>
      </c>
      <c r="G16" s="20">
        <v>132290741</v>
      </c>
    </row>
    <row r="17" spans="1:12" ht="15" customHeight="1" x14ac:dyDescent="0.2">
      <c r="A17" s="15" t="s">
        <v>49</v>
      </c>
      <c r="B17" s="20">
        <v>6817184273</v>
      </c>
      <c r="C17" s="20">
        <v>6309269880</v>
      </c>
      <c r="D17" s="20">
        <v>7457476186</v>
      </c>
      <c r="E17" s="20">
        <v>8042284486</v>
      </c>
      <c r="F17" s="20">
        <v>8478161547</v>
      </c>
      <c r="G17" s="20">
        <v>8929693886</v>
      </c>
      <c r="L17" s="21"/>
    </row>
    <row r="18" spans="1:12" ht="15" customHeight="1" x14ac:dyDescent="0.2">
      <c r="A18" s="15" t="s">
        <v>50</v>
      </c>
      <c r="B18" s="20">
        <v>93179026</v>
      </c>
      <c r="C18" s="20">
        <v>236257749</v>
      </c>
      <c r="D18" s="20">
        <v>89150125</v>
      </c>
      <c r="E18" s="20">
        <v>131885860</v>
      </c>
      <c r="F18" s="20">
        <v>280774841</v>
      </c>
      <c r="G18" s="20">
        <v>357225027</v>
      </c>
      <c r="L18" s="22"/>
    </row>
    <row r="19" spans="1:12" ht="15" customHeight="1" x14ac:dyDescent="0.2">
      <c r="A19" s="15" t="s">
        <v>51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L19" s="22"/>
    </row>
    <row r="20" spans="1:12" ht="15" customHeight="1" x14ac:dyDescent="0.2">
      <c r="A20" s="15" t="s">
        <v>52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L20" s="22"/>
    </row>
    <row r="21" spans="1:12" ht="15" customHeight="1" x14ac:dyDescent="0.2">
      <c r="A21" s="15" t="s">
        <v>53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L21" s="22"/>
    </row>
    <row r="22" spans="1:12" ht="15" customHeight="1" x14ac:dyDescent="0.2">
      <c r="A22" s="16"/>
      <c r="B22" s="20"/>
      <c r="C22" s="20"/>
      <c r="D22" s="20"/>
      <c r="E22" s="20"/>
      <c r="F22" s="20"/>
      <c r="G22" s="20"/>
      <c r="L22" s="22"/>
    </row>
    <row r="23" spans="1:12" ht="15" customHeight="1" x14ac:dyDescent="0.2">
      <c r="A23" s="28" t="s">
        <v>72</v>
      </c>
      <c r="B23" s="27">
        <f>SUM(B24:B28)</f>
        <v>11524852290</v>
      </c>
      <c r="C23" s="27">
        <f t="shared" ref="C23:G23" si="1">SUM(C24:C28)</f>
        <v>11141876633</v>
      </c>
      <c r="D23" s="27">
        <f t="shared" si="1"/>
        <v>12836480976</v>
      </c>
      <c r="E23" s="27">
        <f t="shared" si="1"/>
        <v>14511919465</v>
      </c>
      <c r="F23" s="27">
        <f t="shared" si="1"/>
        <v>17724730413</v>
      </c>
      <c r="G23" s="27">
        <f t="shared" si="1"/>
        <v>16362420964</v>
      </c>
      <c r="L23" s="22"/>
    </row>
    <row r="24" spans="1:12" ht="15" customHeight="1" x14ac:dyDescent="0.2">
      <c r="A24" s="15" t="s">
        <v>54</v>
      </c>
      <c r="B24" s="20">
        <v>8023490535</v>
      </c>
      <c r="C24" s="20">
        <v>8311686350</v>
      </c>
      <c r="D24" s="20">
        <v>8676345730</v>
      </c>
      <c r="E24" s="20">
        <v>9161776301</v>
      </c>
      <c r="F24" s="20">
        <v>10625729073</v>
      </c>
      <c r="G24" s="20">
        <v>10846904253</v>
      </c>
      <c r="L24" s="22"/>
    </row>
    <row r="25" spans="1:12" ht="15" customHeight="1" x14ac:dyDescent="0.2">
      <c r="A25" s="15" t="s">
        <v>55</v>
      </c>
      <c r="B25" s="20">
        <v>3501361755</v>
      </c>
      <c r="C25" s="20">
        <v>2830190283</v>
      </c>
      <c r="D25" s="20">
        <v>4160135246</v>
      </c>
      <c r="E25" s="20">
        <v>5350143164</v>
      </c>
      <c r="F25" s="20">
        <v>7099001340</v>
      </c>
      <c r="G25" s="20">
        <v>5515516711</v>
      </c>
      <c r="L25" s="22"/>
    </row>
    <row r="26" spans="1:12" ht="15" customHeight="1" x14ac:dyDescent="0.2">
      <c r="A26" s="15" t="s">
        <v>56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L26" s="22"/>
    </row>
    <row r="27" spans="1:12" ht="24.75" customHeight="1" x14ac:dyDescent="0.2">
      <c r="A27" s="15" t="s">
        <v>57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L27" s="22"/>
    </row>
    <row r="28" spans="1:12" ht="15" customHeight="1" x14ac:dyDescent="0.2">
      <c r="A28" s="15" t="s">
        <v>58</v>
      </c>
      <c r="B28" s="20"/>
      <c r="C28" s="20"/>
      <c r="D28" s="20"/>
      <c r="E28" s="20"/>
      <c r="F28" s="20"/>
      <c r="G28" s="20"/>
      <c r="L28" s="22"/>
    </row>
    <row r="29" spans="1:12" ht="15" customHeight="1" x14ac:dyDescent="0.2">
      <c r="A29" s="16"/>
      <c r="B29" s="20"/>
      <c r="C29" s="20"/>
      <c r="D29" s="20"/>
      <c r="E29" s="20"/>
      <c r="F29" s="20"/>
      <c r="G29" s="20"/>
      <c r="L29" s="22"/>
    </row>
    <row r="30" spans="1:12" ht="15" customHeight="1" x14ac:dyDescent="0.2">
      <c r="A30" s="28" t="s">
        <v>61</v>
      </c>
      <c r="B30" s="27">
        <f>B31</f>
        <v>0</v>
      </c>
      <c r="C30" s="27">
        <f t="shared" ref="C30:G30" si="2">C31</f>
        <v>0</v>
      </c>
      <c r="D30" s="27">
        <f t="shared" si="2"/>
        <v>0</v>
      </c>
      <c r="E30" s="27">
        <f t="shared" si="2"/>
        <v>0</v>
      </c>
      <c r="F30" s="27">
        <f t="shared" si="2"/>
        <v>0</v>
      </c>
      <c r="G30" s="27">
        <f t="shared" si="2"/>
        <v>0</v>
      </c>
      <c r="L30" s="23"/>
    </row>
    <row r="31" spans="1:12" ht="15" customHeight="1" x14ac:dyDescent="0.2">
      <c r="A31" s="16" t="s">
        <v>41</v>
      </c>
      <c r="B31" s="20"/>
      <c r="C31" s="20"/>
      <c r="D31" s="20"/>
      <c r="E31" s="20"/>
      <c r="F31" s="20"/>
      <c r="G31" s="20"/>
    </row>
    <row r="32" spans="1:12" ht="15" customHeight="1" x14ac:dyDescent="0.2">
      <c r="A32" s="16"/>
      <c r="B32" s="20"/>
      <c r="C32" s="20"/>
      <c r="D32" s="20"/>
      <c r="E32" s="20"/>
      <c r="F32" s="20"/>
      <c r="G32" s="20"/>
    </row>
    <row r="33" spans="1:7" ht="15" customHeight="1" x14ac:dyDescent="0.2">
      <c r="A33" s="28" t="s">
        <v>62</v>
      </c>
      <c r="B33" s="27">
        <f>B9+B23+B30</f>
        <v>19307201039</v>
      </c>
      <c r="C33" s="27">
        <f t="shared" ref="C33:G33" si="3">C9+C23+C30</f>
        <v>18665461174</v>
      </c>
      <c r="D33" s="27">
        <f t="shared" si="3"/>
        <v>21775264801</v>
      </c>
      <c r="E33" s="27">
        <f t="shared" si="3"/>
        <v>24660159366</v>
      </c>
      <c r="F33" s="27">
        <f t="shared" si="3"/>
        <v>27973645739</v>
      </c>
      <c r="G33" s="27">
        <f t="shared" si="3"/>
        <v>27442115430</v>
      </c>
    </row>
    <row r="34" spans="1:7" ht="15" customHeight="1" x14ac:dyDescent="0.2">
      <c r="A34" s="16"/>
      <c r="B34" s="20"/>
      <c r="C34" s="20"/>
      <c r="D34" s="20"/>
      <c r="E34" s="20"/>
      <c r="F34" s="20"/>
      <c r="G34" s="20"/>
    </row>
    <row r="35" spans="1:7" ht="15" customHeight="1" x14ac:dyDescent="0.2">
      <c r="A35" s="17" t="s">
        <v>5</v>
      </c>
      <c r="B35" s="20"/>
      <c r="C35" s="20"/>
      <c r="D35" s="20"/>
      <c r="E35" s="20"/>
      <c r="F35" s="20"/>
      <c r="G35" s="20"/>
    </row>
    <row r="36" spans="1:7" ht="22.5" customHeight="1" x14ac:dyDescent="0.2">
      <c r="A36" s="16" t="s">
        <v>6</v>
      </c>
      <c r="B36" s="20"/>
      <c r="C36" s="20"/>
      <c r="D36" s="20"/>
      <c r="E36" s="20"/>
      <c r="F36" s="20"/>
      <c r="G36" s="20"/>
    </row>
    <row r="37" spans="1:7" ht="22.5" customHeight="1" x14ac:dyDescent="0.2">
      <c r="A37" s="16" t="s">
        <v>7</v>
      </c>
      <c r="B37" s="20"/>
      <c r="C37" s="20"/>
      <c r="D37" s="20"/>
      <c r="E37" s="20"/>
      <c r="F37" s="20"/>
      <c r="G37" s="20"/>
    </row>
    <row r="38" spans="1:7" ht="15" customHeight="1" x14ac:dyDescent="0.2">
      <c r="A38" s="17" t="s">
        <v>8</v>
      </c>
      <c r="B38" s="20"/>
      <c r="C38" s="20"/>
      <c r="D38" s="20"/>
      <c r="E38" s="20"/>
      <c r="F38" s="20"/>
      <c r="G38" s="20"/>
    </row>
    <row r="39" spans="1:7" ht="15" customHeight="1" thickBot="1" x14ac:dyDescent="0.25">
      <c r="A39" s="18"/>
      <c r="B39" s="19"/>
      <c r="C39" s="19"/>
      <c r="D39" s="19"/>
      <c r="E39" s="19"/>
      <c r="F39" s="19"/>
      <c r="G39" s="19"/>
    </row>
    <row r="40" spans="1:7" x14ac:dyDescent="0.2">
      <c r="B40" s="12"/>
      <c r="C40" s="12"/>
      <c r="D40" s="12"/>
      <c r="E40" s="12"/>
      <c r="F40" s="12"/>
      <c r="G40" s="12"/>
    </row>
  </sheetData>
  <mergeCells count="3">
    <mergeCell ref="A3:G3"/>
    <mergeCell ref="A5:G5"/>
    <mergeCell ref="A6:G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3"/>
  <sheetViews>
    <sheetView tabSelected="1" workbookViewId="0">
      <selection activeCell="I8" sqref="I8"/>
    </sheetView>
  </sheetViews>
  <sheetFormatPr baseColWidth="10" defaultRowHeight="15" x14ac:dyDescent="0.25"/>
  <cols>
    <col min="1" max="1" width="28.7109375" customWidth="1"/>
    <col min="2" max="7" width="16" customWidth="1"/>
  </cols>
  <sheetData>
    <row r="4" spans="1:7" ht="15.75" thickBot="1" x14ac:dyDescent="0.3"/>
    <row r="5" spans="1:7" x14ac:dyDescent="0.25">
      <c r="A5" s="43" t="s">
        <v>89</v>
      </c>
      <c r="B5" s="44"/>
      <c r="C5" s="44"/>
      <c r="D5" s="44"/>
      <c r="E5" s="44"/>
      <c r="F5" s="44"/>
      <c r="G5" s="45"/>
    </row>
    <row r="6" spans="1:7" x14ac:dyDescent="0.25">
      <c r="A6" s="46" t="s">
        <v>82</v>
      </c>
      <c r="B6" s="47"/>
      <c r="C6" s="47"/>
      <c r="D6" s="47"/>
      <c r="E6" s="47"/>
      <c r="F6" s="47"/>
      <c r="G6" s="48"/>
    </row>
    <row r="7" spans="1:7" x14ac:dyDescent="0.25">
      <c r="A7" s="46" t="s">
        <v>1</v>
      </c>
      <c r="B7" s="47"/>
      <c r="C7" s="47"/>
      <c r="D7" s="47"/>
      <c r="E7" s="47"/>
      <c r="F7" s="47"/>
      <c r="G7" s="48"/>
    </row>
    <row r="8" spans="1:7" ht="15.75" thickBot="1" x14ac:dyDescent="0.3">
      <c r="A8" s="49" t="s">
        <v>29</v>
      </c>
      <c r="B8" s="50"/>
      <c r="C8" s="50"/>
      <c r="D8" s="50"/>
      <c r="E8" s="50"/>
      <c r="F8" s="50"/>
      <c r="G8" s="51"/>
    </row>
    <row r="9" spans="1:7" ht="45.75" customHeight="1" thickBot="1" x14ac:dyDescent="0.3">
      <c r="A9" s="38" t="s">
        <v>3</v>
      </c>
      <c r="B9" s="2" t="s">
        <v>83</v>
      </c>
      <c r="C9" s="39" t="s">
        <v>84</v>
      </c>
      <c r="D9" s="39" t="s">
        <v>85</v>
      </c>
      <c r="E9" s="39" t="s">
        <v>86</v>
      </c>
      <c r="F9" s="39" t="s">
        <v>87</v>
      </c>
      <c r="G9" s="39" t="s">
        <v>88</v>
      </c>
    </row>
    <row r="10" spans="1:7" x14ac:dyDescent="0.25">
      <c r="A10" s="3" t="s">
        <v>79</v>
      </c>
      <c r="B10" s="41">
        <f>SUM(B11:B19)</f>
        <v>8887328</v>
      </c>
      <c r="C10" s="41">
        <f t="shared" ref="C10:G10" si="0">SUM(C11:C19)</f>
        <v>9426706</v>
      </c>
      <c r="D10" s="41">
        <f t="shared" si="0"/>
        <v>9538777</v>
      </c>
      <c r="E10" s="41">
        <f t="shared" si="0"/>
        <v>10055243</v>
      </c>
      <c r="F10" s="41">
        <f t="shared" si="0"/>
        <v>10598012</v>
      </c>
      <c r="G10" s="41">
        <f t="shared" si="0"/>
        <v>11645978</v>
      </c>
    </row>
    <row r="11" spans="1:7" x14ac:dyDescent="0.25">
      <c r="A11" s="5" t="s">
        <v>30</v>
      </c>
      <c r="B11" s="40">
        <v>1558101</v>
      </c>
      <c r="C11" s="40">
        <v>1652664</v>
      </c>
      <c r="D11" s="40">
        <v>1672300</v>
      </c>
      <c r="E11" s="40">
        <v>1762844</v>
      </c>
      <c r="F11" s="40">
        <v>1852432</v>
      </c>
      <c r="G11" s="40">
        <v>1981407</v>
      </c>
    </row>
    <row r="12" spans="1:7" x14ac:dyDescent="0.25">
      <c r="A12" s="5" t="s">
        <v>31</v>
      </c>
      <c r="B12" s="40">
        <v>198988</v>
      </c>
      <c r="C12" s="40">
        <v>211065</v>
      </c>
      <c r="D12" s="40">
        <v>213573</v>
      </c>
      <c r="E12" s="40">
        <v>225137</v>
      </c>
      <c r="F12" s="40">
        <v>236578</v>
      </c>
      <c r="G12" s="40">
        <v>261432</v>
      </c>
    </row>
    <row r="13" spans="1:7" x14ac:dyDescent="0.25">
      <c r="A13" s="5" t="s">
        <v>32</v>
      </c>
      <c r="B13" s="40">
        <v>376791</v>
      </c>
      <c r="C13" s="40">
        <v>399659</v>
      </c>
      <c r="D13" s="40">
        <v>404407</v>
      </c>
      <c r="E13" s="40">
        <v>426303</v>
      </c>
      <c r="F13" s="40">
        <v>447968</v>
      </c>
      <c r="G13" s="40">
        <v>437895</v>
      </c>
    </row>
    <row r="14" spans="1:7" ht="33.75" x14ac:dyDescent="0.25">
      <c r="A14" s="5" t="s">
        <v>33</v>
      </c>
      <c r="B14" s="40">
        <v>3964801</v>
      </c>
      <c r="C14" s="40">
        <v>4205427</v>
      </c>
      <c r="D14" s="40">
        <v>4255394</v>
      </c>
      <c r="E14" s="40">
        <v>4485796</v>
      </c>
      <c r="F14" s="40">
        <v>4713767</v>
      </c>
      <c r="G14" s="40">
        <v>5431335</v>
      </c>
    </row>
    <row r="15" spans="1:7" ht="22.5" x14ac:dyDescent="0.25">
      <c r="A15" s="5" t="s">
        <v>34</v>
      </c>
      <c r="B15" s="40">
        <v>11834</v>
      </c>
      <c r="C15" s="40">
        <v>12552</v>
      </c>
      <c r="D15" s="40">
        <v>12701</v>
      </c>
      <c r="E15" s="40">
        <v>13389</v>
      </c>
      <c r="F15" s="40">
        <v>15000</v>
      </c>
      <c r="G15" s="40">
        <v>15000</v>
      </c>
    </row>
    <row r="16" spans="1:7" x14ac:dyDescent="0.25">
      <c r="A16" s="5" t="s">
        <v>35</v>
      </c>
      <c r="B16" s="40">
        <v>568724</v>
      </c>
      <c r="C16" s="40">
        <v>603240</v>
      </c>
      <c r="D16" s="40">
        <v>610408</v>
      </c>
      <c r="E16" s="40">
        <v>643458</v>
      </c>
      <c r="F16" s="40">
        <v>718740</v>
      </c>
      <c r="G16" s="40">
        <v>555127</v>
      </c>
    </row>
    <row r="17" spans="1:7" ht="22.5" x14ac:dyDescent="0.25">
      <c r="A17" s="5" t="s">
        <v>36</v>
      </c>
      <c r="B17" s="40">
        <v>68719</v>
      </c>
      <c r="C17" s="40">
        <v>72889</v>
      </c>
      <c r="D17" s="40">
        <v>73755</v>
      </c>
      <c r="E17" s="40">
        <v>77749</v>
      </c>
      <c r="F17" s="40">
        <v>81700</v>
      </c>
      <c r="G17" s="40">
        <v>300339</v>
      </c>
    </row>
    <row r="18" spans="1:7" ht="22.5" x14ac:dyDescent="0.25">
      <c r="A18" s="5" t="s">
        <v>37</v>
      </c>
      <c r="B18" s="40">
        <v>2032817</v>
      </c>
      <c r="C18" s="40">
        <v>2156190</v>
      </c>
      <c r="D18" s="40">
        <v>2181876</v>
      </c>
      <c r="E18" s="40">
        <v>2300012</v>
      </c>
      <c r="F18" s="40">
        <v>2402068</v>
      </c>
      <c r="G18" s="40">
        <v>2566769</v>
      </c>
    </row>
    <row r="19" spans="1:7" x14ac:dyDescent="0.25">
      <c r="A19" s="5" t="s">
        <v>38</v>
      </c>
      <c r="B19" s="40">
        <v>106553</v>
      </c>
      <c r="C19" s="40">
        <v>113020</v>
      </c>
      <c r="D19" s="40">
        <v>114363</v>
      </c>
      <c r="E19" s="40">
        <v>120555</v>
      </c>
      <c r="F19" s="40">
        <v>129759</v>
      </c>
      <c r="G19" s="40">
        <v>96674</v>
      </c>
    </row>
    <row r="20" spans="1:7" x14ac:dyDescent="0.25">
      <c r="A20" s="6"/>
      <c r="B20" s="4"/>
      <c r="C20" s="4"/>
      <c r="D20" s="4"/>
      <c r="E20" s="4"/>
      <c r="F20" s="4"/>
      <c r="G20" s="4"/>
    </row>
    <row r="21" spans="1:7" x14ac:dyDescent="0.25">
      <c r="A21" s="3" t="s">
        <v>80</v>
      </c>
      <c r="B21" s="41">
        <f>SUM(B22:B30)</f>
        <v>12292187</v>
      </c>
      <c r="C21" s="41">
        <f t="shared" ref="C21:G21" si="1">SUM(C22:C30)</f>
        <v>10027047</v>
      </c>
      <c r="D21" s="41">
        <f t="shared" si="1"/>
        <v>10436593</v>
      </c>
      <c r="E21" s="41">
        <f t="shared" si="1"/>
        <v>10436593</v>
      </c>
      <c r="F21" s="41">
        <f t="shared" si="1"/>
        <v>10918415</v>
      </c>
      <c r="G21" s="41">
        <f t="shared" si="1"/>
        <v>11146090</v>
      </c>
    </row>
    <row r="22" spans="1:7" x14ac:dyDescent="0.25">
      <c r="A22" s="5" t="s">
        <v>30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/>
    </row>
    <row r="23" spans="1:7" x14ac:dyDescent="0.25">
      <c r="A23" s="5" t="s">
        <v>31</v>
      </c>
      <c r="B23" s="40"/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25">
      <c r="A24" s="5" t="s">
        <v>32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ht="33.75" x14ac:dyDescent="0.25">
      <c r="A25" s="5" t="s">
        <v>33</v>
      </c>
      <c r="B25" s="40">
        <v>7932220</v>
      </c>
      <c r="C25" s="40">
        <v>7945063</v>
      </c>
      <c r="D25" s="40">
        <v>8269572</v>
      </c>
      <c r="E25" s="40">
        <v>8269572</v>
      </c>
      <c r="F25" s="40">
        <v>8651445</v>
      </c>
      <c r="G25" s="40">
        <v>8451445</v>
      </c>
    </row>
    <row r="26" spans="1:7" ht="22.5" x14ac:dyDescent="0.25">
      <c r="A26" s="5" t="s">
        <v>34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25">
      <c r="A27" s="5" t="s">
        <v>35</v>
      </c>
      <c r="B27" s="40">
        <v>326677</v>
      </c>
      <c r="C27" s="40">
        <v>334616</v>
      </c>
      <c r="D27" s="40">
        <v>362429</v>
      </c>
      <c r="E27" s="40">
        <v>362429</v>
      </c>
      <c r="F27" s="40">
        <v>336946</v>
      </c>
      <c r="G27" s="40">
        <v>477014</v>
      </c>
    </row>
    <row r="28" spans="1:7" ht="22.5" x14ac:dyDescent="0.25">
      <c r="A28" s="5" t="s">
        <v>36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62772</v>
      </c>
    </row>
    <row r="29" spans="1:7" ht="22.5" x14ac:dyDescent="0.25">
      <c r="A29" s="5" t="s">
        <v>39</v>
      </c>
      <c r="B29" s="40">
        <v>1289618</v>
      </c>
      <c r="C29" s="40">
        <v>1291705</v>
      </c>
      <c r="D29" s="40">
        <v>1344463</v>
      </c>
      <c r="E29" s="40">
        <v>1344463</v>
      </c>
      <c r="F29" s="40">
        <v>1406474</v>
      </c>
      <c r="G29" s="40">
        <v>1406474</v>
      </c>
    </row>
    <row r="30" spans="1:7" x14ac:dyDescent="0.25">
      <c r="A30" s="5" t="s">
        <v>38</v>
      </c>
      <c r="B30" s="40">
        <v>2743672</v>
      </c>
      <c r="C30" s="40">
        <v>455663</v>
      </c>
      <c r="D30" s="40">
        <v>460129</v>
      </c>
      <c r="E30" s="40">
        <v>460129</v>
      </c>
      <c r="F30" s="40">
        <v>523550</v>
      </c>
      <c r="G30" s="40">
        <v>748385</v>
      </c>
    </row>
    <row r="31" spans="1:7" x14ac:dyDescent="0.25">
      <c r="A31" s="6"/>
      <c r="B31" s="4"/>
      <c r="C31" s="4"/>
      <c r="D31" s="4"/>
      <c r="E31" s="4"/>
      <c r="F31" s="4"/>
      <c r="G31" s="4"/>
    </row>
    <row r="32" spans="1:7" x14ac:dyDescent="0.25">
      <c r="A32" s="3" t="s">
        <v>81</v>
      </c>
      <c r="B32" s="41">
        <f>B21+B10</f>
        <v>21179515</v>
      </c>
      <c r="C32" s="41">
        <f t="shared" ref="C32:G32" si="2">C21+C10</f>
        <v>19453753</v>
      </c>
      <c r="D32" s="41">
        <f t="shared" si="2"/>
        <v>19975370</v>
      </c>
      <c r="E32" s="41">
        <f t="shared" si="2"/>
        <v>20491836</v>
      </c>
      <c r="F32" s="41">
        <f t="shared" si="2"/>
        <v>21516427</v>
      </c>
      <c r="G32" s="41">
        <f t="shared" si="2"/>
        <v>22792068</v>
      </c>
    </row>
    <row r="33" spans="1:7" ht="15.75" thickBot="1" x14ac:dyDescent="0.3">
      <c r="A33" s="7"/>
      <c r="B33" s="8"/>
      <c r="C33" s="8"/>
      <c r="D33" s="8"/>
      <c r="E33" s="8"/>
      <c r="F33" s="8"/>
      <c r="G33" s="8"/>
    </row>
  </sheetData>
  <mergeCells count="4">
    <mergeCell ref="A5:G5"/>
    <mergeCell ref="A6:G6"/>
    <mergeCell ref="A7:G7"/>
    <mergeCell ref="A8:G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7a</vt:lpstr>
      <vt:lpstr>7b</vt:lpstr>
      <vt:lpstr>7c</vt:lpstr>
      <vt:lpstr>7d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DGCH-GECH</dc:creator>
  <cp:lastModifiedBy>Karla</cp:lastModifiedBy>
  <cp:lastPrinted>2017-01-31T19:34:48Z</cp:lastPrinted>
  <dcterms:created xsi:type="dcterms:W3CDTF">2017-01-26T15:41:32Z</dcterms:created>
  <dcterms:modified xsi:type="dcterms:W3CDTF">2019-05-23T22:07:11Z</dcterms:modified>
</cp:coreProperties>
</file>