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2019 DISTRIBUCION-CALENDARIO Parts-Mpios 2019\"/>
    </mc:Choice>
  </mc:AlternateContent>
  <bookViews>
    <workbookView xWindow="0" yWindow="0" windowWidth="23040" windowHeight="9384"/>
  </bookViews>
  <sheets>
    <sheet name="FONDO DE PARTICIPACIONES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8" i="1"/>
  <c r="K8" i="1"/>
  <c r="F42" i="1"/>
  <c r="G42" i="1" l="1"/>
  <c r="N4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C9" i="1"/>
  <c r="Q9" i="1" s="1"/>
  <c r="C10" i="1"/>
  <c r="Q10" i="1" s="1"/>
  <c r="C11" i="1"/>
  <c r="Q11" i="1" s="1"/>
  <c r="C12" i="1"/>
  <c r="Q12" i="1" s="1"/>
  <c r="C13" i="1"/>
  <c r="Q13" i="1" s="1"/>
  <c r="C14" i="1"/>
  <c r="Q14" i="1" s="1"/>
  <c r="C15" i="1"/>
  <c r="Q15" i="1" s="1"/>
  <c r="C16" i="1"/>
  <c r="Q16" i="1" s="1"/>
  <c r="C17" i="1"/>
  <c r="Q17" i="1" s="1"/>
  <c r="C18" i="1"/>
  <c r="Q18" i="1" s="1"/>
  <c r="C19" i="1"/>
  <c r="Q19" i="1" s="1"/>
  <c r="C20" i="1"/>
  <c r="Q20" i="1" s="1"/>
  <c r="C21" i="1"/>
  <c r="Q21" i="1" s="1"/>
  <c r="C22" i="1"/>
  <c r="Q22" i="1" s="1"/>
  <c r="C23" i="1"/>
  <c r="Q23" i="1" s="1"/>
  <c r="C24" i="1"/>
  <c r="Q24" i="1" s="1"/>
  <c r="C25" i="1"/>
  <c r="Q25" i="1" s="1"/>
  <c r="C26" i="1"/>
  <c r="Q26" i="1" s="1"/>
  <c r="C27" i="1"/>
  <c r="Q27" i="1" s="1"/>
  <c r="C28" i="1"/>
  <c r="Q28" i="1" s="1"/>
  <c r="C29" i="1"/>
  <c r="Q29" i="1" s="1"/>
  <c r="C30" i="1"/>
  <c r="Q30" i="1" s="1"/>
  <c r="C31" i="1"/>
  <c r="Q31" i="1" s="1"/>
  <c r="C32" i="1"/>
  <c r="Q32" i="1" s="1"/>
  <c r="C33" i="1"/>
  <c r="Q33" i="1" s="1"/>
  <c r="C34" i="1"/>
  <c r="Q34" i="1" s="1"/>
  <c r="C35" i="1"/>
  <c r="Q35" i="1" s="1"/>
  <c r="C36" i="1"/>
  <c r="Q36" i="1" s="1"/>
  <c r="C37" i="1"/>
  <c r="Q37" i="1" s="1"/>
  <c r="C38" i="1"/>
  <c r="Q38" i="1" s="1"/>
  <c r="C39" i="1"/>
  <c r="Q39" i="1" s="1"/>
  <c r="C40" i="1"/>
  <c r="Q40" i="1" s="1"/>
  <c r="C8" i="1"/>
  <c r="Q8" i="1" s="1"/>
  <c r="J42" i="1"/>
  <c r="B42" i="1"/>
  <c r="O42" i="1" l="1"/>
  <c r="K42" i="1"/>
  <c r="C42" i="1"/>
  <c r="Q42" i="1" l="1"/>
</calcChain>
</file>

<file path=xl/sharedStrings.xml><?xml version="1.0" encoding="utf-8"?>
<sst xmlns="http://schemas.openxmlformats.org/spreadsheetml/2006/main" count="156" uniqueCount="43">
  <si>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</si>
  <si>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</si>
  <si>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</si>
  <si>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</si>
  <si>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</si>
  <si>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</si>
  <si>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</si>
  <si>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</si>
  <si>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</si>
  <si>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</si>
  <si>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</si>
  <si>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</si>
  <si>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</si>
  <si>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</si>
  <si>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</si>
  <si>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</si>
  <si>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</si>
  <si>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</si>
  <si>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</si>
  <si>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</si>
  <si>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</si>
  <si>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</si>
  <si>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</si>
  <si>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</si>
  <si>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</si>
  <si>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</si>
  <si>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</si>
  <si>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</si>
  <si>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</si>
  <si>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</si>
  <si>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</si>
  <si>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</si>
  <si>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</si>
  <si>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</si>
  <si>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</si>
  <si>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</si>
  <si>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FOFIR</t>
  </si>
  <si>
    <t>(MILES DE PESOS)</t>
  </si>
  <si>
    <t>ISAN</t>
  </si>
  <si>
    <t>FONDO GENERAL DE PARTICIPACIONES</t>
  </si>
  <si>
    <t>FONDO DE FOMENTO MUNICIPAL</t>
  </si>
  <si>
    <t>PARTICIPACIÓN ESPECÍFICA EN IEPS</t>
  </si>
  <si>
    <t>IMPUESTO SOBRE AUTOMÓVILES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</si>
</sst>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164" fontId="2" fillId="0" borderId="0" xfId="1" applyNumberFormat="1" applyFont="1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0" fillId="0" borderId="0" xfId="0" applyNumberFormat="1"/>
    <xf numFmtId="1" fontId="0" fillId="0" borderId="0" xfId="0" applyNumberFormat="1"/>
    <xf numFmtId="0" fontId="2" fillId="2" borderId="0" xfId="0" applyFont="1" applyFill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tabSelected="1" topLeftCell="H1" workbookViewId="0">
      <selection activeCell="O3" sqref="O3"/>
    </sheetView>
  </sheetViews>
  <sheetFormatPr baseColWidth="10" defaultRowHeight="14.4" x14ac:dyDescent="0.3"/>
  <cols>
    <col min="1" max="1" width="26" customWidth="1"/>
    <col min="2" max="2" width="13.6640625" style="13" customWidth="1"/>
    <col min="3" max="3" width="15.6640625" customWidth="1"/>
    <col min="4" max="4" width="17.33203125" customWidth="1"/>
    <col min="5" max="5" width="23.33203125" customWidth="1"/>
    <col min="6" max="6" width="13.109375" customWidth="1"/>
    <col min="8" max="8" width="21.6640625" style="20" customWidth="1"/>
    <col min="9" max="9" width="24" customWidth="1"/>
    <col min="10" max="10" width="13.109375" customWidth="1"/>
    <col min="12" max="12" width="17.6640625" customWidth="1"/>
    <col min="13" max="13" width="29.44140625" customWidth="1"/>
    <col min="14" max="14" width="13.109375" customWidth="1"/>
    <col min="17" max="17" width="0" hidden="1" customWidth="1"/>
  </cols>
  <sheetData>
    <row r="2" spans="1:21" ht="32.25" customHeight="1" x14ac:dyDescent="0.3">
      <c r="A2" s="27" t="s">
        <v>39</v>
      </c>
      <c r="B2" s="27"/>
      <c r="C2" s="1">
        <v>1827425</v>
      </c>
      <c r="E2" s="27" t="s">
        <v>40</v>
      </c>
      <c r="F2" s="27"/>
      <c r="G2" s="1">
        <v>586360</v>
      </c>
      <c r="H2" s="19"/>
      <c r="I2" s="27" t="s">
        <v>41</v>
      </c>
      <c r="J2" s="27"/>
      <c r="K2" s="1">
        <v>27879</v>
      </c>
      <c r="M2" s="27" t="s">
        <v>42</v>
      </c>
      <c r="N2" s="27"/>
      <c r="O2" s="1">
        <v>29199</v>
      </c>
    </row>
    <row r="3" spans="1:21" x14ac:dyDescent="0.3">
      <c r="F3" s="13"/>
      <c r="J3" s="13"/>
      <c r="N3" s="13"/>
    </row>
    <row r="4" spans="1:21" x14ac:dyDescent="0.3">
      <c r="A4" s="28" t="s">
        <v>37</v>
      </c>
      <c r="B4" s="28"/>
      <c r="C4" s="28"/>
      <c r="E4" s="28" t="s">
        <v>37</v>
      </c>
      <c r="F4" s="28"/>
      <c r="G4" s="28"/>
      <c r="H4" s="21"/>
      <c r="I4" s="28" t="s">
        <v>37</v>
      </c>
      <c r="J4" s="28"/>
      <c r="K4" s="28"/>
      <c r="M4" s="28" t="s">
        <v>37</v>
      </c>
      <c r="N4" s="28"/>
      <c r="O4" s="28"/>
    </row>
    <row r="5" spans="1:21" x14ac:dyDescent="0.3">
      <c r="A5" s="29" t="s">
        <v>0</v>
      </c>
      <c r="B5" s="31" t="s">
        <v>1</v>
      </c>
      <c r="C5" s="33" t="s">
        <v>36</v>
      </c>
      <c r="E5" s="29" t="s">
        <v>0</v>
      </c>
      <c r="F5" s="31" t="s">
        <v>1</v>
      </c>
      <c r="G5" s="33" t="s">
        <v>38</v>
      </c>
      <c r="H5" s="22"/>
      <c r="I5" s="29" t="s">
        <v>0</v>
      </c>
      <c r="J5" s="31" t="s">
        <v>1</v>
      </c>
      <c r="K5" s="33" t="s">
        <v>38</v>
      </c>
      <c r="M5" s="29" t="s">
        <v>0</v>
      </c>
      <c r="N5" s="31" t="s">
        <v>1</v>
      </c>
      <c r="O5" s="33" t="s">
        <v>38</v>
      </c>
    </row>
    <row r="6" spans="1:21" x14ac:dyDescent="0.3">
      <c r="A6" s="30"/>
      <c r="B6" s="32"/>
      <c r="C6" s="34"/>
      <c r="E6" s="30"/>
      <c r="F6" s="32"/>
      <c r="G6" s="34"/>
      <c r="H6" s="22"/>
      <c r="I6" s="30"/>
      <c r="J6" s="32"/>
      <c r="K6" s="34"/>
      <c r="M6" s="30"/>
      <c r="N6" s="32"/>
      <c r="O6" s="34"/>
    </row>
    <row r="7" spans="1:21" x14ac:dyDescent="0.3">
      <c r="A7" s="2"/>
      <c r="B7" s="9"/>
      <c r="C7" s="3"/>
      <c r="E7" s="2"/>
      <c r="F7" s="9"/>
      <c r="G7" s="3"/>
      <c r="H7" s="23"/>
      <c r="I7" s="2"/>
      <c r="J7" s="9"/>
      <c r="K7" s="3"/>
      <c r="M7" s="2"/>
      <c r="N7" s="9"/>
      <c r="O7" s="3"/>
    </row>
    <row r="8" spans="1:21" x14ac:dyDescent="0.3">
      <c r="A8" s="4" t="s">
        <v>2</v>
      </c>
      <c r="B8" s="10">
        <v>1.7114033167482039E-2</v>
      </c>
      <c r="C8" s="14">
        <f>$C$2*B8</f>
        <v>31274.612061085867</v>
      </c>
      <c r="E8" s="4" t="s">
        <v>2</v>
      </c>
      <c r="F8" s="10">
        <v>1.7114033167482039E-2</v>
      </c>
      <c r="G8" s="14">
        <f>$G$2*F8</f>
        <v>10034.984488084769</v>
      </c>
      <c r="H8" s="17"/>
      <c r="I8" s="4" t="s">
        <v>2</v>
      </c>
      <c r="J8" s="10">
        <v>1.7114033167482039E-2</v>
      </c>
      <c r="K8" s="14">
        <f>$K$2*J8</f>
        <v>477.12213067623179</v>
      </c>
      <c r="M8" s="4" t="s">
        <v>2</v>
      </c>
      <c r="N8" s="10">
        <v>1.7114033167482039E-2</v>
      </c>
      <c r="O8" s="14">
        <f>$O$2*N8</f>
        <v>499.71265445730808</v>
      </c>
      <c r="Q8" s="25">
        <f t="shared" ref="Q8:Q39" si="0">C8+G8+K8+O8</f>
        <v>42286.431334304179</v>
      </c>
      <c r="R8" s="26"/>
      <c r="U8" s="25"/>
    </row>
    <row r="9" spans="1:21" x14ac:dyDescent="0.3">
      <c r="A9" s="4" t="s">
        <v>3</v>
      </c>
      <c r="B9" s="10">
        <v>2.1144566576110368E-2</v>
      </c>
      <c r="C9" s="14">
        <f t="shared" ref="C9:C40" si="1">$C$2*B9</f>
        <v>38640.109575348491</v>
      </c>
      <c r="E9" s="4" t="s">
        <v>3</v>
      </c>
      <c r="F9" s="10">
        <v>2.1144566576110368E-2</v>
      </c>
      <c r="G9" s="14">
        <f t="shared" ref="G9:G40" si="2">$G$2*F9</f>
        <v>12398.328057568075</v>
      </c>
      <c r="H9" s="17"/>
      <c r="I9" s="4" t="s">
        <v>3</v>
      </c>
      <c r="J9" s="10">
        <v>2.1144566576110368E-2</v>
      </c>
      <c r="K9" s="14">
        <f t="shared" ref="K9:K40" si="3">$K$2*J9</f>
        <v>589.48937157538091</v>
      </c>
      <c r="M9" s="4" t="s">
        <v>3</v>
      </c>
      <c r="N9" s="10">
        <v>2.1144566576110368E-2</v>
      </c>
      <c r="O9" s="14">
        <f t="shared" ref="O9:O40" si="4">$O$2*N9</f>
        <v>617.40019945584663</v>
      </c>
      <c r="Q9" s="25">
        <f t="shared" si="0"/>
        <v>52245.327203947796</v>
      </c>
      <c r="R9" s="26"/>
      <c r="U9" s="25"/>
    </row>
    <row r="10" spans="1:21" x14ac:dyDescent="0.3">
      <c r="A10" s="4" t="s">
        <v>4</v>
      </c>
      <c r="B10" s="10">
        <v>2.3428813664807428E-2</v>
      </c>
      <c r="C10" s="14">
        <f t="shared" si="1"/>
        <v>42814.399811410716</v>
      </c>
      <c r="E10" s="4" t="s">
        <v>4</v>
      </c>
      <c r="F10" s="10">
        <v>2.3428813664807428E-2</v>
      </c>
      <c r="G10" s="14">
        <f t="shared" si="2"/>
        <v>13737.719180496484</v>
      </c>
      <c r="H10" s="17"/>
      <c r="I10" s="4" t="s">
        <v>4</v>
      </c>
      <c r="J10" s="10">
        <v>2.3428813664807428E-2</v>
      </c>
      <c r="K10" s="14">
        <f t="shared" si="3"/>
        <v>653.17189616116627</v>
      </c>
      <c r="M10" s="4" t="s">
        <v>4</v>
      </c>
      <c r="N10" s="10">
        <v>2.3428813664807428E-2</v>
      </c>
      <c r="O10" s="14">
        <f t="shared" si="4"/>
        <v>684.09793019871211</v>
      </c>
      <c r="Q10" s="25">
        <f t="shared" si="0"/>
        <v>57889.388818267078</v>
      </c>
      <c r="R10" s="26"/>
      <c r="U10" s="25"/>
    </row>
    <row r="11" spans="1:21" x14ac:dyDescent="0.3">
      <c r="A11" s="4" t="s">
        <v>5</v>
      </c>
      <c r="B11" s="10">
        <v>3.734592974327252E-2</v>
      </c>
      <c r="C11" s="14">
        <f t="shared" si="1"/>
        <v>68246.88566109979</v>
      </c>
      <c r="E11" s="4" t="s">
        <v>5</v>
      </c>
      <c r="F11" s="10">
        <v>3.734592974327252E-2</v>
      </c>
      <c r="G11" s="14">
        <f t="shared" si="2"/>
        <v>21898.159364265273</v>
      </c>
      <c r="H11" s="17"/>
      <c r="I11" s="4" t="s">
        <v>5</v>
      </c>
      <c r="J11" s="10">
        <v>3.734592974327252E-2</v>
      </c>
      <c r="K11" s="14">
        <f t="shared" si="3"/>
        <v>1041.1671753126946</v>
      </c>
      <c r="M11" s="4" t="s">
        <v>5</v>
      </c>
      <c r="N11" s="10">
        <v>3.734592974327252E-2</v>
      </c>
      <c r="O11" s="14">
        <f t="shared" si="4"/>
        <v>1090.4638025738143</v>
      </c>
      <c r="Q11" s="25">
        <f t="shared" si="0"/>
        <v>92276.676003251574</v>
      </c>
      <c r="R11" s="26"/>
      <c r="U11" s="25"/>
    </row>
    <row r="12" spans="1:21" x14ac:dyDescent="0.3">
      <c r="A12" s="4" t="s">
        <v>6</v>
      </c>
      <c r="B12" s="10">
        <v>1.6590509328496792E-2</v>
      </c>
      <c r="C12" s="14">
        <f t="shared" si="1"/>
        <v>30317.911509628251</v>
      </c>
      <c r="E12" s="4" t="s">
        <v>6</v>
      </c>
      <c r="F12" s="10">
        <v>1.6590509328496792E-2</v>
      </c>
      <c r="G12" s="14">
        <f t="shared" si="2"/>
        <v>9728.0110498573795</v>
      </c>
      <c r="H12" s="17"/>
      <c r="I12" s="4" t="s">
        <v>6</v>
      </c>
      <c r="J12" s="10">
        <v>1.6590509328496792E-2</v>
      </c>
      <c r="K12" s="14">
        <f t="shared" si="3"/>
        <v>462.52680956916208</v>
      </c>
      <c r="M12" s="4" t="s">
        <v>6</v>
      </c>
      <c r="N12" s="10">
        <v>1.6590509328496792E-2</v>
      </c>
      <c r="O12" s="14">
        <f t="shared" si="4"/>
        <v>484.42628188277786</v>
      </c>
      <c r="Q12" s="25">
        <f t="shared" si="0"/>
        <v>40992.875650937574</v>
      </c>
      <c r="R12" s="26"/>
      <c r="U12" s="25"/>
    </row>
    <row r="13" spans="1:21" x14ac:dyDescent="0.3">
      <c r="A13" s="4" t="s">
        <v>7</v>
      </c>
      <c r="B13" s="10">
        <v>7.1391344339480814E-2</v>
      </c>
      <c r="C13" s="14">
        <f t="shared" si="1"/>
        <v>130462.32742957573</v>
      </c>
      <c r="E13" s="4" t="s">
        <v>7</v>
      </c>
      <c r="F13" s="10">
        <v>7.1391344339480814E-2</v>
      </c>
      <c r="G13" s="14">
        <f t="shared" si="2"/>
        <v>41861.028666897968</v>
      </c>
      <c r="H13" s="17"/>
      <c r="I13" s="4" t="s">
        <v>7</v>
      </c>
      <c r="J13" s="10">
        <v>7.1391344339480814E-2</v>
      </c>
      <c r="K13" s="14">
        <f t="shared" si="3"/>
        <v>1990.3192888403855</v>
      </c>
      <c r="M13" s="4" t="s">
        <v>7</v>
      </c>
      <c r="N13" s="10">
        <v>7.1391344339480814E-2</v>
      </c>
      <c r="O13" s="14">
        <f t="shared" si="4"/>
        <v>2084.5558633685005</v>
      </c>
      <c r="Q13" s="25">
        <f t="shared" si="0"/>
        <v>176398.23124868257</v>
      </c>
      <c r="R13" s="26"/>
      <c r="U13" s="25"/>
    </row>
    <row r="14" spans="1:21" x14ac:dyDescent="0.3">
      <c r="A14" s="4" t="s">
        <v>8</v>
      </c>
      <c r="B14" s="10">
        <v>0.14977278810603409</v>
      </c>
      <c r="C14" s="14">
        <f t="shared" si="1"/>
        <v>273698.53730466933</v>
      </c>
      <c r="E14" s="4" t="s">
        <v>8</v>
      </c>
      <c r="F14" s="10">
        <v>0.14977278810603409</v>
      </c>
      <c r="G14" s="14">
        <f t="shared" si="2"/>
        <v>87820.772033854155</v>
      </c>
      <c r="H14" s="17"/>
      <c r="I14" s="4" t="s">
        <v>8</v>
      </c>
      <c r="J14" s="10">
        <v>0.14977278810603409</v>
      </c>
      <c r="K14" s="14">
        <f t="shared" si="3"/>
        <v>4175.515559608124</v>
      </c>
      <c r="M14" s="4" t="s">
        <v>8</v>
      </c>
      <c r="N14" s="10">
        <v>0.14977278810603409</v>
      </c>
      <c r="O14" s="14">
        <f t="shared" si="4"/>
        <v>4373.2156399080895</v>
      </c>
      <c r="Q14" s="25">
        <f t="shared" si="0"/>
        <v>370068.0405380397</v>
      </c>
      <c r="R14" s="26"/>
      <c r="U14" s="25"/>
    </row>
    <row r="15" spans="1:21" x14ac:dyDescent="0.3">
      <c r="A15" s="4" t="s">
        <v>9</v>
      </c>
      <c r="B15" s="10">
        <v>4.2198900645469349E-2</v>
      </c>
      <c r="C15" s="14">
        <f t="shared" si="1"/>
        <v>77115.326012046819</v>
      </c>
      <c r="E15" s="4" t="s">
        <v>9</v>
      </c>
      <c r="F15" s="10">
        <v>4.2198900645469349E-2</v>
      </c>
      <c r="G15" s="14">
        <f t="shared" si="2"/>
        <v>24743.747382477406</v>
      </c>
      <c r="H15" s="17"/>
      <c r="I15" s="4" t="s">
        <v>9</v>
      </c>
      <c r="J15" s="10">
        <v>4.2198900645469349E-2</v>
      </c>
      <c r="K15" s="14">
        <f t="shared" si="3"/>
        <v>1176.4631510950401</v>
      </c>
      <c r="M15" s="4" t="s">
        <v>9</v>
      </c>
      <c r="N15" s="10">
        <v>4.2198900645469349E-2</v>
      </c>
      <c r="O15" s="14">
        <f t="shared" si="4"/>
        <v>1232.1656999470595</v>
      </c>
      <c r="Q15" s="25">
        <f t="shared" si="0"/>
        <v>104267.70224556632</v>
      </c>
      <c r="R15" s="26"/>
      <c r="U15" s="25"/>
    </row>
    <row r="16" spans="1:21" x14ac:dyDescent="0.3">
      <c r="A16" s="4" t="s">
        <v>10</v>
      </c>
      <c r="B16" s="10">
        <v>1.6796797765495527E-2</v>
      </c>
      <c r="C16" s="14">
        <f t="shared" si="1"/>
        <v>30694.888156610665</v>
      </c>
      <c r="E16" s="4" t="s">
        <v>10</v>
      </c>
      <c r="F16" s="10">
        <v>1.6796797765495527E-2</v>
      </c>
      <c r="G16" s="14">
        <f t="shared" si="2"/>
        <v>9848.9703377759579</v>
      </c>
      <c r="H16" s="17"/>
      <c r="I16" s="4" t="s">
        <v>10</v>
      </c>
      <c r="J16" s="10">
        <v>1.6796797765495527E-2</v>
      </c>
      <c r="K16" s="14">
        <f t="shared" si="3"/>
        <v>468.2779249042498</v>
      </c>
      <c r="M16" s="4" t="s">
        <v>10</v>
      </c>
      <c r="N16" s="10">
        <v>1.6796797765495527E-2</v>
      </c>
      <c r="O16" s="14">
        <f t="shared" si="4"/>
        <v>490.44969795470388</v>
      </c>
      <c r="Q16" s="25">
        <f t="shared" si="0"/>
        <v>41502.586117245577</v>
      </c>
      <c r="R16" s="26"/>
      <c r="U16" s="25"/>
    </row>
    <row r="17" spans="1:21" x14ac:dyDescent="0.3">
      <c r="A17" s="4" t="s">
        <v>11</v>
      </c>
      <c r="B17" s="10">
        <v>1.7035954198624432E-2</v>
      </c>
      <c r="C17" s="14">
        <f t="shared" si="1"/>
        <v>31131.928601421252</v>
      </c>
      <c r="E17" s="4" t="s">
        <v>11</v>
      </c>
      <c r="F17" s="10">
        <v>1.7035954198624432E-2</v>
      </c>
      <c r="G17" s="14">
        <f t="shared" si="2"/>
        <v>9989.2021039054216</v>
      </c>
      <c r="H17" s="17"/>
      <c r="I17" s="4" t="s">
        <v>11</v>
      </c>
      <c r="J17" s="10">
        <v>1.7035954198624432E-2</v>
      </c>
      <c r="K17" s="14">
        <f t="shared" si="3"/>
        <v>474.94536710345051</v>
      </c>
      <c r="M17" s="4" t="s">
        <v>11</v>
      </c>
      <c r="N17" s="10">
        <v>1.7035954198624432E-2</v>
      </c>
      <c r="O17" s="14">
        <f t="shared" si="4"/>
        <v>497.4328266456348</v>
      </c>
      <c r="Q17" s="25">
        <f t="shared" si="0"/>
        <v>42093.508899075758</v>
      </c>
      <c r="R17" s="26"/>
      <c r="U17" s="25"/>
    </row>
    <row r="18" spans="1:21" x14ac:dyDescent="0.3">
      <c r="A18" s="4" t="s">
        <v>12</v>
      </c>
      <c r="B18" s="10">
        <v>7.978032470036002E-2</v>
      </c>
      <c r="C18" s="14">
        <f t="shared" si="1"/>
        <v>145792.55986555541</v>
      </c>
      <c r="E18" s="4" t="s">
        <v>12</v>
      </c>
      <c r="F18" s="10">
        <v>7.978032470036002E-2</v>
      </c>
      <c r="G18" s="14">
        <f t="shared" si="2"/>
        <v>46779.991191303103</v>
      </c>
      <c r="H18" s="17"/>
      <c r="I18" s="4" t="s">
        <v>12</v>
      </c>
      <c r="J18" s="10">
        <v>7.978032470036002E-2</v>
      </c>
      <c r="K18" s="14">
        <f t="shared" si="3"/>
        <v>2224.195672321337</v>
      </c>
      <c r="M18" s="4" t="s">
        <v>12</v>
      </c>
      <c r="N18" s="10">
        <v>7.978032470036002E-2</v>
      </c>
      <c r="O18" s="14">
        <f t="shared" si="4"/>
        <v>2329.5057009258121</v>
      </c>
      <c r="Q18" s="25">
        <f t="shared" si="0"/>
        <v>197126.25243010564</v>
      </c>
      <c r="R18" s="26"/>
      <c r="U18" s="25"/>
    </row>
    <row r="19" spans="1:21" x14ac:dyDescent="0.3">
      <c r="A19" s="4" t="s">
        <v>13</v>
      </c>
      <c r="B19" s="10">
        <v>2.7446885573579917E-2</v>
      </c>
      <c r="C19" s="14">
        <f t="shared" si="1"/>
        <v>50157.124869299281</v>
      </c>
      <c r="E19" s="4" t="s">
        <v>13</v>
      </c>
      <c r="F19" s="10">
        <v>2.7446885573579917E-2</v>
      </c>
      <c r="G19" s="14">
        <f t="shared" si="2"/>
        <v>16093.755824924319</v>
      </c>
      <c r="H19" s="17"/>
      <c r="I19" s="4" t="s">
        <v>13</v>
      </c>
      <c r="J19" s="10">
        <v>2.7446885573579917E-2</v>
      </c>
      <c r="K19" s="14">
        <f t="shared" si="3"/>
        <v>765.19172290583447</v>
      </c>
      <c r="M19" s="4" t="s">
        <v>13</v>
      </c>
      <c r="N19" s="10">
        <v>2.7446885573579917E-2</v>
      </c>
      <c r="O19" s="14">
        <f t="shared" si="4"/>
        <v>801.42161186296005</v>
      </c>
      <c r="Q19" s="25">
        <f t="shared" si="0"/>
        <v>67817.494028992383</v>
      </c>
      <c r="R19" s="26"/>
      <c r="U19" s="25"/>
    </row>
    <row r="20" spans="1:21" x14ac:dyDescent="0.3">
      <c r="A20" s="4" t="s">
        <v>14</v>
      </c>
      <c r="B20" s="10">
        <v>1.6150034166779018E-2</v>
      </c>
      <c r="C20" s="14">
        <f t="shared" si="1"/>
        <v>29512.976187226148</v>
      </c>
      <c r="E20" s="4" t="s">
        <v>14</v>
      </c>
      <c r="F20" s="10">
        <v>1.6150034166779018E-2</v>
      </c>
      <c r="G20" s="14">
        <f t="shared" si="2"/>
        <v>9469.7340340325445</v>
      </c>
      <c r="H20" s="17"/>
      <c r="I20" s="4" t="s">
        <v>14</v>
      </c>
      <c r="J20" s="10">
        <v>1.6150034166779018E-2</v>
      </c>
      <c r="K20" s="14">
        <f t="shared" si="3"/>
        <v>450.24680253563224</v>
      </c>
      <c r="M20" s="4" t="s">
        <v>14</v>
      </c>
      <c r="N20" s="10">
        <v>1.6150034166779018E-2</v>
      </c>
      <c r="O20" s="14">
        <f t="shared" si="4"/>
        <v>471.56484763578055</v>
      </c>
      <c r="Q20" s="25">
        <f t="shared" si="0"/>
        <v>39904.521871430108</v>
      </c>
      <c r="R20" s="26"/>
      <c r="U20" s="25"/>
    </row>
    <row r="21" spans="1:21" x14ac:dyDescent="0.3">
      <c r="A21" s="4" t="s">
        <v>15</v>
      </c>
      <c r="B21" s="10">
        <v>1.5784732953500736E-2</v>
      </c>
      <c r="C21" s="14">
        <f t="shared" si="1"/>
        <v>28845.415617551083</v>
      </c>
      <c r="E21" s="4" t="s">
        <v>15</v>
      </c>
      <c r="F21" s="10">
        <v>1.5784732953500736E-2</v>
      </c>
      <c r="G21" s="14">
        <f t="shared" si="2"/>
        <v>9255.5360146146922</v>
      </c>
      <c r="H21" s="17"/>
      <c r="I21" s="4" t="s">
        <v>15</v>
      </c>
      <c r="J21" s="10">
        <v>1.5784732953500736E-2</v>
      </c>
      <c r="K21" s="14">
        <f t="shared" si="3"/>
        <v>440.06257001064699</v>
      </c>
      <c r="M21" s="4" t="s">
        <v>15</v>
      </c>
      <c r="N21" s="10">
        <v>1.5784732953500736E-2</v>
      </c>
      <c r="O21" s="14">
        <f t="shared" si="4"/>
        <v>460.89841750926797</v>
      </c>
      <c r="Q21" s="25">
        <f t="shared" si="0"/>
        <v>39001.912619685689</v>
      </c>
      <c r="R21" s="26"/>
      <c r="U21" s="25"/>
    </row>
    <row r="22" spans="1:21" x14ac:dyDescent="0.3">
      <c r="A22" s="4" t="s">
        <v>16</v>
      </c>
      <c r="B22" s="10">
        <v>1.9591115235855064E-2</v>
      </c>
      <c r="C22" s="14">
        <f t="shared" si="1"/>
        <v>35801.293759882443</v>
      </c>
      <c r="E22" s="4" t="s">
        <v>16</v>
      </c>
      <c r="F22" s="10">
        <v>1.9591115235855064E-2</v>
      </c>
      <c r="G22" s="14">
        <f t="shared" si="2"/>
        <v>11487.446329695975</v>
      </c>
      <c r="H22" s="17"/>
      <c r="I22" s="4" t="s">
        <v>16</v>
      </c>
      <c r="J22" s="10">
        <v>1.9591115235855064E-2</v>
      </c>
      <c r="K22" s="14">
        <f t="shared" si="3"/>
        <v>546.18070166040332</v>
      </c>
      <c r="M22" s="4" t="s">
        <v>16</v>
      </c>
      <c r="N22" s="10">
        <v>1.9591115235855064E-2</v>
      </c>
      <c r="O22" s="14">
        <f t="shared" si="4"/>
        <v>572.04097377173196</v>
      </c>
      <c r="Q22" s="25">
        <f t="shared" si="0"/>
        <v>48406.96176501055</v>
      </c>
      <c r="R22" s="26"/>
      <c r="U22" s="25"/>
    </row>
    <row r="23" spans="1:21" x14ac:dyDescent="0.3">
      <c r="A23" s="4" t="s">
        <v>17</v>
      </c>
      <c r="B23" s="10">
        <v>1.8473373826608557E-2</v>
      </c>
      <c r="C23" s="14">
        <f t="shared" si="1"/>
        <v>33758.705165090141</v>
      </c>
      <c r="E23" s="4" t="s">
        <v>17</v>
      </c>
      <c r="F23" s="10">
        <v>1.8473373826608557E-2</v>
      </c>
      <c r="G23" s="14">
        <f t="shared" si="2"/>
        <v>10832.047476970194</v>
      </c>
      <c r="H23" s="17"/>
      <c r="I23" s="4" t="s">
        <v>17</v>
      </c>
      <c r="J23" s="10">
        <v>1.8473373826608557E-2</v>
      </c>
      <c r="K23" s="14">
        <f t="shared" si="3"/>
        <v>515.01918891202001</v>
      </c>
      <c r="M23" s="4" t="s">
        <v>17</v>
      </c>
      <c r="N23" s="10">
        <v>1.8473373826608557E-2</v>
      </c>
      <c r="O23" s="14">
        <f t="shared" si="4"/>
        <v>539.40404236314328</v>
      </c>
      <c r="Q23" s="25">
        <f t="shared" si="0"/>
        <v>45645.175873335502</v>
      </c>
      <c r="R23" s="26"/>
      <c r="U23" s="25"/>
    </row>
    <row r="24" spans="1:21" x14ac:dyDescent="0.3">
      <c r="A24" s="4" t="s">
        <v>18</v>
      </c>
      <c r="B24" s="10">
        <v>2.9873627256822258E-2</v>
      </c>
      <c r="C24" s="14">
        <f t="shared" si="1"/>
        <v>54591.813289798418</v>
      </c>
      <c r="E24" s="4" t="s">
        <v>18</v>
      </c>
      <c r="F24" s="10">
        <v>2.9873627256822258E-2</v>
      </c>
      <c r="G24" s="14">
        <f t="shared" si="2"/>
        <v>17516.700078310299</v>
      </c>
      <c r="H24" s="17"/>
      <c r="I24" s="4" t="s">
        <v>18</v>
      </c>
      <c r="J24" s="10">
        <v>2.9873627256822258E-2</v>
      </c>
      <c r="K24" s="14">
        <f t="shared" si="3"/>
        <v>832.84685429294768</v>
      </c>
      <c r="M24" s="4" t="s">
        <v>18</v>
      </c>
      <c r="N24" s="10">
        <v>2.9873627256822258E-2</v>
      </c>
      <c r="O24" s="14">
        <f t="shared" si="4"/>
        <v>872.28004227195311</v>
      </c>
      <c r="Q24" s="25">
        <f t="shared" si="0"/>
        <v>73813.640264673624</v>
      </c>
      <c r="R24" s="26"/>
      <c r="U24" s="25"/>
    </row>
    <row r="25" spans="1:21" x14ac:dyDescent="0.3">
      <c r="A25" s="4" t="s">
        <v>19</v>
      </c>
      <c r="B25" s="10">
        <v>4.8775120232670839E-2</v>
      </c>
      <c r="C25" s="14">
        <f t="shared" si="1"/>
        <v>89132.874091188511</v>
      </c>
      <c r="E25" s="4" t="s">
        <v>19</v>
      </c>
      <c r="F25" s="10">
        <v>4.8775120232670839E-2</v>
      </c>
      <c r="G25" s="14">
        <f t="shared" si="2"/>
        <v>28599.779499628872</v>
      </c>
      <c r="H25" s="17"/>
      <c r="I25" s="4" t="s">
        <v>19</v>
      </c>
      <c r="J25" s="10">
        <v>4.8775120232670839E-2</v>
      </c>
      <c r="K25" s="14">
        <f t="shared" si="3"/>
        <v>1359.8015769666304</v>
      </c>
      <c r="M25" s="4" t="s">
        <v>19</v>
      </c>
      <c r="N25" s="10">
        <v>4.8775120232670839E-2</v>
      </c>
      <c r="O25" s="14">
        <f t="shared" si="4"/>
        <v>1424.1847356737558</v>
      </c>
      <c r="Q25" s="25">
        <f t="shared" si="0"/>
        <v>120516.63990345776</v>
      </c>
      <c r="R25" s="26"/>
      <c r="U25" s="25"/>
    </row>
    <row r="26" spans="1:21" x14ac:dyDescent="0.3">
      <c r="A26" s="4" t="s">
        <v>20</v>
      </c>
      <c r="B26" s="10">
        <v>1.6938386369446123E-2</v>
      </c>
      <c r="C26" s="14">
        <f t="shared" si="1"/>
        <v>30953.63071118508</v>
      </c>
      <c r="E26" s="4" t="s">
        <v>20</v>
      </c>
      <c r="F26" s="10">
        <v>1.6938386369446123E-2</v>
      </c>
      <c r="G26" s="14">
        <f t="shared" si="2"/>
        <v>9931.9922315884287</v>
      </c>
      <c r="H26" s="17"/>
      <c r="I26" s="4" t="s">
        <v>20</v>
      </c>
      <c r="J26" s="10">
        <v>1.6938386369446123E-2</v>
      </c>
      <c r="K26" s="14">
        <f t="shared" si="3"/>
        <v>472.22527359378847</v>
      </c>
      <c r="M26" s="4" t="s">
        <v>20</v>
      </c>
      <c r="N26" s="10">
        <v>1.6938386369446123E-2</v>
      </c>
      <c r="O26" s="14">
        <f t="shared" si="4"/>
        <v>494.58394360145735</v>
      </c>
      <c r="Q26" s="25">
        <f t="shared" si="0"/>
        <v>41852.432159968754</v>
      </c>
      <c r="R26" s="26"/>
      <c r="U26" s="25"/>
    </row>
    <row r="27" spans="1:21" x14ac:dyDescent="0.3">
      <c r="A27" s="4" t="s">
        <v>21</v>
      </c>
      <c r="B27" s="10">
        <v>1.9909362569438063E-2</v>
      </c>
      <c r="C27" s="14">
        <f t="shared" si="1"/>
        <v>36382.86689345535</v>
      </c>
      <c r="E27" s="4" t="s">
        <v>21</v>
      </c>
      <c r="F27" s="10">
        <v>1.9909362569438063E-2</v>
      </c>
      <c r="G27" s="14">
        <f t="shared" si="2"/>
        <v>11674.053836215702</v>
      </c>
      <c r="H27" s="17"/>
      <c r="I27" s="4" t="s">
        <v>21</v>
      </c>
      <c r="J27" s="10">
        <v>1.9909362569438063E-2</v>
      </c>
      <c r="K27" s="14">
        <f t="shared" si="3"/>
        <v>555.05311907336375</v>
      </c>
      <c r="M27" s="4" t="s">
        <v>21</v>
      </c>
      <c r="N27" s="10">
        <v>1.9909362569438063E-2</v>
      </c>
      <c r="O27" s="14">
        <f t="shared" si="4"/>
        <v>581.33347766502197</v>
      </c>
      <c r="Q27" s="25">
        <f t="shared" si="0"/>
        <v>49193.307326409442</v>
      </c>
      <c r="R27" s="26"/>
      <c r="U27" s="25"/>
    </row>
    <row r="28" spans="1:21" x14ac:dyDescent="0.3">
      <c r="A28" s="4" t="s">
        <v>22</v>
      </c>
      <c r="B28" s="10">
        <v>2.5258581614559319E-2</v>
      </c>
      <c r="C28" s="14">
        <f t="shared" si="1"/>
        <v>46158.163506986064</v>
      </c>
      <c r="E28" s="4" t="s">
        <v>22</v>
      </c>
      <c r="F28" s="10">
        <v>2.5258581614559319E-2</v>
      </c>
      <c r="G28" s="14">
        <f t="shared" si="2"/>
        <v>14810.621915513002</v>
      </c>
      <c r="H28" s="17"/>
      <c r="I28" s="4" t="s">
        <v>22</v>
      </c>
      <c r="J28" s="10">
        <v>2.5258581614559319E-2</v>
      </c>
      <c r="K28" s="14">
        <f t="shared" si="3"/>
        <v>704.18399683229927</v>
      </c>
      <c r="M28" s="4" t="s">
        <v>22</v>
      </c>
      <c r="N28" s="10">
        <v>2.5258581614559319E-2</v>
      </c>
      <c r="O28" s="14">
        <f t="shared" si="4"/>
        <v>737.52532456351753</v>
      </c>
      <c r="Q28" s="25">
        <f t="shared" si="0"/>
        <v>62410.49474389488</v>
      </c>
      <c r="R28" s="26"/>
      <c r="U28" s="25"/>
    </row>
    <row r="29" spans="1:21" x14ac:dyDescent="0.3">
      <c r="A29" s="4" t="s">
        <v>23</v>
      </c>
      <c r="B29" s="10">
        <v>1.5626918485882532E-2</v>
      </c>
      <c r="C29" s="14">
        <f t="shared" si="1"/>
        <v>28557.021514063887</v>
      </c>
      <c r="E29" s="4" t="s">
        <v>23</v>
      </c>
      <c r="F29" s="10">
        <v>1.5626918485882532E-2</v>
      </c>
      <c r="G29" s="14">
        <f t="shared" si="2"/>
        <v>9162.9999233820818</v>
      </c>
      <c r="H29" s="17"/>
      <c r="I29" s="4" t="s">
        <v>23</v>
      </c>
      <c r="J29" s="10">
        <v>1.5626918485882532E-2</v>
      </c>
      <c r="K29" s="14">
        <f t="shared" si="3"/>
        <v>435.66286046791913</v>
      </c>
      <c r="M29" s="4" t="s">
        <v>23</v>
      </c>
      <c r="N29" s="10">
        <v>1.5626918485882532E-2</v>
      </c>
      <c r="O29" s="14">
        <f t="shared" si="4"/>
        <v>456.29039286928406</v>
      </c>
      <c r="Q29" s="25">
        <f t="shared" si="0"/>
        <v>38611.974690783172</v>
      </c>
      <c r="R29" s="26"/>
      <c r="U29" s="25"/>
    </row>
    <row r="30" spans="1:21" x14ac:dyDescent="0.3">
      <c r="A30" s="4" t="s">
        <v>24</v>
      </c>
      <c r="B30" s="10">
        <v>1.7458858574796919E-2</v>
      </c>
      <c r="C30" s="14">
        <f t="shared" si="1"/>
        <v>31904.754631048261</v>
      </c>
      <c r="E30" s="4" t="s">
        <v>24</v>
      </c>
      <c r="F30" s="10">
        <v>1.7458858574796919E-2</v>
      </c>
      <c r="G30" s="14">
        <f t="shared" si="2"/>
        <v>10237.176313917922</v>
      </c>
      <c r="H30" s="17"/>
      <c r="I30" s="4" t="s">
        <v>24</v>
      </c>
      <c r="J30" s="10">
        <v>1.7458858574796919E-2</v>
      </c>
      <c r="K30" s="14">
        <f t="shared" si="3"/>
        <v>486.73551820676329</v>
      </c>
      <c r="M30" s="4" t="s">
        <v>24</v>
      </c>
      <c r="N30" s="10">
        <v>1.7458858574796919E-2</v>
      </c>
      <c r="O30" s="14">
        <f t="shared" si="4"/>
        <v>509.78121152549522</v>
      </c>
      <c r="Q30" s="25">
        <f t="shared" si="0"/>
        <v>43138.447674698436</v>
      </c>
      <c r="R30" s="26"/>
      <c r="U30" s="25"/>
    </row>
    <row r="31" spans="1:21" x14ac:dyDescent="0.3">
      <c r="A31" s="4" t="s">
        <v>25</v>
      </c>
      <c r="B31" s="10">
        <v>1.7056559608181209E-2</v>
      </c>
      <c r="C31" s="14">
        <f t="shared" si="1"/>
        <v>31169.583441980547</v>
      </c>
      <c r="E31" s="4" t="s">
        <v>25</v>
      </c>
      <c r="F31" s="10">
        <v>1.7056559608181209E-2</v>
      </c>
      <c r="G31" s="14">
        <f t="shared" si="2"/>
        <v>10001.284291853133</v>
      </c>
      <c r="H31" s="17"/>
      <c r="I31" s="4" t="s">
        <v>25</v>
      </c>
      <c r="J31" s="10">
        <v>1.7056559608181209E-2</v>
      </c>
      <c r="K31" s="14">
        <f t="shared" si="3"/>
        <v>475.51982531648395</v>
      </c>
      <c r="M31" s="4" t="s">
        <v>25</v>
      </c>
      <c r="N31" s="10">
        <v>1.7056559608181209E-2</v>
      </c>
      <c r="O31" s="14">
        <f t="shared" si="4"/>
        <v>498.03448399928311</v>
      </c>
      <c r="Q31" s="25">
        <f t="shared" si="0"/>
        <v>42144.422043149447</v>
      </c>
      <c r="R31" s="26"/>
      <c r="U31" s="25"/>
    </row>
    <row r="32" spans="1:21" x14ac:dyDescent="0.3">
      <c r="A32" s="4" t="s">
        <v>26</v>
      </c>
      <c r="B32" s="10">
        <v>2.5782494078491387E-2</v>
      </c>
      <c r="C32" s="14">
        <f t="shared" si="1"/>
        <v>47115.574241387119</v>
      </c>
      <c r="E32" s="4" t="s">
        <v>26</v>
      </c>
      <c r="F32" s="10">
        <v>2.5782494078491387E-2</v>
      </c>
      <c r="G32" s="14">
        <f t="shared" si="2"/>
        <v>15117.82322786421</v>
      </c>
      <c r="H32" s="17"/>
      <c r="I32" s="4" t="s">
        <v>26</v>
      </c>
      <c r="J32" s="10">
        <v>2.5782494078491387E-2</v>
      </c>
      <c r="K32" s="14">
        <f t="shared" si="3"/>
        <v>718.79015241426134</v>
      </c>
      <c r="M32" s="4" t="s">
        <v>26</v>
      </c>
      <c r="N32" s="10">
        <v>2.5782494078491387E-2</v>
      </c>
      <c r="O32" s="14">
        <f t="shared" si="4"/>
        <v>752.82304459786997</v>
      </c>
      <c r="Q32" s="25">
        <f t="shared" si="0"/>
        <v>63705.010666263457</v>
      </c>
      <c r="R32" s="26"/>
      <c r="U32" s="25"/>
    </row>
    <row r="33" spans="1:21" x14ac:dyDescent="0.3">
      <c r="A33" s="4" t="s">
        <v>27</v>
      </c>
      <c r="B33" s="10">
        <v>2.0284403891435449E-2</v>
      </c>
      <c r="C33" s="14">
        <f t="shared" si="1"/>
        <v>37068.226781306425</v>
      </c>
      <c r="E33" s="4" t="s">
        <v>27</v>
      </c>
      <c r="F33" s="10">
        <v>2.0284403891435449E-2</v>
      </c>
      <c r="G33" s="14">
        <f t="shared" si="2"/>
        <v>11893.963065782091</v>
      </c>
      <c r="H33" s="17"/>
      <c r="I33" s="4" t="s">
        <v>27</v>
      </c>
      <c r="J33" s="10">
        <v>2.0284403891435449E-2</v>
      </c>
      <c r="K33" s="14">
        <f t="shared" si="3"/>
        <v>565.50889608932891</v>
      </c>
      <c r="M33" s="4" t="s">
        <v>27</v>
      </c>
      <c r="N33" s="10">
        <v>2.0284403891435449E-2</v>
      </c>
      <c r="O33" s="14">
        <f t="shared" si="4"/>
        <v>592.28430922602365</v>
      </c>
      <c r="Q33" s="25">
        <f t="shared" si="0"/>
        <v>50119.983052403863</v>
      </c>
      <c r="R33" s="26"/>
      <c r="U33" s="25"/>
    </row>
    <row r="34" spans="1:21" x14ac:dyDescent="0.3">
      <c r="A34" s="4" t="s">
        <v>28</v>
      </c>
      <c r="B34" s="10">
        <v>1.726031578117905E-2</v>
      </c>
      <c r="C34" s="14">
        <f t="shared" si="1"/>
        <v>31541.932566421125</v>
      </c>
      <c r="E34" s="4" t="s">
        <v>28</v>
      </c>
      <c r="F34" s="10">
        <v>1.726031578117905E-2</v>
      </c>
      <c r="G34" s="14">
        <f t="shared" si="2"/>
        <v>10120.758761452147</v>
      </c>
      <c r="H34" s="17"/>
      <c r="I34" s="4" t="s">
        <v>28</v>
      </c>
      <c r="J34" s="10">
        <v>1.726031578117905E-2</v>
      </c>
      <c r="K34" s="14">
        <f t="shared" si="3"/>
        <v>481.20034366349074</v>
      </c>
      <c r="M34" s="4" t="s">
        <v>28</v>
      </c>
      <c r="N34" s="10">
        <v>1.726031578117905E-2</v>
      </c>
      <c r="O34" s="14">
        <f t="shared" si="4"/>
        <v>503.98396049464708</v>
      </c>
      <c r="Q34" s="25">
        <f t="shared" si="0"/>
        <v>42647.875632031406</v>
      </c>
      <c r="R34" s="26"/>
      <c r="U34" s="25"/>
    </row>
    <row r="35" spans="1:21" x14ac:dyDescent="0.3">
      <c r="A35" s="4" t="s">
        <v>29</v>
      </c>
      <c r="B35" s="10">
        <v>1.6921082544086564E-2</v>
      </c>
      <c r="C35" s="14">
        <f t="shared" si="1"/>
        <v>30922.009268127389</v>
      </c>
      <c r="E35" s="4" t="s">
        <v>29</v>
      </c>
      <c r="F35" s="10">
        <v>1.6921082544086564E-2</v>
      </c>
      <c r="G35" s="14">
        <f t="shared" si="2"/>
        <v>9921.8459605505977</v>
      </c>
      <c r="H35" s="17"/>
      <c r="I35" s="4" t="s">
        <v>29</v>
      </c>
      <c r="J35" s="10">
        <v>1.6921082544086564E-2</v>
      </c>
      <c r="K35" s="14">
        <f t="shared" si="3"/>
        <v>471.74286024658932</v>
      </c>
      <c r="M35" s="4" t="s">
        <v>29</v>
      </c>
      <c r="N35" s="10">
        <v>1.6921082544086564E-2</v>
      </c>
      <c r="O35" s="14">
        <f t="shared" si="4"/>
        <v>494.07868920478359</v>
      </c>
      <c r="Q35" s="25">
        <f t="shared" si="0"/>
        <v>41809.67677812936</v>
      </c>
      <c r="R35" s="26"/>
      <c r="U35" s="25"/>
    </row>
    <row r="36" spans="1:21" x14ac:dyDescent="0.3">
      <c r="A36" s="4" t="s">
        <v>30</v>
      </c>
      <c r="B36" s="10">
        <v>3.3198274379727749E-2</v>
      </c>
      <c r="C36" s="14">
        <f t="shared" si="1"/>
        <v>60667.356558373984</v>
      </c>
      <c r="E36" s="4" t="s">
        <v>30</v>
      </c>
      <c r="F36" s="10">
        <v>3.3198274379727749E-2</v>
      </c>
      <c r="G36" s="14">
        <f t="shared" si="2"/>
        <v>19466.140165297162</v>
      </c>
      <c r="H36" s="17"/>
      <c r="I36" s="4" t="s">
        <v>30</v>
      </c>
      <c r="J36" s="10">
        <v>3.3198274379727749E-2</v>
      </c>
      <c r="K36" s="14">
        <f t="shared" si="3"/>
        <v>925.5346914324299</v>
      </c>
      <c r="M36" s="4" t="s">
        <v>30</v>
      </c>
      <c r="N36" s="10">
        <v>3.3198274379727749E-2</v>
      </c>
      <c r="O36" s="14">
        <f t="shared" si="4"/>
        <v>969.3564136136705</v>
      </c>
      <c r="Q36" s="25">
        <f t="shared" si="0"/>
        <v>82028.387828717256</v>
      </c>
      <c r="R36" s="26"/>
      <c r="U36" s="25"/>
    </row>
    <row r="37" spans="1:21" x14ac:dyDescent="0.3">
      <c r="A37" s="4" t="s">
        <v>31</v>
      </c>
      <c r="B37" s="10">
        <v>4.4564902481133699E-2</v>
      </c>
      <c r="C37" s="14">
        <f t="shared" si="1"/>
        <v>81439.016916585751</v>
      </c>
      <c r="E37" s="4" t="s">
        <v>31</v>
      </c>
      <c r="F37" s="10">
        <v>4.4564902481133699E-2</v>
      </c>
      <c r="G37" s="14">
        <f t="shared" si="2"/>
        <v>26131.076218837556</v>
      </c>
      <c r="H37" s="17"/>
      <c r="I37" s="4" t="s">
        <v>31</v>
      </c>
      <c r="J37" s="10">
        <v>4.4564902481133699E-2</v>
      </c>
      <c r="K37" s="14">
        <f t="shared" si="3"/>
        <v>1242.4249162715264</v>
      </c>
      <c r="M37" s="4" t="s">
        <v>31</v>
      </c>
      <c r="N37" s="10">
        <v>4.4564902481133699E-2</v>
      </c>
      <c r="O37" s="14">
        <f t="shared" si="4"/>
        <v>1301.2505875466229</v>
      </c>
      <c r="Q37" s="25">
        <f t="shared" si="0"/>
        <v>110113.76863924145</v>
      </c>
      <c r="R37" s="26"/>
      <c r="U37" s="25"/>
    </row>
    <row r="38" spans="1:21" x14ac:dyDescent="0.3">
      <c r="A38" s="4" t="s">
        <v>32</v>
      </c>
      <c r="B38" s="10">
        <v>2.6553593059516701E-2</v>
      </c>
      <c r="C38" s="14">
        <f t="shared" si="1"/>
        <v>48524.69979678731</v>
      </c>
      <c r="E38" s="4" t="s">
        <v>32</v>
      </c>
      <c r="F38" s="10">
        <v>2.6553593059516701E-2</v>
      </c>
      <c r="G38" s="14">
        <f t="shared" si="2"/>
        <v>15569.964826378213</v>
      </c>
      <c r="H38" s="17"/>
      <c r="I38" s="4" t="s">
        <v>32</v>
      </c>
      <c r="J38" s="10">
        <v>2.6553593059516701E-2</v>
      </c>
      <c r="K38" s="14">
        <f t="shared" si="3"/>
        <v>740.28762090626606</v>
      </c>
      <c r="M38" s="4" t="s">
        <v>32</v>
      </c>
      <c r="N38" s="10">
        <v>2.6553593059516701E-2</v>
      </c>
      <c r="O38" s="14">
        <f t="shared" si="4"/>
        <v>775.33836374482814</v>
      </c>
      <c r="Q38" s="25">
        <f t="shared" si="0"/>
        <v>65610.290607816627</v>
      </c>
      <c r="R38" s="26"/>
      <c r="U38" s="25"/>
    </row>
    <row r="39" spans="1:21" x14ac:dyDescent="0.3">
      <c r="A39" s="4" t="s">
        <v>33</v>
      </c>
      <c r="B39" s="10">
        <v>1.918453150135218E-2</v>
      </c>
      <c r="C39" s="14">
        <f t="shared" si="1"/>
        <v>35058.292478858508</v>
      </c>
      <c r="E39" s="4" t="s">
        <v>33</v>
      </c>
      <c r="F39" s="10">
        <v>1.918453150135218E-2</v>
      </c>
      <c r="G39" s="14">
        <f t="shared" si="2"/>
        <v>11249.041891132863</v>
      </c>
      <c r="H39" s="17"/>
      <c r="I39" s="4" t="s">
        <v>33</v>
      </c>
      <c r="J39" s="10">
        <v>1.918453150135218E-2</v>
      </c>
      <c r="K39" s="14">
        <f t="shared" si="3"/>
        <v>534.84555372619741</v>
      </c>
      <c r="M39" s="4" t="s">
        <v>33</v>
      </c>
      <c r="N39" s="10">
        <v>1.918453150135218E-2</v>
      </c>
      <c r="O39" s="14">
        <f t="shared" si="4"/>
        <v>560.16913530798229</v>
      </c>
      <c r="Q39" s="25">
        <f t="shared" si="0"/>
        <v>47402.349059025546</v>
      </c>
      <c r="R39" s="26"/>
      <c r="U39" s="25"/>
    </row>
    <row r="40" spans="1:21" x14ac:dyDescent="0.3">
      <c r="A40" s="4" t="s">
        <v>34</v>
      </c>
      <c r="B40" s="10">
        <v>1.5306883579323435E-2</v>
      </c>
      <c r="C40" s="14">
        <f t="shared" si="1"/>
        <v>27972.181724945127</v>
      </c>
      <c r="E40" s="4" t="s">
        <v>34</v>
      </c>
      <c r="F40" s="10">
        <v>1.5306883579323435E-2</v>
      </c>
      <c r="G40" s="14">
        <f t="shared" si="2"/>
        <v>8975.3442555720885</v>
      </c>
      <c r="H40" s="17"/>
      <c r="I40" s="4" t="s">
        <v>34</v>
      </c>
      <c r="J40" s="10">
        <v>1.5306883579323435E-2</v>
      </c>
      <c r="K40" s="14">
        <f t="shared" si="3"/>
        <v>426.74060730795804</v>
      </c>
      <c r="M40" s="4" t="s">
        <v>34</v>
      </c>
      <c r="N40" s="10">
        <v>1.5306883579323435E-2</v>
      </c>
      <c r="O40" s="14">
        <f t="shared" si="4"/>
        <v>446.94569363266498</v>
      </c>
      <c r="Q40" s="25">
        <f>C40+G40+K40+O40</f>
        <v>37821.21228145784</v>
      </c>
      <c r="R40" s="26"/>
      <c r="U40" s="25"/>
    </row>
    <row r="41" spans="1:21" x14ac:dyDescent="0.3">
      <c r="A41" s="5"/>
      <c r="B41" s="11"/>
      <c r="C41" s="15"/>
      <c r="E41" s="5"/>
      <c r="F41" s="11"/>
      <c r="G41" s="15"/>
      <c r="H41" s="17"/>
      <c r="I41" s="5"/>
      <c r="J41" s="11"/>
      <c r="K41" s="15"/>
      <c r="M41" s="5"/>
      <c r="N41" s="11"/>
      <c r="O41" s="15"/>
    </row>
    <row r="42" spans="1:21" ht="15" thickBot="1" x14ac:dyDescent="0.35">
      <c r="A42" s="6" t="s">
        <v>35</v>
      </c>
      <c r="B42" s="10">
        <f>SUM(B8:B41)</f>
        <v>1</v>
      </c>
      <c r="C42" s="16">
        <f>SUM(C8:C41)</f>
        <v>1827425</v>
      </c>
      <c r="E42" s="6" t="s">
        <v>35</v>
      </c>
      <c r="F42" s="10">
        <f>SUM(F8:F41)</f>
        <v>1</v>
      </c>
      <c r="G42" s="16">
        <f>SUM(G8:G41)</f>
        <v>586360</v>
      </c>
      <c r="H42" s="18"/>
      <c r="I42" s="6" t="s">
        <v>35</v>
      </c>
      <c r="J42" s="10">
        <f>SUM(J8:J41)</f>
        <v>1</v>
      </c>
      <c r="K42" s="16">
        <f>SUM(K8:K41)</f>
        <v>27879.000000000011</v>
      </c>
      <c r="M42" s="6" t="s">
        <v>35</v>
      </c>
      <c r="N42" s="10">
        <f>SUM(N8:N41)</f>
        <v>1</v>
      </c>
      <c r="O42" s="16">
        <f>SUM(O8:O41)</f>
        <v>29199.000000000004</v>
      </c>
      <c r="Q42" s="25">
        <f>C42+G42+K42+O42</f>
        <v>2470863</v>
      </c>
    </row>
    <row r="43" spans="1:21" ht="15" thickTop="1" x14ac:dyDescent="0.3">
      <c r="A43" s="7"/>
      <c r="B43" s="12"/>
      <c r="C43" s="8"/>
      <c r="E43" s="7"/>
      <c r="F43" s="12"/>
      <c r="G43" s="8"/>
      <c r="H43" s="24"/>
      <c r="I43" s="7"/>
      <c r="J43" s="12"/>
      <c r="K43" s="8"/>
      <c r="M43" s="7"/>
      <c r="N43" s="12"/>
      <c r="O43" s="8"/>
    </row>
  </sheetData>
  <mergeCells count="20">
    <mergeCell ref="I2:J2"/>
    <mergeCell ref="I4:K4"/>
    <mergeCell ref="I5:I6"/>
    <mergeCell ref="J5:J6"/>
    <mergeCell ref="K5:K6"/>
    <mergeCell ref="A5:A6"/>
    <mergeCell ref="B5:B6"/>
    <mergeCell ref="C5:C6"/>
    <mergeCell ref="A2:B2"/>
    <mergeCell ref="A4:C4"/>
    <mergeCell ref="E2:F2"/>
    <mergeCell ref="E4:G4"/>
    <mergeCell ref="E5:E6"/>
    <mergeCell ref="F5:F6"/>
    <mergeCell ref="G5:G6"/>
    <mergeCell ref="M2:N2"/>
    <mergeCell ref="M4:O4"/>
    <mergeCell ref="M5:M6"/>
    <mergeCell ref="N5:N6"/>
    <mergeCell ref="O5:O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 DE PARTICIPACIONES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2018-01-16T16:16:56Z</cp:lastPrinted>
  <dcterms:created xsi:type="dcterms:W3CDTF">2017-04-03T21:11:48Z</dcterms:created>
  <dcterms:modified xsi:type="dcterms:W3CDTF">2019-02-19T18:38:16Z</dcterms:modified>
</cp:coreProperties>
</file>