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15600" windowHeight="7035" tabRatio="617" firstSheet="1" activeTab="1"/>
  </bookViews>
  <sheets>
    <sheet name="MIR Ejecutiva" sheetId="1" state="hidden" r:id="rId1"/>
    <sheet name="F081" sheetId="4" r:id="rId2"/>
    <sheet name="PPs" sheetId="3" state="hidden" r:id="rId3"/>
    <sheet name="Evaluaciones" sheetId="5" state="hidden" r:id="rId4"/>
    <sheet name="ASM" sheetId="6" state="hidden" r:id="rId5"/>
  </sheets>
  <definedNames>
    <definedName name="_01">'F081'!$BD$1095</definedName>
    <definedName name="_02">'F081'!$BD$1096</definedName>
    <definedName name="_03">'F081'!$BD$1097</definedName>
    <definedName name="_04">'F081'!$BD$1098</definedName>
    <definedName name="_05">'F081'!$BD$1099</definedName>
    <definedName name="_06">'F081'!$BD$1100</definedName>
    <definedName name="_07">'F081'!$BD$1101</definedName>
    <definedName name="_08">'F081'!$BD$1102</definedName>
    <definedName name="_09">'F081'!$BD$1103</definedName>
    <definedName name="_10">'F081'!$BD$1104</definedName>
    <definedName name="_11">'F081'!$BD$1105</definedName>
    <definedName name="_12">'F081'!$BD$1106</definedName>
    <definedName name="_13">'F081'!$BD$1107</definedName>
    <definedName name="_14">'F081'!$BD$1108</definedName>
    <definedName name="_15">'F081'!$BD$1109</definedName>
    <definedName name="_16">'F081'!$BD$1110</definedName>
    <definedName name="_17">'F081'!$BD$1111</definedName>
    <definedName name="_18" localSheetId="1">'F081'!$BD$1112</definedName>
    <definedName name="_19" localSheetId="1">'F081'!$BD$1113</definedName>
    <definedName name="_20" localSheetId="1">'F081'!$BD$1114</definedName>
    <definedName name="_21" localSheetId="1">'F081'!$BD$1115</definedName>
    <definedName name="_22" localSheetId="1">'F081'!$BD$1163</definedName>
    <definedName name="_23" localSheetId="1">'F081'!$BD$1117</definedName>
    <definedName name="_24" localSheetId="1">'F081'!$BD$1165</definedName>
    <definedName name="_26" localSheetId="1">'F081'!$BD$1119</definedName>
    <definedName name="_27" localSheetId="1">'F081'!$BD$1120</definedName>
    <definedName name="_28" localSheetId="1">'F081'!$BD$1121</definedName>
    <definedName name="_29" localSheetId="1">'F081'!$BD$1169</definedName>
    <definedName name="_Órganos_Autónomos">'F081'!$BE$1131:$BE$1139</definedName>
    <definedName name="_Poder_Judicial">'F081'!$BE$1127:$BE$1130</definedName>
    <definedName name="_Poder_Legislativo">'F081'!$BE$1125:$BE$1126</definedName>
    <definedName name="_Procuración_de_Justicia">'F081'!$BE$1150:$BE$1152</definedName>
    <definedName name="ADEFAS">'F081'!$BE$1118</definedName>
    <definedName name="Adeudos_de_Ejer._Fisc._Ant.__ADEFAS">'F081'!$BE$1165</definedName>
    <definedName name="Administración" localSheetId="1">'F081'!$BE$1153</definedName>
    <definedName name="Agropecuario" localSheetId="1">'F081'!$BE$1144</definedName>
    <definedName name="_xlnm.Print_Area" localSheetId="1">'F081'!$A$2:$Y$66</definedName>
    <definedName name="Bienes_Muebles_e_Inmuebles">'F081'!$BE$1166</definedName>
    <definedName name="Consejería_Jurídica" localSheetId="1">'F081'!$BE$1156</definedName>
    <definedName name="Contraloría" localSheetId="1">'F081'!$BE$1154</definedName>
    <definedName name="Cultura" localSheetId="1">'F081'!$BE$1160</definedName>
    <definedName name="Desarrollo_Social" localSheetId="1">'F081'!$BE$1158</definedName>
    <definedName name="Desarrollo_Sustentable" localSheetId="1">'F081'!$BE$1161:$BE$1162</definedName>
    <definedName name="Deuda_Pública">'F081'!$BE$1167</definedName>
    <definedName name="Economía" localSheetId="1">'F081'!$BE$1143</definedName>
    <definedName name="Educación">'F081'!$BE$1146:$BE$1147</definedName>
    <definedName name="FINES">'F081'!$BP$1026:$BP$1037</definedName>
    <definedName name="Gastos_Institucionales" localSheetId="1">'F081'!$BE$1169</definedName>
    <definedName name="Gobierno">'F081'!$BE$1141</definedName>
    <definedName name="Hacienda">'F081'!$BE$1142</definedName>
    <definedName name="Innovación__Ciencia_y_Tec." localSheetId="1">'F081'!$BE$1163</definedName>
    <definedName name="Innovación__Ciencia_y_Tecnología" localSheetId="1">'F081'!$BE$1163</definedName>
    <definedName name="Innovación_Ciencia_y_Tec.">'F081'!$BE$1163</definedName>
    <definedName name="Movilidad_y_Transporte" localSheetId="1">'F081'!$BE$1164</definedName>
    <definedName name="Obras_Públicas">'F081'!$BE$1145</definedName>
    <definedName name="Oficina_de_la_Gubernatura">'F081'!$BE$1140</definedName>
    <definedName name="Órganos_Autónomos">'F081'!$BE$1033:$BE$1041</definedName>
    <definedName name="Participaciones_a_municipios" localSheetId="1">'F081'!$BE$1168</definedName>
    <definedName name="Poder_Judicial" localSheetId="1">'F081'!$BE$1029:$BE$1032</definedName>
    <definedName name="Poder_Legislativo">'F081'!$BE$1027:$BE$1028</definedName>
    <definedName name="Procuración_de_Justicia" localSheetId="1">'F081'!$BE$1150:$BE$1152</definedName>
    <definedName name="Ramos">'F081'!$BC$1095:$BC$1122</definedName>
    <definedName name="RAMOS_ESTATALES" localSheetId="1">'F081'!$BD$1095:$BD$1122</definedName>
    <definedName name="Salud" localSheetId="1">'F081'!$BE$1148:$BE$1149</definedName>
    <definedName name="Seguridad_Pública" localSheetId="1">'F081'!$BE$1155</definedName>
    <definedName name="_xlnm.Print_Titles" localSheetId="1">'F081'!$1:$7</definedName>
    <definedName name="Trabajo" localSheetId="1">'F081'!$BE$1159</definedName>
    <definedName name="Turismo">'F081'!$BE$1157</definedName>
    <definedName name="Unidades_Responsables_de_Gasto" localSheetId="1">'F081'!$BE$1125:$BE$1169</definedName>
  </definedNames>
  <calcPr calcId="171027"/>
</workbook>
</file>

<file path=xl/calcChain.xml><?xml version="1.0" encoding="utf-8"?>
<calcChain xmlns="http://schemas.openxmlformats.org/spreadsheetml/2006/main">
  <c r="U63" i="4" l="1"/>
  <c r="P62" i="4" l="1"/>
  <c r="V62" i="4" l="1"/>
  <c r="W62" i="4" s="1"/>
  <c r="E62" i="4"/>
  <c r="J62" i="4"/>
  <c r="P63" i="4"/>
  <c r="W63" i="4" s="1"/>
  <c r="V63" i="4"/>
  <c r="BA1034" i="4"/>
  <c r="BA1035" i="4"/>
  <c r="BA1036" i="4"/>
  <c r="BA1037" i="4"/>
  <c r="BA1095" i="4"/>
  <c r="BA1094" i="4"/>
  <c r="BA1093" i="4"/>
  <c r="BA1092" i="4"/>
  <c r="BA1091" i="4"/>
  <c r="BA1090" i="4"/>
  <c r="BA1089" i="4"/>
  <c r="BA1088" i="4"/>
  <c r="BA1087" i="4"/>
  <c r="BA1086" i="4"/>
  <c r="BA1085" i="4"/>
  <c r="BA1084" i="4"/>
  <c r="BA1083" i="4"/>
  <c r="BA1082" i="4"/>
  <c r="BA1081" i="4"/>
  <c r="BA1080" i="4"/>
  <c r="BA1079" i="4"/>
  <c r="BA1078" i="4"/>
  <c r="BA1077" i="4"/>
  <c r="BA1076" i="4"/>
  <c r="BA1075" i="4"/>
  <c r="BA1074" i="4"/>
  <c r="BA1073" i="4"/>
  <c r="BA1072" i="4"/>
  <c r="BA1071" i="4"/>
  <c r="BA1070" i="4"/>
  <c r="BA1068" i="4"/>
  <c r="BA1067" i="4"/>
  <c r="BA1066" i="4"/>
  <c r="BA1065" i="4"/>
  <c r="BA1064" i="4"/>
  <c r="BA1063" i="4"/>
  <c r="BA1062" i="4"/>
  <c r="BA1061" i="4"/>
  <c r="BA1060" i="4"/>
  <c r="BA1059" i="4"/>
  <c r="BA1058" i="4"/>
  <c r="BA1057" i="4"/>
  <c r="BA1056" i="4"/>
  <c r="BA1055" i="4"/>
  <c r="BA1054" i="4"/>
  <c r="BA1053" i="4"/>
  <c r="BA1052" i="4"/>
  <c r="BA1051" i="4"/>
  <c r="BA1050" i="4"/>
  <c r="BA1049" i="4"/>
  <c r="BA1048" i="4"/>
  <c r="BA1047" i="4"/>
  <c r="BA1046" i="4"/>
  <c r="BA1045" i="4"/>
  <c r="BA1044" i="4"/>
  <c r="BA1043" i="4"/>
  <c r="BA1042" i="4"/>
  <c r="BA1041" i="4"/>
  <c r="BA1040" i="4"/>
  <c r="BA1039" i="4"/>
  <c r="BA1038" i="4"/>
  <c r="BA1033" i="4"/>
  <c r="BA1032" i="4"/>
  <c r="BA1031" i="4"/>
  <c r="BA1030" i="4"/>
  <c r="BA1029" i="4"/>
  <c r="BA1028" i="4"/>
  <c r="BA1027" i="4"/>
  <c r="BA1026" i="4"/>
  <c r="J63" i="4"/>
  <c r="E63" i="4"/>
  <c r="Y62" i="4" l="1"/>
  <c r="K63" i="4"/>
  <c r="Y63" i="4" s="1"/>
  <c r="K62" i="4"/>
</calcChain>
</file>

<file path=xl/sharedStrings.xml><?xml version="1.0" encoding="utf-8"?>
<sst xmlns="http://schemas.openxmlformats.org/spreadsheetml/2006/main" count="1538" uniqueCount="1042">
  <si>
    <t>Nombre del indicador</t>
  </si>
  <si>
    <t>Definición del indicador</t>
  </si>
  <si>
    <t>Método de cálculo</t>
  </si>
  <si>
    <t>Línea base</t>
  </si>
  <si>
    <t>Subsecretaría de Planeación</t>
  </si>
  <si>
    <t>Dirección General de Programación y Evaluación</t>
  </si>
  <si>
    <t>Secretaría de Hacienda</t>
  </si>
  <si>
    <t>Resumen Narrativo</t>
  </si>
  <si>
    <t>Fin</t>
  </si>
  <si>
    <t>Propósito</t>
  </si>
  <si>
    <t>Componente 1</t>
  </si>
  <si>
    <t>Componente 2</t>
  </si>
  <si>
    <t>Componente 3</t>
  </si>
  <si>
    <t>Actividad 1.1</t>
  </si>
  <si>
    <t>Actividad 2.1</t>
  </si>
  <si>
    <t>Actividad 3.1</t>
  </si>
  <si>
    <t>Actividad 3.2</t>
  </si>
  <si>
    <t>Actividad 1.2</t>
  </si>
  <si>
    <t>Actividad 1.3</t>
  </si>
  <si>
    <t>Actividad 2.2</t>
  </si>
  <si>
    <t>Matriz de Indicadores de Resultados (MIR)</t>
  </si>
  <si>
    <t>Indicador</t>
  </si>
  <si>
    <t>Medios de Verificación</t>
  </si>
  <si>
    <t>Supuestos</t>
  </si>
  <si>
    <t>Nivel</t>
  </si>
  <si>
    <t>Sentido de la medición</t>
  </si>
  <si>
    <t>Anual</t>
  </si>
  <si>
    <t>Al periodo</t>
  </si>
  <si>
    <t>Unidad de medida</t>
  </si>
  <si>
    <t>Frecuencia de medición</t>
  </si>
  <si>
    <t>INDICADORES</t>
  </si>
  <si>
    <t>RESULTADOS</t>
  </si>
  <si>
    <t>PRESUPUESTO AUTORIZADO</t>
  </si>
  <si>
    <t>PRESUPUESTO MODIFICADO</t>
  </si>
  <si>
    <t>DATOS DEL PROGRAMA</t>
  </si>
  <si>
    <t>Ramo</t>
  </si>
  <si>
    <t>ALINEACIÓN</t>
  </si>
  <si>
    <t>Plan Estatal de Desarrollo 2013-2018</t>
  </si>
  <si>
    <t>Clasificación Funcional</t>
  </si>
  <si>
    <t>Función</t>
  </si>
  <si>
    <t>Subfunción</t>
  </si>
  <si>
    <t>COMPONENTES DEL PRESUPUESTO</t>
  </si>
  <si>
    <t>Unidad Responsable</t>
  </si>
  <si>
    <t>Programa Presupuestario</t>
  </si>
  <si>
    <t>Modalidad</t>
  </si>
  <si>
    <t>Clave</t>
  </si>
  <si>
    <t>Desempeño</t>
  </si>
  <si>
    <t>Gasto corriente y social</t>
  </si>
  <si>
    <t>Inversión</t>
  </si>
  <si>
    <t>Estatal</t>
  </si>
  <si>
    <t>Federal</t>
  </si>
  <si>
    <t>Total</t>
  </si>
  <si>
    <t>Ramo 33</t>
  </si>
  <si>
    <t>SEMÁFORO</t>
  </si>
  <si>
    <t>Avance en los Indicadores de los Programas Presupuestarios del Poder Ejecutivo</t>
  </si>
  <si>
    <t xml:space="preserve">    Ejercicio Fiscal 2017</t>
  </si>
  <si>
    <t>Ejes transversales</t>
  </si>
  <si>
    <t>Origen</t>
  </si>
  <si>
    <t>Clave del Programa Presupuestario</t>
  </si>
  <si>
    <t>Tipo de Evaluación</t>
  </si>
  <si>
    <t>Evaluador</t>
  </si>
  <si>
    <t>Evaluación</t>
  </si>
  <si>
    <t>Aspecto Susceptible de Mejora</t>
  </si>
  <si>
    <t>Avance de cumplimiento</t>
  </si>
  <si>
    <t>Dependencia o Entidad:</t>
  </si>
  <si>
    <t>Objetivo:</t>
  </si>
  <si>
    <t>Bimestral</t>
  </si>
  <si>
    <t>Semestral</t>
  </si>
  <si>
    <t>Ascendente</t>
  </si>
  <si>
    <t>Eficacia</t>
  </si>
  <si>
    <t>Eficiencia</t>
  </si>
  <si>
    <t>Calidad</t>
  </si>
  <si>
    <t>Economía</t>
  </si>
  <si>
    <t>Estratégico</t>
  </si>
  <si>
    <t>Gestión</t>
  </si>
  <si>
    <t xml:space="preserve">Mensual </t>
  </si>
  <si>
    <t xml:space="preserve">Trimestral </t>
  </si>
  <si>
    <t>Porcentaje</t>
  </si>
  <si>
    <t>Promedio</t>
  </si>
  <si>
    <r>
      <t>Tasa</t>
    </r>
    <r>
      <rPr>
        <sz val="10"/>
        <color theme="1"/>
        <rFont val="Calibri"/>
        <family val="2"/>
        <scheme val="minor"/>
      </rPr>
      <t xml:space="preserve"> </t>
    </r>
  </si>
  <si>
    <t>Índice</t>
  </si>
  <si>
    <t>Justificación de la diferencia de avances realizados con respecto a las metas programadas</t>
  </si>
  <si>
    <t>Bianual</t>
  </si>
  <si>
    <t>Trianual</t>
  </si>
  <si>
    <t>AVANCE ACUMULADO</t>
  </si>
  <si>
    <t>Meta</t>
  </si>
  <si>
    <t>1er. Trimestre</t>
  </si>
  <si>
    <t>2do. Trimestre</t>
  </si>
  <si>
    <t>3er. Trimestre</t>
  </si>
  <si>
    <t>4to. Trimestre</t>
  </si>
  <si>
    <t>Trimestre:</t>
  </si>
  <si>
    <t>Primero</t>
  </si>
  <si>
    <t>Segundo</t>
  </si>
  <si>
    <t>Tercero</t>
  </si>
  <si>
    <t>Cuarto</t>
  </si>
  <si>
    <t>E015. Fortalecimiento institucional para la eficiencia policial</t>
  </si>
  <si>
    <t>E011. Participación social en la prevención de la violencia y del delito</t>
  </si>
  <si>
    <t>E012. Combate al delito</t>
  </si>
  <si>
    <t>E013. Reinserción social</t>
  </si>
  <si>
    <t>PA02. Secretaría de Gobierno</t>
  </si>
  <si>
    <t>N014. Protección civil</t>
  </si>
  <si>
    <t>P111. Gobernabilidad</t>
  </si>
  <si>
    <t xml:space="preserve">E112. Derechos Humanos, Indígenas y Equidad de Género </t>
  </si>
  <si>
    <t>PA14. Comisión Estatal de Seguridad Pública</t>
  </si>
  <si>
    <t>E021. Procuración de justicia</t>
  </si>
  <si>
    <t>PA09. Fiscalía General del Estado de Morelos</t>
  </si>
  <si>
    <t>E031. Infraestructura social</t>
  </si>
  <si>
    <t>PA17. Secretaría de Desarrollo Social</t>
  </si>
  <si>
    <t xml:space="preserve">K052. Modernización de las condiciones físicas y materiales para el fortalecimiento de la educación </t>
  </si>
  <si>
    <t>G055. Normatividad y condiciones mínimas para el funcionamiento escolar</t>
  </si>
  <si>
    <t>E091. Habilidades en el empleo y productividad laboral</t>
  </si>
  <si>
    <t>PA07. Secretaría de Educación</t>
  </si>
  <si>
    <t>E061. Rectoría del Sistema de Salud</t>
  </si>
  <si>
    <t>E062. Provisión de servicios de salud</t>
  </si>
  <si>
    <t xml:space="preserve">E063. Aseguramiento para la provisión de servicios de salud </t>
  </si>
  <si>
    <t>E064. Salud materno infantil</t>
  </si>
  <si>
    <t xml:space="preserve">E065. Enfermedades transmisibles </t>
  </si>
  <si>
    <t>E066. Enfermedades crónico degenerativas</t>
  </si>
  <si>
    <t>E067. Accidentes, adicciones y violencia</t>
  </si>
  <si>
    <t>PA08. Secretaría de Salud</t>
  </si>
  <si>
    <t xml:space="preserve">E071. Desarrollo cultural comunitario </t>
  </si>
  <si>
    <t>E072. Fomento cultural de las artes</t>
  </si>
  <si>
    <t>E073. Patrimonio e Infraestructura cultural</t>
  </si>
  <si>
    <t>PA19. Secretaría de Cultura</t>
  </si>
  <si>
    <t>F081. Desarrollo y promoción turística</t>
  </si>
  <si>
    <t>PA16. Secretaría de Turismo</t>
  </si>
  <si>
    <t>E083. Seguridad alimentaria</t>
  </si>
  <si>
    <t>PA05. Secretaría de Desarrollo Agropecuario</t>
  </si>
  <si>
    <t>PA06. Secretaría de Obras Públicas</t>
  </si>
  <si>
    <t>PA04. Secretaría de Economía</t>
  </si>
  <si>
    <t>E092. Seguridad laboral</t>
  </si>
  <si>
    <t>PA18. Secretaría del Trabajo</t>
  </si>
  <si>
    <t>PA21. Secretaría de Desarrollo Sustentable</t>
  </si>
  <si>
    <t>P106. Planificación de la gestión sustentable</t>
  </si>
  <si>
    <t xml:space="preserve">E105. Reducción y restitución del impacto ambiental de las actividades humanas </t>
  </si>
  <si>
    <t xml:space="preserve">E103. Capacitación, educación y participación ambiental para la sustentabilidad </t>
  </si>
  <si>
    <t>PA23. Secretaría de Movilidad y Transporte</t>
  </si>
  <si>
    <t>O121. Transparencia y Rendición de Cuentas</t>
  </si>
  <si>
    <t>OA11. Secretaría de la Contraloría</t>
  </si>
  <si>
    <t>PA15. Consejería Jurídica</t>
  </si>
  <si>
    <t xml:space="preserve">E122. Mejora en la Recaudación Fiscal </t>
  </si>
  <si>
    <t xml:space="preserve">P123. Gestión para Resultados </t>
  </si>
  <si>
    <t>PA03. Secretaría de Hacienda</t>
  </si>
  <si>
    <t>MA10. Secretaría de Administración</t>
  </si>
  <si>
    <t>E124. Gobierno en red</t>
  </si>
  <si>
    <t>PA01. Oficina de la Gubernatura</t>
  </si>
  <si>
    <t>E082 - Fomento productivo para el desarrollo agropecuario y acuícola</t>
  </si>
  <si>
    <t>E101 - Agua potable, alcantarillado y saneamiento</t>
  </si>
  <si>
    <t>E102 - Modernización y regulación del servicio de transporte público y particular</t>
  </si>
  <si>
    <t>E104 - Desarrollo territorial sustentable</t>
  </si>
  <si>
    <t xml:space="preserve">F084. Fomento para la innovación, ciencia y tecnología </t>
  </si>
  <si>
    <t>PA22. Secretaría de Innovación, Ciencia y Tecnología</t>
  </si>
  <si>
    <t>Claves</t>
  </si>
  <si>
    <t>Relación de Ramos Estatales y Unidades Responsables de Gasto.</t>
  </si>
  <si>
    <t>Unidades Responsables de Gasto</t>
  </si>
  <si>
    <t>Observaciones</t>
  </si>
  <si>
    <t>01</t>
  </si>
  <si>
    <t>Poder Legislativo</t>
  </si>
  <si>
    <t>1. Congreso del Estado</t>
  </si>
  <si>
    <t>2. Entidad Superior de Auditoría y Fiscalización</t>
  </si>
  <si>
    <t>02</t>
  </si>
  <si>
    <t>1. Tribunal Superior de Justicia</t>
  </si>
  <si>
    <t>2. Tribunal Electoral del Estado de Morelos</t>
  </si>
  <si>
    <t>3. Tribunal de Justicia Administrativa del Estado de Morelos</t>
  </si>
  <si>
    <t>4. Tribunal Unitario de Justicia Oral para Adolecentes</t>
  </si>
  <si>
    <t>03</t>
  </si>
  <si>
    <t>Órganos Autónomos</t>
  </si>
  <si>
    <t>1. Instituto Morelense de Procesos Electorales y Participación Ciudadana</t>
  </si>
  <si>
    <t>2. Comisión Estatal de Derechos Humanos</t>
  </si>
  <si>
    <t>3. Instituto de Desarrollo y Fortalecimiento Municipal IDEFOMM</t>
  </si>
  <si>
    <t>4. Instituto Morelense de Información Pública y Estadística (IMIPE)</t>
  </si>
  <si>
    <t>5. Universidad Autónoma del Estado de Morelos</t>
  </si>
  <si>
    <t>6. Colegio Morelos</t>
  </si>
  <si>
    <t>7. Fideicomiso para el Desarrollo y Fortalecimiento Municipal del Estado de Morelos</t>
  </si>
  <si>
    <t>8. Fondo para la Atención de Infraestructura y Administración Municipal</t>
  </si>
  <si>
    <t>9. Fiscalía Especializada para la Investigación de Hechos de Corrupción del Estado de Morelos</t>
  </si>
  <si>
    <t>04</t>
  </si>
  <si>
    <t>Oficina de la Gubernatura</t>
  </si>
  <si>
    <t>Desglosar por URG</t>
  </si>
  <si>
    <t>Incluye a Organismos Descentralizados (Ordenados por Clave Presupuestal)</t>
  </si>
  <si>
    <t>05</t>
  </si>
  <si>
    <t>Gobierno</t>
  </si>
  <si>
    <t>06</t>
  </si>
  <si>
    <t>Hacienda</t>
  </si>
  <si>
    <t>07</t>
  </si>
  <si>
    <t>08</t>
  </si>
  <si>
    <t>Agropecuario</t>
  </si>
  <si>
    <t>09</t>
  </si>
  <si>
    <t>Obras Públicas</t>
  </si>
  <si>
    <t>Educación</t>
  </si>
  <si>
    <t>Salud</t>
  </si>
  <si>
    <t>Procuración de Justicia</t>
  </si>
  <si>
    <t>Administración</t>
  </si>
  <si>
    <t>Contraloría</t>
  </si>
  <si>
    <t>Seguridad Pública</t>
  </si>
  <si>
    <t>Consejería Jurídica</t>
  </si>
  <si>
    <t>Turismo</t>
  </si>
  <si>
    <t>Desarrollo Social</t>
  </si>
  <si>
    <t>Trabajo</t>
  </si>
  <si>
    <t>Cultura</t>
  </si>
  <si>
    <t>Desarrollo Sustentable</t>
  </si>
  <si>
    <t>Innovación, Ciencia y Tecnología</t>
  </si>
  <si>
    <t>Movilidad y Transporte</t>
  </si>
  <si>
    <t>Adeudos de Ejercicios Fiscales Anteriores (ADEFAS)</t>
  </si>
  <si>
    <t xml:space="preserve">3.3.7. Dirección General de Presupuesto y Gasto Público (Secretaría de Hacienda) </t>
  </si>
  <si>
    <t>Bienes Muebles e Inmuebles</t>
  </si>
  <si>
    <t>10-01-11. Dirección General de la Unidad de Procesos Para la Adjudicacion de Contratos (Secretaría de Administración)</t>
  </si>
  <si>
    <t>Deuda Pública</t>
  </si>
  <si>
    <t xml:space="preserve">3.7.22. Dirección General de Financiamiento a la Inversión (Secretaría de Hacienda) </t>
  </si>
  <si>
    <t>Participaciones a municipios</t>
  </si>
  <si>
    <t>Desglose de Municipios</t>
  </si>
  <si>
    <t>Gastos Institucionales</t>
  </si>
  <si>
    <t>1. Gastos Institucionales</t>
  </si>
  <si>
    <t>_10</t>
  </si>
  <si>
    <t>_11</t>
  </si>
  <si>
    <t>_12</t>
  </si>
  <si>
    <t>_13</t>
  </si>
  <si>
    <t>_14</t>
  </si>
  <si>
    <t>_15</t>
  </si>
  <si>
    <t>_16</t>
  </si>
  <si>
    <t>_17</t>
  </si>
  <si>
    <t>_18</t>
  </si>
  <si>
    <t>_19</t>
  </si>
  <si>
    <t>_20</t>
  </si>
  <si>
    <t>_21</t>
  </si>
  <si>
    <t>_22</t>
  </si>
  <si>
    <t>_23</t>
  </si>
  <si>
    <t>_24</t>
  </si>
  <si>
    <t>_26</t>
  </si>
  <si>
    <t>_27</t>
  </si>
  <si>
    <t>_28</t>
  </si>
  <si>
    <t>_29</t>
  </si>
  <si>
    <t>_01</t>
  </si>
  <si>
    <t>_02</t>
  </si>
  <si>
    <t>_03</t>
  </si>
  <si>
    <t>_04</t>
  </si>
  <si>
    <t>_05</t>
  </si>
  <si>
    <t>_06</t>
  </si>
  <si>
    <t>_07</t>
  </si>
  <si>
    <t>_08</t>
  </si>
  <si>
    <t>_09</t>
  </si>
  <si>
    <t>Ramos</t>
  </si>
  <si>
    <t xml:space="preserve">Ramo: </t>
  </si>
  <si>
    <t>RAMOS ESTATALES</t>
  </si>
  <si>
    <t>Secretaría de Gobierno</t>
  </si>
  <si>
    <t>Secretaría de Economía</t>
  </si>
  <si>
    <t>Secretaría de Desarrollo Agropecuario</t>
  </si>
  <si>
    <t>Secretaría de Obras Públicas</t>
  </si>
  <si>
    <t>Secretaría de Educación</t>
  </si>
  <si>
    <t>Secretaría de Salud</t>
  </si>
  <si>
    <t>Fiscalía General del Estado</t>
  </si>
  <si>
    <t>Sistema DIF Morelos</t>
  </si>
  <si>
    <t>Secretaría de Administración</t>
  </si>
  <si>
    <t>Secretaría de la Contraloría</t>
  </si>
  <si>
    <t>Secretaría de Turismo</t>
  </si>
  <si>
    <t>Secretaría de Desarrollo Social</t>
  </si>
  <si>
    <t>Secretaría del Trabajo</t>
  </si>
  <si>
    <t>Secretaría de Cultura</t>
  </si>
  <si>
    <t>Secretaría de Desarrollo Sustentable</t>
  </si>
  <si>
    <t>Secretaría de Innovación, Ciencia y Tecnología</t>
  </si>
  <si>
    <t>Secretaría de Movilidad y Transporte</t>
  </si>
  <si>
    <t>Unidades_Responsables_de_Gasto</t>
  </si>
  <si>
    <t>Poder_Legislativo</t>
  </si>
  <si>
    <t>_Poder Legislativo</t>
  </si>
  <si>
    <t>_Poder_Judicial</t>
  </si>
  <si>
    <t>_Órganos_Autónomos</t>
  </si>
  <si>
    <t>_Procuración de Justicia</t>
  </si>
  <si>
    <t>Comisión Estatal del Agua y Medio Ambiente</t>
  </si>
  <si>
    <t>Servicios de Salud de Morelos (SSM)</t>
  </si>
  <si>
    <t>Obras_Públicas</t>
  </si>
  <si>
    <t>Oficina_de_la_Gubernatura</t>
  </si>
  <si>
    <t>Poder_Judicial</t>
  </si>
  <si>
    <t>Órganos_Autónomos</t>
  </si>
  <si>
    <t>Procuración_de_Justicia</t>
  </si>
  <si>
    <t>Seguridad_Pública</t>
  </si>
  <si>
    <t>Consejería_Jurídica</t>
  </si>
  <si>
    <t>Desarrollo_Social</t>
  </si>
  <si>
    <t>Desarrollo_Sustentable</t>
  </si>
  <si>
    <t>Innovación,_Ciencia_y_Tecnología</t>
  </si>
  <si>
    <t>Movilidad_y_Transporte</t>
  </si>
  <si>
    <t>Bienes_Muebles_e_Inmuebles</t>
  </si>
  <si>
    <t>Deuda_Pública</t>
  </si>
  <si>
    <t>Participaciones_a_municipios</t>
  </si>
  <si>
    <t>Gastos_Institucionales</t>
  </si>
  <si>
    <t>Innovación_Ciencia_y_Tec.</t>
  </si>
  <si>
    <t>ADEFAS</t>
  </si>
  <si>
    <t>Programa de Desarrollo de la Secretaría de Gobierno 2013-2018</t>
  </si>
  <si>
    <t>Programa Estatal de Seguridad Pública 2013-2018</t>
  </si>
  <si>
    <t>Programa de Procuración de Justicia del Estado de Morelos 2013-2018</t>
  </si>
  <si>
    <t>Programa de Profesionalización.</t>
  </si>
  <si>
    <t>Programa Sectorial de Desarrollo Social 2013-2018</t>
  </si>
  <si>
    <t>Programa Sectorial de Educación 2013-2018</t>
  </si>
  <si>
    <t>Programa Sectorial de Salud 2013-2018</t>
  </si>
  <si>
    <t>Programa Sectorial de la Secretaría de Cultura 2013-2018</t>
  </si>
  <si>
    <t>Programa de Promoción y Desarrollo de la Cultura Física del Deporte</t>
  </si>
  <si>
    <t>Programa Institucional del Instituto Morelense de la Juventud (2013-2018)</t>
  </si>
  <si>
    <t>Programa Estatal de Innovación en la Economía 2013-2018.</t>
  </si>
  <si>
    <t>Programa Sectorial de Desarrollo Agropecuario y Acuícola de Morelos 2013-2018</t>
  </si>
  <si>
    <t>Programa Sectorial de Innovación, Ciencia y Tecnología del Estado de Morelos 2013-2018</t>
  </si>
  <si>
    <t>Programa de Estabilidad Laboral, Fomento al Empleo y a la Productividad 2013-2018</t>
  </si>
  <si>
    <t>Programa Estatal de Turismo de Morelos 2013-2018</t>
  </si>
  <si>
    <t>Programa Institucional de Innovación, Ciencia y Tecnología.</t>
  </si>
  <si>
    <t>Programa de Capacitación para y en el Empleo.</t>
  </si>
  <si>
    <t>Programa de Modernización y Tecnificación de las Zonas Agrícolas.</t>
  </si>
  <si>
    <t>Programa de Pueblos Mágicos.</t>
  </si>
  <si>
    <t>Programa para el Desarrollo del Turismo de Naturaleza.</t>
  </si>
  <si>
    <t>Programa de fortalecimiento de las relaciones laborales entre patrones y trabajadores, tanto en entidades públicas como privadas del estado de Morelos.</t>
  </si>
  <si>
    <t>Programa de promoción y difusión de la cultura de la conciliación.</t>
  </si>
  <si>
    <t>Programa de capacitación, vinculación y generación de empleos.</t>
  </si>
  <si>
    <t>Programa Estatal el Desarrollo Sustentable 2013-2018</t>
  </si>
  <si>
    <t>Programa Estatal Hídrico 2013-2018</t>
  </si>
  <si>
    <t>Programa Estatal de Desarrollo del Transporte</t>
  </si>
  <si>
    <t>Programa hídrico para el desarrollo humano e impulsor de la competitividad.</t>
  </si>
  <si>
    <t>Programa de Uso Sustentable del Agua.</t>
  </si>
  <si>
    <t>Programa de Saneamiento Integral de las Cuencas Hidrológicas.</t>
  </si>
  <si>
    <t>Programa de Protección de la Población Contra Riesgos Hidráulicos.</t>
  </si>
  <si>
    <t>Programa de Saneamiento del Río Apatlaco.</t>
  </si>
  <si>
    <t>Programa de Saneamiento del Lago de Tequesquitengo y reforestación de la zona.</t>
  </si>
  <si>
    <t>Programa de Saneamiento del Río Cuautla.</t>
  </si>
  <si>
    <t>Programa de Protección a Centros de Población en el Río Yautepec.</t>
  </si>
  <si>
    <t>Programa de Uso eficiente del agua en el Río Amatzinac.</t>
  </si>
  <si>
    <t>Programa de Protección a Centros de Población en el Río Chalma-Tembembe.</t>
  </si>
  <si>
    <t>Programa de Recuperación del Acuífero de Tepalcingo-Axochiapan.</t>
  </si>
  <si>
    <t>Programa de Abastecimiento de agua potable a los municipios de los Altos de Morelos.</t>
  </si>
  <si>
    <t>Programa de Abastecimiento de agua potable en los municipios del oriente.</t>
  </si>
  <si>
    <t>Programa de Modernización del distrito de riego 016 del estado de Morelos.</t>
  </si>
  <si>
    <t>Fortalecimiento de las Finanzas Públicas 2013-2018</t>
  </si>
  <si>
    <t>Programa de Transparencia y Rendición de Cuentas.</t>
  </si>
  <si>
    <t>Programa Sectorial de Información y Comunicación</t>
  </si>
  <si>
    <t>No aplica</t>
  </si>
  <si>
    <t>PROGRAMAS ESTATALES</t>
  </si>
  <si>
    <t>EJES ESTTRATÉGICOS</t>
  </si>
  <si>
    <t>OBJETIVOS ESTRATÉGICOS</t>
  </si>
  <si>
    <t>1. Morelos Seguro y Justo</t>
  </si>
  <si>
    <t>2. Morelos con Inversión Social Para la Construcción de Ciudadanía</t>
  </si>
  <si>
    <t>3. Morelos Atractivo, Competitivo e Innovador</t>
  </si>
  <si>
    <t>4. Morelos Verde y Sustentable</t>
  </si>
  <si>
    <t>5. Morelos Transparente y con Democracia Participativa</t>
  </si>
  <si>
    <t>1.1 Garantizar la paz, la integridad física, los derechos y el patrimonio de los morelenses, en un marco de respeto a la ley y los derechos humanos.</t>
  </si>
  <si>
    <t>1.2 Hacer más eficiente la investigación y persecución del delito con pleno respeto a los derechos humanos.</t>
  </si>
  <si>
    <t>1.3 Consolidar el Sistema de Seguridad y Justicia Penal de Corte Acusatorio Adversarial en el estado de Morelos.</t>
  </si>
  <si>
    <t>1.4 Brindar protección especial a las víctimas u ofendidos del delito, para que les sea resarcido el daño moral y patrimonial.</t>
  </si>
  <si>
    <t>1.5 Fomentar en la sociedad morelense la cultura del respeto a los derechos humanos.</t>
  </si>
  <si>
    <t>1.6 Consolidar al Instituto como un permanente impulsor de la cultura de la Protección Civil.</t>
  </si>
  <si>
    <t>1.7 Organizar y administrar la Defensoría Pública.</t>
  </si>
  <si>
    <t>2.1 Reducir las condiciones de pobreza, marginación y desigualdad de la población.</t>
  </si>
  <si>
    <t>2.2 Empoderar a las personas vulnerables en todos los ámbitos de la vida familiar, social y comunitaria.</t>
  </si>
  <si>
    <t>2.3 Mejorar el estilo de vida de la sociedad con prácticas saludables por medio del deporte.</t>
  </si>
  <si>
    <t>2.4 Mejorar las condiciones de los migrantes en tránsito y en lugares de destino, en términos de derechos humanos, particularmente jurídicos y de salud.</t>
  </si>
  <si>
    <t>2.5 Mejorar las condiciones de vida de los pueblos y comunidades indígenas.</t>
  </si>
  <si>
    <t>2.6 Mejorar el desempeño y asegurar la permanencia de niños y jóvenes en el sistema educativo.</t>
  </si>
  <si>
    <t>2.7 Alcanzar una cobertura universal de la educación media superior.</t>
  </si>
  <si>
    <t>2.8 Incrementar la cobertura de la educación superior con sentido social y de progreso.</t>
  </si>
  <si>
    <t>2.9 Incrementar la calidad de la educación superior en Morelos.</t>
  </si>
  <si>
    <t>2.10 Construir una política de Estado para los estudios de posgrado en Morelos.</t>
  </si>
  <si>
    <t>2.11 Garantizar el derecho a la salud.</t>
  </si>
  <si>
    <t>2.12 Abatir las enfermedades infectocontagiosas y las enfermedades crónicas degenerativas, con oportunidad y sin vulnerar sus derechos en el mejoramiento de su estado de salud.</t>
  </si>
  <si>
    <t>2.13 Abatir la mortalidad infantil y materna.</t>
  </si>
  <si>
    <t>2.14 Promover el bienestar de las familias socialmente vulnerables para mejorar su calidad de vida.</t>
  </si>
  <si>
    <t xml:space="preserve">2.15 Mejorar la nutrición adecuada de niños y niñas y de la población vulnerable. </t>
  </si>
  <si>
    <t>2.16 Proteger a la población contra la exposición a riesgos sanitarios.</t>
  </si>
  <si>
    <t>2.17 Garantizar los derechos culturales en el estado de Morelos.</t>
  </si>
  <si>
    <t>3.1 Fortalecer el mercado interno de la Entidad.</t>
  </si>
  <si>
    <t>3.2 Incrementar la productividad y competitividad de Morelos.</t>
  </si>
  <si>
    <t>3.3 Garantizar la Seguridad Agroalimentaria.</t>
  </si>
  <si>
    <t>3.4 Ampliar las oportunidades económicas de las cadenas productivas en el Sector Primario.</t>
  </si>
  <si>
    <t>3.5 Consolidar la investigación científica, social, humanística y su potencial aplicación para alcanzar una sociedad sustentable.</t>
  </si>
  <si>
    <t>3.6 Fortalecer la competitividad de las empresas de la entidad mediante la aplicación de la ciencia, el desarrollo tecnológico y la innovación.</t>
  </si>
  <si>
    <t xml:space="preserve">3.7 Fomentar la cultura científico-tecnológica y de innovación en la población, a fin de que esta desarrolle sus capacidades y cuente con mayores herramientas que incrementen su competitividad. </t>
  </si>
  <si>
    <t>3.8 Facilitar el uso de herramientas tecnológicas para promover el trabajo en red, coordinado e informado de la administración pública para una mejor toma de decisiones.</t>
  </si>
  <si>
    <t>3.9 Promover la operación de políticas públicas que apoyen la generación de empleos.</t>
  </si>
  <si>
    <t>3.10 Fortalecer la prevención de conflictos en materia del trabajo.</t>
  </si>
  <si>
    <t>3.11 Eficientar la actividad jurisdiccional para abatir el número de procesos y conflictos entre el Estado y sus trabajadores.</t>
  </si>
  <si>
    <t>3.12 Impulsar y fortalecer la competitividad, promoción y los servicios de los destinos turísticos del estado de Morelos.</t>
  </si>
  <si>
    <t>3.13 Impulsar y Fortalecer la Planeación, Desarrollo y Fomento Turístico del Estado de Morelos.</t>
  </si>
  <si>
    <t>3.14 Consolidar la infraestructura física del estado a través de obra pública.</t>
  </si>
  <si>
    <t>4.1 Propiciar la participación ciudadana corresponsable y vinculante.</t>
  </si>
  <si>
    <t>4.2 Ordenar y eficientar el crecimiento urbano y la inversión productiva.</t>
  </si>
  <si>
    <t>4.3 Reducir y revertir el impacto ambiental de las actividades humanas.</t>
  </si>
  <si>
    <t>4.4 Planificar la gestión sustentable de los ecosistemas.</t>
  </si>
  <si>
    <t>4.5 Garantizar el acceso al servicio de agua potable a la población.</t>
  </si>
  <si>
    <t>4.6 Ampliar la cobertura de infraestructura básica de alcantarillado.</t>
  </si>
  <si>
    <t>4.7 Ampliar la cobertura de infraestructura básica de saneamiento.</t>
  </si>
  <si>
    <t>4.8 Modernizar y tecnificar las zonas agrícolas.</t>
  </si>
  <si>
    <t>4.9 Impulsar una producción primaria sustentable y un uso responsable de los recursos naturales.</t>
  </si>
  <si>
    <t>4.10 Disminuir la vulnerabilidad de la población y los centros productivos que se ubican en zonas de alto riesgo de inundación.</t>
  </si>
  <si>
    <t>4.11 Modernizar el servicio del transporte público y particular.</t>
  </si>
  <si>
    <t>5.1 Vincular al Poder Ejecutivo del estado de Morelos con la sociedad.</t>
  </si>
  <si>
    <t>5.2 Promover el ejercicio eficiente de los recursos públicos.</t>
  </si>
  <si>
    <t>5.3 Identificar, prevenir y combatir conductas ilícitas y faltas administrativas de los servidores públicos.</t>
  </si>
  <si>
    <t>5.4 Fortalecer la Administración Tributaria de la Hacienda Pública Estatal.</t>
  </si>
  <si>
    <t>5.5 Administrar eficientemente el gasto público, inversión y deuda pública con base en resultados.</t>
  </si>
  <si>
    <t>5.6 Implementar de manera efectiva la Nueva Gestión Pública para Resultados en el proceso de planeación y programación de la acción gubernamental.</t>
  </si>
  <si>
    <t>5.7 Salvaguardar los intereses del estado y que las funciones y acciones del Poder Ejecutivo cumplan con lo dispuesto por la Constitución Federal, Estatal y demás leyes aplicables.</t>
  </si>
  <si>
    <t>5.8 Impulsar la reducción del gasto destinado a las actividades administrativas y de apoyo en las dependencias.</t>
  </si>
  <si>
    <t>5.9 Preservar la estabilidad social y la Gobernabilidad democrática para poder iniciar un proceso de gobernanza del proyecto de la Nueva Visión de Morelos.</t>
  </si>
  <si>
    <t>5.10 Crear y Coordinar un sistema de Gobierno en Red.</t>
  </si>
  <si>
    <t>5.11 Integrar, operar y administrar una plataforma de gobierno digital que acerque al ciudadano y contribuya a la democratización y socialización del conocimiento.</t>
  </si>
  <si>
    <t>5.12 Impulsar los nuevos Derechos Ciudadanos y fortalecer los instrumentos de la Democracia semi-directa.</t>
  </si>
  <si>
    <t xml:space="preserve">5.13 Promover el reconocimiento de los Derechos Digitales de los Ciudadanos y fortalecer los instrumentos que de ellos se acompañan. </t>
  </si>
  <si>
    <t>5.14 Crear nuevos Derechos Indígenas.</t>
  </si>
  <si>
    <t>5.15 Dialogar permanentemente con los poderes públicos y municipios.</t>
  </si>
  <si>
    <t>5.16 Garantizar el respeto a los Derechos Humanos y Equidad de género en las políticas públicas.</t>
  </si>
  <si>
    <t>5.17 Facilitar el acceso a los servicios de calidad y simplificación de trámites.</t>
  </si>
  <si>
    <t>5.18 Garantizar la protección de los derechos de propiedad de la Ciudadanía.</t>
  </si>
  <si>
    <t>5.19 Facilitar la interlocución entre las Asociaciones Religiosas y el Estado.</t>
  </si>
  <si>
    <t>5.20 Promover la participación ciudadana.</t>
  </si>
  <si>
    <t>DEPENDENCIAS</t>
  </si>
  <si>
    <t xml:space="preserve">Secretaría de Hacienda </t>
  </si>
  <si>
    <t xml:space="preserve">Secretaría de la Contraloría </t>
  </si>
  <si>
    <t>Comisión Estatal de Seguridad Pública</t>
  </si>
  <si>
    <t>Fiscalía Especializada en Combate a la Corrupción</t>
  </si>
  <si>
    <t>1. Gobierno</t>
  </si>
  <si>
    <t>2. Desarrollo social</t>
  </si>
  <si>
    <t>1.1 Legislación</t>
  </si>
  <si>
    <t>1.1.1 Legislación</t>
  </si>
  <si>
    <t>3. Desarrollo Económico</t>
  </si>
  <si>
    <t>1.2 Justicia</t>
  </si>
  <si>
    <t>1.1.2 Fiscalización</t>
  </si>
  <si>
    <t>4. Otras no clasificadas en funciones anteriores</t>
  </si>
  <si>
    <t>1.3 Coordinación de la Política de Gobierno</t>
  </si>
  <si>
    <t>1.2.1 Impartición de Justicia</t>
  </si>
  <si>
    <t>1.4 Relaciones Exteriores</t>
  </si>
  <si>
    <t>1.2.2 Procuración de Justicia</t>
  </si>
  <si>
    <t>1.5 Asuntos Financieros y Hacendarios</t>
  </si>
  <si>
    <t>1.2.3 Reclusión y Readaptación Social</t>
  </si>
  <si>
    <t>1.6 Seguridad Nacional</t>
  </si>
  <si>
    <t>1.2.4 Derechos Humanos</t>
  </si>
  <si>
    <t>1.7 Asuntos de Orden Publico y de Seguridad Interior.</t>
  </si>
  <si>
    <t>1.3.1 Presidencia / Gubernatura</t>
  </si>
  <si>
    <t>1.8 Otros Servicios Generales</t>
  </si>
  <si>
    <t>1.3.2 Política Interior</t>
  </si>
  <si>
    <t>2.1 Protección Ambiental</t>
  </si>
  <si>
    <t>1.3.3 Preservación y Cuidado del Patrimonio Público</t>
  </si>
  <si>
    <t>2.2 Vivienda y Servicios a la Comunidad</t>
  </si>
  <si>
    <t>1.3.4 Función Pública</t>
  </si>
  <si>
    <t>2.3 Salud</t>
  </si>
  <si>
    <t>1.3.5 Asuntos Jurídicos</t>
  </si>
  <si>
    <t>2.4 Recreación, Cultura y Otras Manifestaciones Sociales</t>
  </si>
  <si>
    <t>1.3.6 Organización de Procesos Electorales</t>
  </si>
  <si>
    <t>2.5 Educación</t>
  </si>
  <si>
    <t>1.3.7 Población</t>
  </si>
  <si>
    <t>2.6 Protección Social</t>
  </si>
  <si>
    <t>1.3.8 Territorio</t>
  </si>
  <si>
    <t>2.7 Otros Asuntos Sociales</t>
  </si>
  <si>
    <t>1.3.9 Otros</t>
  </si>
  <si>
    <t>3.1 Asuntos Económicos, Comerciales y Laborales en General</t>
  </si>
  <si>
    <t>1.4.1 Relaciones Exteriores</t>
  </si>
  <si>
    <t>3.2 Agropecuaria, Silvicultura, Pesca y Caza</t>
  </si>
  <si>
    <t>1.5.1 Asuntos Financieros</t>
  </si>
  <si>
    <t>3.3 Combustibles y Energía</t>
  </si>
  <si>
    <t>1.5.2 Asuntos Hacendarios</t>
  </si>
  <si>
    <t>3.4 Minería, Manufacturas y Construcción</t>
  </si>
  <si>
    <t>1.6.1 Defensa</t>
  </si>
  <si>
    <t>3.5 Transporte</t>
  </si>
  <si>
    <t>1.6.2 Marina</t>
  </si>
  <si>
    <t>3.6 Comunicaciones</t>
  </si>
  <si>
    <t>1.6.3 Inteligencia para la Preservación de la Seguridad Nacional</t>
  </si>
  <si>
    <t>3.7 Turismo</t>
  </si>
  <si>
    <t>1.7.1 Policía</t>
  </si>
  <si>
    <t>3.8 Ciencia, Tecnología e Innovación</t>
  </si>
  <si>
    <t>1.7.2 Protección Civil</t>
  </si>
  <si>
    <t>3.9 Otras Industrias y Otros Asuntos Económicos</t>
  </si>
  <si>
    <t>1.7.3 Otros Asuntos de Orden Público y Seguridad</t>
  </si>
  <si>
    <t>4.1 Transacciones de la Deuda Publica/ Costo Financiero de la Deuda</t>
  </si>
  <si>
    <t>1.7.4 Sistema Nacional de Seguridad Pública</t>
  </si>
  <si>
    <t>4.2 Transferencias, Participaciones y Aportaciones Entre Diferentes Niveles y Ordenes de Gobierno</t>
  </si>
  <si>
    <t>1.8.1 Servicios Registrales, Administrativos y Patrimoniales</t>
  </si>
  <si>
    <t>4.3 Saneamiento del Sistema Financiero</t>
  </si>
  <si>
    <t>1.8.2 Servicios Estadísticos</t>
  </si>
  <si>
    <t>4.4 Adeudos de Ejercicios Fiscales Anteriores</t>
  </si>
  <si>
    <t>1.8.3 Servicios de Comunicación y Medios</t>
  </si>
  <si>
    <t>1.8.4 Acceso a la Información Pública Gubernamental</t>
  </si>
  <si>
    <t>1.8.5 Otros</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</si>
  <si>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</si>
  <si>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</si>
  <si>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</si>
  <si>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</si>
  <si>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</si>
  <si>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</si>
  <si>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2.2.1 Urbanización</t>
  </si>
  <si>
    <t>2.2.2 Desarrollo Comunitario</t>
  </si>
  <si>
    <t>2.2.3 Abastecimiento de Agua</t>
  </si>
  <si>
    <t>2.2.4 Alumbrado Público</t>
  </si>
  <si>
    <t>2.2.5 Vivienda</t>
  </si>
  <si>
    <t>2.2.6 Servicios Comunales</t>
  </si>
  <si>
    <t>2.2.7 Desarrollo Regional</t>
  </si>
  <si>
    <t>2.3.1 Prestación de Servicios de Salud a la Comunidad</t>
  </si>
  <si>
    <t>2.3.2 Prestación de Servicios de Salud a la Persona</t>
  </si>
  <si>
    <t>2.3.3 Generación de Recursos para la Salud</t>
  </si>
  <si>
    <t>2.3.4 Rectoría del Sistema de Salud</t>
  </si>
  <si>
    <t>2.3.5 Protección Social en Salud</t>
  </si>
  <si>
    <t>2.4.1 Deporte y Recreación</t>
  </si>
  <si>
    <t>2.4.2 Cultura</t>
  </si>
  <si>
    <t>2.4.3 Radio, Televisión y Editoriales</t>
  </si>
  <si>
    <t>2.4.4 Asuntos Religiosos y Otras Manifestaciones Sociales</t>
  </si>
  <si>
    <t>2.5.1 Educación Básica</t>
  </si>
  <si>
    <t>2.5.2 Educación Media Superior</t>
  </si>
  <si>
    <t>2.5.3 Educación Superior</t>
  </si>
  <si>
    <t>2.5.4 Posgrado</t>
  </si>
  <si>
    <t>2.5.5 Educación para Adultos</t>
  </si>
  <si>
    <t>2.5.6 Otros Servicios Educativos y Actividades Inherentes</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</si>
  <si>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</si>
  <si>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</si>
  <si>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</si>
  <si>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</si>
  <si>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</si>
  <si>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</si>
  <si>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</si>
  <si>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</si>
  <si>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</si>
  <si>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2.7.1 Otros Asuntos Sociales</t>
  </si>
  <si>
    <t>3.1.1 Asuntos Económicos y Comerciales en General</t>
  </si>
  <si>
    <t>3.1.2 Asuntos Laborales Generales</t>
  </si>
  <si>
    <t>3.2.1 Agropecuaria</t>
  </si>
  <si>
    <t>3.2.2 Silvicultura</t>
  </si>
  <si>
    <t>3.2.3 Acuacultura, Pesca y Caza</t>
  </si>
  <si>
    <t>3.2.4 Agroindustrial</t>
  </si>
  <si>
    <t>3.2.5 Hidroagrícola</t>
  </si>
  <si>
    <t>3.2.6 Apoyo Financiero a la Banca y Seguro Agropecuario</t>
  </si>
  <si>
    <t>3.3.1 Carbón y Otros Combustibles Minerales Sólidos</t>
  </si>
  <si>
    <t>3.3.2 Petróleo y Gas Natural (Hidrocarburos)</t>
  </si>
  <si>
    <t>3.3.3 Combustibles Nucleares</t>
  </si>
  <si>
    <t>3.3.4 Otros Combustibles</t>
  </si>
  <si>
    <t>3.3.5 Electricidad</t>
  </si>
  <si>
    <t>3.3.6 Energía no Eléctrica</t>
  </si>
  <si>
    <t>3.4.1 Extracción de Recursos Minerales excepto los Combustibles Minerales</t>
  </si>
  <si>
    <t>3.4.2 Manufacturas</t>
  </si>
  <si>
    <t>3.4.3 Construcción</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</si>
  <si>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</si>
  <si>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</si>
  <si>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</si>
  <si>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</si>
  <si>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</si>
  <si>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</si>
  <si>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3.6.1 Comunicaciones</t>
  </si>
  <si>
    <t>3.7.1 Turismo</t>
  </si>
  <si>
    <t>3.7.2 Hoteles y Restaurantes</t>
  </si>
  <si>
    <t>3.8.1 Investigación Científica</t>
  </si>
  <si>
    <t>3.8.2 Desarrollo Tecnológico</t>
  </si>
  <si>
    <t>3.8.3 Servicios Científicos y Tecnológicos</t>
  </si>
  <si>
    <t>3.8.4 Innovación</t>
  </si>
  <si>
    <t>3.9.1 Comercio, Distribución, Almacenamiento y Depósito</t>
  </si>
  <si>
    <t>3.9.2 Otras Industrias</t>
  </si>
  <si>
    <t>3.9.3 Otros Asuntos Económicos</t>
  </si>
  <si>
    <t>4.1.1 Deuda Pública Interna</t>
  </si>
  <si>
    <t>4.1.2 Deuda Pública Externa</t>
  </si>
  <si>
    <t>4.2.1 Transferencias entre Diferentes Niveles y Ordenes de Gobierno</t>
  </si>
  <si>
    <t>4.2.2 Participaciones entre Diferentes Niveles y Ordenes de Gobierno</t>
  </si>
  <si>
    <t>4.2.3 Aportaciones entre Diferentes Niveles de Gobierno</t>
  </si>
  <si>
    <t>4.3.1 Saneamiento del Sistema Financiero</t>
  </si>
  <si>
    <t>4.3.2 Apoyos IPAB</t>
  </si>
  <si>
    <t>4.3.3 Banca de Desarrollo</t>
  </si>
  <si>
    <t>4.3.4 Apoyo a los Programas de reestructura en unidades de inversión (UDIS)</t>
  </si>
  <si>
    <t>4.4.1 Adeudos de Ejercicios Fiscales Anteriores</t>
  </si>
  <si>
    <t>FINALIDAD</t>
  </si>
  <si>
    <t>CÓDIGO Y NOMBRE DE LA ACTIVIDAD INSTITUCIONAL</t>
  </si>
  <si>
    <t>1. Servicios de apoyo administrativo</t>
  </si>
  <si>
    <t>2. Asesoría, coordinación, difusión y apoyo de las actividades del gobernador del estado</t>
  </si>
  <si>
    <t>3. Comunicación social del gobierno estatal</t>
  </si>
  <si>
    <t>4. Acceso a la información pública gubernamental</t>
  </si>
  <si>
    <t>5. Asesoría en materia jurídica al gobernador del estado y al poder ejecutivo</t>
  </si>
  <si>
    <t>6. Relación del estado con las asociaciones religiosas</t>
  </si>
  <si>
    <t>7. Justicia laboral para los trabajadores al servicio del Estado</t>
  </si>
  <si>
    <t>8. Acervo documental del estado</t>
  </si>
  <si>
    <t>9. Servicios de edición y artes gráficas para el gobierno estatal</t>
  </si>
  <si>
    <t>11. Desarrollo político y cívico social del estado</t>
  </si>
  <si>
    <t>12. Planeación demográfica</t>
  </si>
  <si>
    <t>13. Asesoría a trabajadores y sindicatos</t>
  </si>
  <si>
    <t>14. Conciliación laboral</t>
  </si>
  <si>
    <t>15. Administrar el sistema registral del estado</t>
  </si>
  <si>
    <t>16. Impartición y procuración de la justicia laboral</t>
  </si>
  <si>
    <t>17. Coordinación del sistema estatal de seguridad publica</t>
  </si>
  <si>
    <t>18. Hacienda pública responsable, eficiente y equitativa</t>
  </si>
  <si>
    <t>19. Fondo de aportaciones para la infraestructura social municipal</t>
  </si>
  <si>
    <t>20. Política de ingresos equitativa y promotora de la competitividad</t>
  </si>
  <si>
    <t>21. Servicios de tesorería eficientes y transparentes</t>
  </si>
  <si>
    <t>22. Actuaciones de la secretaría de hacienda apegadas a certeza jurídica y legalidad</t>
  </si>
  <si>
    <t>23. Impresos y publicaciones oficiales seguros y confiables</t>
  </si>
  <si>
    <t>24. Preservación y difusión del acervo patrimonial y documental a cargo de la Secretaría de Administración</t>
  </si>
  <si>
    <t>25. Administración y enajenación de activos referidos en la ley estatal para la administración y enajenación de bienes del sector publico</t>
  </si>
  <si>
    <t>26. Servicios de seguro y reaseguro</t>
  </si>
  <si>
    <t>27. Costo financiero de la deuda publica</t>
  </si>
  <si>
    <t>28. Recursos derivados de los ingresos estatales para los  municipios</t>
  </si>
  <si>
    <t>29. Adeudos de ejercicios fiscales anteriores (ADEFAS)</t>
  </si>
  <si>
    <t>30. Fondo de aportaciones para el fortalecimiento de las entidades federativas</t>
  </si>
  <si>
    <t>31. Gasto publico transparente y orientado a resultados</t>
  </si>
  <si>
    <t>32. Función publica y buen gobierno</t>
  </si>
  <si>
    <t>33. Mejora de la gestión publica</t>
  </si>
  <si>
    <t>34. Apego a la legalidad</t>
  </si>
  <si>
    <t>35. Transparencia y rendición de cuentas</t>
  </si>
  <si>
    <t>36. Prospectiva y evaluación</t>
  </si>
  <si>
    <t>37. Promoción y coordinación de las políticas públicas para el desarrollo de los pueblos y comunidades indígenas</t>
  </si>
  <si>
    <t>38. Apoyo en zonas urbanas marginadas</t>
  </si>
  <si>
    <t>39. Promoción y coordinación de las políticas públicas de planeación participativa</t>
  </si>
  <si>
    <t>40. Apoyo a pequeñas comunidades rurales</t>
  </si>
  <si>
    <t>41. Atención de la población urbana y rural en pobreza</t>
  </si>
  <si>
    <t>42. Definición, conducción y evaluación de la política de desarrollo social y el ordenamiento urbano y regional</t>
  </si>
  <si>
    <t>43. Fondo de infraestructura social estatal</t>
  </si>
  <si>
    <t>44. Planeación de proyectos urbanos para estado y municipios</t>
  </si>
  <si>
    <t>45. Obras publicas eficientes, seguras y suficientes</t>
  </si>
  <si>
    <t>46. Ordenamiento territorial y desarrollo urbano</t>
  </si>
  <si>
    <t>47. Carreteras eficientes, seguras y suficientes</t>
  </si>
  <si>
    <t>48. Carreteras alimentadoras y caminos rurales eficientes, seguras y suficientes</t>
  </si>
  <si>
    <t>49. Ordenación y regularización de la propiedad rural y urbana</t>
  </si>
  <si>
    <t>50. Investigación del delito estatal</t>
  </si>
  <si>
    <t>51. Representación jurídica del estado en el ámbito interno e inter estatal</t>
  </si>
  <si>
    <t>52. Fondo de aportaciones para la seguridad pública de los estados y del distrito federal</t>
  </si>
  <si>
    <t>53. Administración de justicia para menores</t>
  </si>
  <si>
    <t>54. Sistema penitenciario que garantice la ejecución de las resoluciones jurídicas y contribuya a la readaptación social</t>
  </si>
  <si>
    <t>55. Prevención del delito con perspectiva estatal</t>
  </si>
  <si>
    <t>56. Control y vigilancia del sistema de tránsito vehicular en carreteras, avenidas y calles.</t>
  </si>
  <si>
    <t>57. Sistema estatal de protección civil</t>
  </si>
  <si>
    <t>58. Promoción de la salud y prevención y control de enfermedades fortalecidas e integradas sectorial e intersectorialmente</t>
  </si>
  <si>
    <t>59. Enfermedades emergentes, urgencias epidemiológicas y desastres naturales prevenidos, controlados y atendidos oportunamente</t>
  </si>
  <si>
    <t>60. Protección contra riesgos sanitarios</t>
  </si>
  <si>
    <t>61. Fondo de aportaciones para los servicios de salud a la comunidad con recursos financieros suficientes</t>
  </si>
  <si>
    <t>62. Prestación de servicios del sistema estatal de salud organizados e integrados</t>
  </si>
  <si>
    <t>63. Formación y capacitación de recursos humanos acordes a las necesidades y demandas de atención a la salud</t>
  </si>
  <si>
    <t>64. Infraestructura suficiente, equipamiento optimo e insumos seguros para la salud</t>
  </si>
  <si>
    <t>65. Sistema estatal de salud organizado e integrado</t>
  </si>
  <si>
    <t>66. Sistema de protección social en salud consolidado estratégicamente</t>
  </si>
  <si>
    <t>67. Políticas de calidad implementadas en el sistema estatal de salud</t>
  </si>
  <si>
    <t>68. Investigación en salud pertinente y de excelencia académica</t>
  </si>
  <si>
    <t>69. Fondo de aportaciones para los servicios de salud</t>
  </si>
  <si>
    <t>70. Asistencia social, comunitaria y beneficencia pública justa y equitativa (asistencia pública)</t>
  </si>
  <si>
    <t>71. Apoyo a las madres trabajadoras en el cuidado de sus hijos</t>
  </si>
  <si>
    <t>72. Oferta de productos básicos a precios competitivos</t>
  </si>
  <si>
    <t>73. Fondo de aportaciones múltiples para asistencia social (asistencia pública)</t>
  </si>
  <si>
    <t>74. Derechos humanos y prevención de la discriminación</t>
  </si>
  <si>
    <t>75. Educación superior de calidad</t>
  </si>
  <si>
    <t>76. Gestión integral de servicios</t>
  </si>
  <si>
    <t>77. Educación básica de calidad</t>
  </si>
  <si>
    <t>78. Aplicación de la política educativa</t>
  </si>
  <si>
    <t>79. Complemento a los servicios educativos</t>
  </si>
  <si>
    <t>80. Educación media superior de calidad</t>
  </si>
  <si>
    <t>81. Educación para adultos de calidad</t>
  </si>
  <si>
    <t>82. Educación de postgrado de calidad</t>
  </si>
  <si>
    <t>83. Investigación en diversas instituciones de educación superior</t>
  </si>
  <si>
    <t>84. Fondo de aportaciones para la educación básica y normal</t>
  </si>
  <si>
    <t>85. Fondo de aportaciones múltiples para infraestructura educativa básica</t>
  </si>
  <si>
    <t>86. Fondo de aportaciones múltiples para infraestructura educativa superior</t>
  </si>
  <si>
    <t>87. Deporte</t>
  </si>
  <si>
    <t>88. Atención a la juventud</t>
  </si>
  <si>
    <t>89. Bosques recuperados, protegidos y productivos</t>
  </si>
  <si>
    <t>90. Elevar el ingreso de los productores y el empleo rural</t>
  </si>
  <si>
    <t>91. Tecnificación e innovación de las actividades del sector agropecuario</t>
  </si>
  <si>
    <t>92. Acuacultura y pesca</t>
  </si>
  <si>
    <t>93. Impulso a la reconversión productiva en materia agrícola, pecuaria y pesquera</t>
  </si>
  <si>
    <t>94. Información y educación forestal</t>
  </si>
  <si>
    <t>95. Financiamiento y fomento al sector rural</t>
  </si>
  <si>
    <t>96. Fomento y desarrollo del seguro agropecuario</t>
  </si>
  <si>
    <t>97. Regulación de las actividades económicas y sociales para la protección del medio ambiente y recursos naturales.</t>
  </si>
  <si>
    <t>98. Conservación de la biodiversidad en ecosistemas saludables</t>
  </si>
  <si>
    <t>99. Regulación eficiente de las comunicaciones y los transportes</t>
  </si>
  <si>
    <t>100. Desarrollo tecnológico en materia de transporte</t>
  </si>
  <si>
    <t>101. Comunicación eficiente</t>
  </si>
  <si>
    <t>102. Capacitación para el trabajo y promoción de empleos</t>
  </si>
  <si>
    <t>103. Micro, pequeñas y medianas empresas productivas y competitivas</t>
  </si>
  <si>
    <t>104. Libre competencia económica</t>
  </si>
  <si>
    <t>105. Propiedad industrial</t>
  </si>
  <si>
    <t>106. Libre comercio con el exterior e inversión extranjera</t>
  </si>
  <si>
    <t>107. Mejora regulatoria</t>
  </si>
  <si>
    <t>108. Sectores económicos competitivos</t>
  </si>
  <si>
    <t>109. Comercio interestatal y facilitación comercial</t>
  </si>
  <si>
    <t>110. Política de desarrollo empresarial y competitividad</t>
  </si>
  <si>
    <t>111. Instrumentación de políticas, estrategias y apoyos para vincular la oferta y la demanda de autoempleo y empleo en el mercado laboral</t>
  </si>
  <si>
    <t>112. Inclusión laboral de grupos en situación de vulnerabilidad</t>
  </si>
  <si>
    <t>113. Incremento de la oferta turística orientada a proyectos viables y sustentables</t>
  </si>
  <si>
    <t>114. Turismo con sello propio de calidad, hospitalidad y seguridad</t>
  </si>
  <si>
    <t>115. Atención y trato a los turistas</t>
  </si>
  <si>
    <t>116. Desarrollo de destinos turísticos diversificados, sustentables y competitivos</t>
  </si>
  <si>
    <t>117. Formulación, actualización y emisión del marco normativo</t>
  </si>
  <si>
    <t>118. Fiscalización y revisión de la cuenta pública</t>
  </si>
  <si>
    <t>119. Impartición  de justicia</t>
  </si>
  <si>
    <t>120. Diseñar, normar y vigilar las elecciones en el ámbito estatal y municipal</t>
  </si>
  <si>
    <t>121. Impartición  de justicia electoral</t>
  </si>
  <si>
    <t>122. Impartición  de justicia administrativa</t>
  </si>
  <si>
    <t>123. Manejo eficiente del sistema de alcantarillado y drenaje</t>
  </si>
  <si>
    <t>124. Manejo eficiente y sustentable del agua potable</t>
  </si>
  <si>
    <t>125. Manejo eficiente  del saneamiento de las aguas residuales</t>
  </si>
  <si>
    <t>126. Investigación científica y tecnológica del agua</t>
  </si>
  <si>
    <t>127. Desarrollo tecnológico del agua y medio ambiente</t>
  </si>
  <si>
    <t>128. Apoyo a artesanos tradicionales</t>
  </si>
  <si>
    <t>129. Fomento y promoción de la cultura</t>
  </si>
  <si>
    <t>130. Mujeres en el ejercicio de sus derechos humanos</t>
  </si>
  <si>
    <t>131. Conducción de la política estatal de vivienda</t>
  </si>
  <si>
    <t>132. Apoyo a la vivienda social</t>
  </si>
  <si>
    <t>133. Fondo de aportaciones para la educación tecnológica y de adultos (tecnológica)</t>
  </si>
  <si>
    <t>134. Generación de conocimiento científico para el bienestar de la población y difusión de sus resultados</t>
  </si>
  <si>
    <t>135. Generación de desarrollo e innovación tecnológica para elevar la competitividad del país y difusión de sus resultados</t>
  </si>
  <si>
    <t>136. Apoyo a la formación de capital humano en materia de innovación, ciencia y tecnología</t>
  </si>
  <si>
    <t>137. Apoyo al ingreso y fomento al desarrollo de los investigadores de merito</t>
  </si>
  <si>
    <t>138. Formación de recursos humanos en centros públicos de investigación</t>
  </si>
  <si>
    <t>139. Fortalecimiento a la capacidad científica, tecnológica y de innovación</t>
  </si>
  <si>
    <t>140. Desarrollo y vinculación de científicos y tecnólogos</t>
  </si>
  <si>
    <t>141. Fondo de aportaciones para la educación tecnológica y de adultos (adultos)</t>
  </si>
  <si>
    <t>142. Cobertura de la atención medica preventiva</t>
  </si>
  <si>
    <t>143. Cobertura de la atención medica curativa</t>
  </si>
  <si>
    <t>144. Otros servicios de salud</t>
  </si>
  <si>
    <t>145. Pago de riesgos de trabajo, subsidios y ayudas</t>
  </si>
  <si>
    <t>146. Pago de pensiones por invalidez y vida</t>
  </si>
  <si>
    <t>147. Pago de pensiones por retiro, cesantía en edad avanzada y vejez</t>
  </si>
  <si>
    <t>148. Pago de pensiones y jubilaciones</t>
  </si>
  <si>
    <t>149. Apoyo a los ayuntamientos y a sus autoridades auxiliares</t>
  </si>
  <si>
    <t>150. Apoyo a la población en general</t>
  </si>
  <si>
    <t>151. Procuración de justicia</t>
  </si>
  <si>
    <t>151. Seguridad y justicia</t>
  </si>
  <si>
    <t>152. Asesoría a víctimas del delito</t>
  </si>
  <si>
    <t>153. Generación de políticas públicas y acciones de empoderamiento a favor de las mujeres</t>
  </si>
  <si>
    <t>154. Atención jurídica y psicológica a mujeres víctimas de violencia</t>
  </si>
  <si>
    <t>155. Gobernanza democrática</t>
  </si>
  <si>
    <t>156. Distribución de recursos correspondientes al presupuesto de egresos autorizado de la administración pública central</t>
  </si>
  <si>
    <t>157. Distribución de recursos correspondientes al presupuesto de egresos autorizado de la administración pública paraestatal y órganos autónomos</t>
  </si>
  <si>
    <t>158. Distribución de recursos correspondientes al presupuesto de egresos autorizado del gobierno municipal</t>
  </si>
  <si>
    <t>159. Distribución de recursos correspondientes al presupuesto de egresos autorizado del poder legislativo</t>
  </si>
  <si>
    <t>160. Distribución de recursos correspondientes al presupuesto de egresos autorizado del poder judicial</t>
  </si>
  <si>
    <t>161. Procuración de justicia</t>
  </si>
  <si>
    <t>162. Construcción y mantenimiento de bienes muebles e inmuebles</t>
  </si>
  <si>
    <t>163. Servicios de mantenimiento vehicular</t>
  </si>
  <si>
    <t>164. Desarrollo de tecnologías de información y comunicaciones</t>
  </si>
  <si>
    <t>165. Servicios de atención médica pre-hospitalaria y de rescate.</t>
  </si>
  <si>
    <t>166. Armonización contable</t>
  </si>
  <si>
    <t>167. Infraestructura educativa</t>
  </si>
  <si>
    <t>168. Infraestructura deportiva</t>
  </si>
  <si>
    <t>169. Construcción y rehabilitación de sistemas de riego</t>
  </si>
  <si>
    <t>170. Apoyo a migrantes y grupos especiales</t>
  </si>
  <si>
    <t>171. Fomento al desarrollo de comunidades y regiones del estado</t>
  </si>
  <si>
    <t>172. Apoyo a personas con discapacidad</t>
  </si>
  <si>
    <t>173. Aportaciones de seguridad social a cargo del gobierno del estado</t>
  </si>
  <si>
    <t>174. Recursos para el fondo de pensiones</t>
  </si>
  <si>
    <t>175. Coordinación de las instituciones de seguridad estatal</t>
  </si>
  <si>
    <t>176. Inteligencia para la seguridad estatal</t>
  </si>
  <si>
    <t>177. Apoyo a las inversiones sociales de los gobiernos municipales, de las organizaciones sociales y de la población rural</t>
  </si>
  <si>
    <t>178. Apoyo al ingreso, a la salud y a la educación de las familias en pobreza</t>
  </si>
  <si>
    <t>179. Apoyo a artesanos tradicionales, desempleados y jornaleros agrícolas en pobreza</t>
  </si>
  <si>
    <t>180. Instrumentación de la política laboral</t>
  </si>
  <si>
    <t>181. Producción y protección forestal</t>
  </si>
  <si>
    <t>182. Impulso a la participación social, acceso a la información y divulgación del conocimiento ambiental</t>
  </si>
  <si>
    <t>183. Formulación y conducción de la política de medio ambiente y recursos naturales</t>
  </si>
  <si>
    <t>184. Inspección y vigilancia del cumplimiento de la normatividad ambiental</t>
  </si>
  <si>
    <t>185. Definición, conducción y evaluación de la política de ordenamiento urbano y regional</t>
  </si>
  <si>
    <t>186. Manejo eficiente y sustentable del agua y prevención de inundaciones</t>
  </si>
  <si>
    <t>187. Formulación, articulación y conducción de la política en ciencia, tecnología e innovación</t>
  </si>
  <si>
    <t>188. Fortalecimiento de las instituciones de seguridad pública que garanticen la seguridad de la población</t>
  </si>
  <si>
    <t>189. Refugio para víctimas de violencia</t>
  </si>
  <si>
    <t>190. Fomento a la equidad de género</t>
  </si>
  <si>
    <t>191. Justicia penal</t>
  </si>
  <si>
    <t>192. Proceso legislativo</t>
  </si>
  <si>
    <t>193. Defensa de los trabajadores al servicio del Gobierno del Estado</t>
  </si>
  <si>
    <t>194. Recursos para presupuesto basado en resultados y sistema de evaluación del desempeño</t>
  </si>
  <si>
    <t>195. Acceso a la información pública gubernamental y protección de datos personales</t>
  </si>
  <si>
    <t>196. Impulso a la diversificación de los servicios informativos</t>
  </si>
  <si>
    <t>197. Sistema financiero competitivo, eficiente y con mayor cobertura</t>
  </si>
  <si>
    <t>198. Impartición de justicia en materia fiscal y administrativa</t>
  </si>
  <si>
    <t>199. Control y evaluación eficaz de la gestión institucional</t>
  </si>
  <si>
    <t>200. Administración de recursos eficiente y transparente</t>
  </si>
  <si>
    <t>201. Actuaciones de la secretaría de hacienda apegadas a certeza jurídica y legalidad</t>
  </si>
  <si>
    <t>202. Garantizar el derecho de los contribuyentes a recibir justicia en materia fiscal, en el orden estatal</t>
  </si>
  <si>
    <t>203. Otorgamiento de créditos a trabajadores</t>
  </si>
  <si>
    <t>204. Servicios financieros promotores de inversión</t>
  </si>
  <si>
    <t>205. Aeropuertos eficientes y competitivos</t>
  </si>
  <si>
    <t>206. Seguridad técnica y jurídica mercantil</t>
  </si>
  <si>
    <t>207. Actividades orientadas al financiamiento y recuperación de cartera de banca de desarrollo</t>
  </si>
  <si>
    <t>208. Apoyo a la comercialización de productos agropecuarios</t>
  </si>
  <si>
    <t>209. Diseño y aplicación de la política educativa</t>
  </si>
  <si>
    <t>210. Educación para el desarrollo rural</t>
  </si>
  <si>
    <t>211. Reforma financiera consolidada con acceso universal a los servicios de salud a la persona</t>
  </si>
  <si>
    <t>212. Prestaciones sociales eficientes en materia de salud</t>
  </si>
  <si>
    <t>213. Servicios de resguardo de bienes asegurados</t>
  </si>
  <si>
    <t>214. Ejercicio de la acción penal</t>
  </si>
  <si>
    <t>215. Protección de los derechos humanos eficaz y eficiente</t>
  </si>
  <si>
    <t>216. Atención integral a víctimas y ofendidos de delitos de alto impacto</t>
  </si>
  <si>
    <t>217. Resolver impugnaciones en procesos electorales</t>
  </si>
  <si>
    <t>218. Prerrogativas garantizadas y oportunas para los partidos políticos</t>
  </si>
  <si>
    <t>219. Impartición de  justicia en el ámbito de su competencia</t>
  </si>
  <si>
    <t>220. Organización de elecciones estatales, fomento de la participación ciudadana y promoción del desarrollo del sistema de partidos</t>
  </si>
  <si>
    <t>221. Infraestructura de seguridad pública</t>
  </si>
  <si>
    <t>222. Infraestructura urbana</t>
  </si>
  <si>
    <t>223. Infraestructura eléctrica</t>
  </si>
  <si>
    <t>224. Infraestructura de cultura</t>
  </si>
  <si>
    <t>225. Infraestructura de turismo</t>
  </si>
  <si>
    <t>226. Infraestructura institucional</t>
  </si>
  <si>
    <t>227. Infraestructura de salud</t>
  </si>
  <si>
    <t>228. Infraestructura agropecuaria</t>
  </si>
  <si>
    <t>229. Evaluación de programas en materia de seguridad pública</t>
  </si>
  <si>
    <t>230. Ejecución de procedimientos para la adjudicación de contratos de bienes y servicios del poder ejecutivo</t>
  </si>
  <si>
    <t>231. Licitación de obras públicas</t>
  </si>
  <si>
    <t>Programa:</t>
  </si>
  <si>
    <t>Unidad responsable:</t>
  </si>
  <si>
    <t>Cave y Nombre del Programa Presupuestario</t>
  </si>
  <si>
    <t>Sustentabilidad</t>
  </si>
  <si>
    <t>Derechos humanos</t>
  </si>
  <si>
    <t>Igualdad de género</t>
  </si>
  <si>
    <t>Gobierno digital</t>
  </si>
  <si>
    <t>Ejes transversales:</t>
  </si>
  <si>
    <t>FINES</t>
  </si>
  <si>
    <t>12. Contribuir a mejorar el desempeño de la administración pública estatal y municipal</t>
  </si>
  <si>
    <t>2. Contribuir a mejorar la procuración de justicia</t>
  </si>
  <si>
    <t>3. Contribuir al fortalecimiento de capacidades para alcanzar el desarrollo social</t>
  </si>
  <si>
    <t>5. Contribuir al logro educativo en los niveles básico, medio superior, superior y posgrado en el marco de la Reforma Educativa</t>
  </si>
  <si>
    <t>6. Contribuir a garantizar el derecho a la salud mediante el mantenimiento y mejoramiento de la salud integral de la población </t>
  </si>
  <si>
    <t>7. Contribuir a garantizar los derechos culturales</t>
  </si>
  <si>
    <t>8. Contribuir al crecimiento económico</t>
  </si>
  <si>
    <t>9. Contribuir a la generación de empleo de calidad e igualdad</t>
  </si>
  <si>
    <t>10.  Contribuir a la conservación y gestión sustentable de los recursos naturales y ecosistemas</t>
  </si>
  <si>
    <t>1. Contribuir a mejorar la seguridad física y patrimonial de la población</t>
  </si>
  <si>
    <t>11. Contribuir al desarrollo democrático y cívico</t>
  </si>
  <si>
    <t>S034. Empresas de la Mujer Morelense</t>
  </si>
  <si>
    <t>E035. Atención integral a migrantes y sus familias</t>
  </si>
  <si>
    <t>E036. Programa para el Empoderamiento de Jóvenes</t>
  </si>
  <si>
    <t>F037. Programa de Cultura Física y Deporte</t>
  </si>
  <si>
    <t>PA25. Fiscalía Especializada en Combate a la Corrupción</t>
  </si>
  <si>
    <t>E043. Educación básica de calidad</t>
  </si>
  <si>
    <t>E044. Educación media superior de calidad</t>
  </si>
  <si>
    <t>E045. Educación superior de calidad</t>
  </si>
  <si>
    <t>Actividad Institucional:</t>
  </si>
  <si>
    <t>Subfunción:</t>
  </si>
  <si>
    <t>Función:</t>
  </si>
  <si>
    <t>Finalidad:</t>
  </si>
  <si>
    <t>Descendente</t>
  </si>
  <si>
    <t>PRESUPUESTO (Miles de pesos)</t>
  </si>
  <si>
    <t>Programado Anual General</t>
  </si>
  <si>
    <t xml:space="preserve"> Estatal</t>
  </si>
  <si>
    <t>General 
(Gasto corriente + inversión)</t>
  </si>
  <si>
    <t>Avance Acumulado (%)</t>
  </si>
  <si>
    <t>Ejercido acumulado (al trimestre de cierre)</t>
  </si>
  <si>
    <t>Programa presupuestario:</t>
  </si>
  <si>
    <t>Eje estratégico:</t>
  </si>
  <si>
    <t>Programa derivado del PED 2013-2018</t>
  </si>
  <si>
    <t>10. Política interior y las relaciones del ejecutivo estatal con el congreso, ayuntamientos y asociaciones políticas y sociales</t>
  </si>
  <si>
    <t>Gasto corriente</t>
  </si>
  <si>
    <t>E085. Emprendedurismo y productividad de las unidades económicas públicas y privadas</t>
  </si>
  <si>
    <t>Instituto de Educación Básica del Estado de Morelos</t>
  </si>
  <si>
    <t>Objetivos</t>
  </si>
  <si>
    <t>Meta anual</t>
  </si>
  <si>
    <t>Aprobada</t>
  </si>
  <si>
    <t>Modificada</t>
  </si>
  <si>
    <t>Absoluto</t>
  </si>
  <si>
    <t>Relativo</t>
  </si>
  <si>
    <t>Verde (Cumplimiento 80-100%)</t>
  </si>
  <si>
    <t>Amarillo (Cumplimiento 60-79%)</t>
  </si>
  <si>
    <t>Rojo (Cumplimiento menor a 59%)</t>
  </si>
  <si>
    <t>Semaforización</t>
  </si>
  <si>
    <t>Dimensión</t>
  </si>
  <si>
    <t>Valor absoluto</t>
  </si>
  <si>
    <t>Tipo</t>
  </si>
  <si>
    <t xml:space="preserve">Dimensión </t>
  </si>
  <si>
    <t>Otros prog. Fed.</t>
  </si>
  <si>
    <t>F. VII</t>
  </si>
  <si>
    <t>F. I</t>
  </si>
  <si>
    <t>F. II</t>
  </si>
  <si>
    <t>F. III</t>
  </si>
  <si>
    <t>F. IV</t>
  </si>
  <si>
    <t>F. V</t>
  </si>
  <si>
    <t>F. VI</t>
  </si>
  <si>
    <t>F. VIII</t>
  </si>
  <si>
    <t>Otros Prog. Fed.</t>
  </si>
  <si>
    <t>4. Contribuir a la cobertura educativa con equidad y calidad en los servicios educativos en los niveles Básico, Medio Superior, Superior y Capacitación para el Trabajo.</t>
  </si>
  <si>
    <t>K086. Infraestructura Pública</t>
  </si>
  <si>
    <t>K086</t>
  </si>
  <si>
    <t>Contribuir al crecimiento económico</t>
  </si>
  <si>
    <t xml:space="preserve">Tasa de variación del Producto Interno Bruto 
</t>
  </si>
  <si>
    <t xml:space="preserve">Representa la variación de un año a otro del Producto Interno Bruto (PIB) real del Estado.
</t>
  </si>
  <si>
    <t xml:space="preserve">[(Valor del Producto Interno Bruto en el año t / Valor del Producto Interno Bruto en el año t-1)-1]*100
</t>
  </si>
  <si>
    <t xml:space="preserve">Índice de Productividad 
</t>
  </si>
  <si>
    <t xml:space="preserve">Mide la Producción Interna Bruta por persona
</t>
  </si>
  <si>
    <t xml:space="preserve">PIB estatal / Población total estatal
</t>
  </si>
  <si>
    <t xml:space="preserve">Índice de Competitividad 
</t>
  </si>
  <si>
    <t>Relación de 88 indicadores agrupados en subsectores (derecho, medio ambiente, sociedad, macroeconomía, sistema político, mercado de factores, precursores, Gobierno, relaciones e innovación y sofisticación de los sectores económicos)</t>
  </si>
  <si>
    <t xml:space="preserve">Tasa de variación del PIB del Sector Terciario
</t>
  </si>
  <si>
    <t xml:space="preserve">[(Producto Interno Bruto del Sector Terciario en el año t /Producto Interno Bruto del Sector Terciario en el año t-1)-1]*100
</t>
  </si>
  <si>
    <t xml:space="preserve">Derrama economica por turismo en el Estado </t>
  </si>
  <si>
    <t>Se refiere a la derrama económica generada por los turistas por el consumo de alimentos y pago de de servicios.</t>
  </si>
  <si>
    <t>(Número de turistas  X  gasto promedio)</t>
  </si>
  <si>
    <t>Millones de pesos</t>
  </si>
  <si>
    <t xml:space="preserve">Se refiere a la ocupación promedio de la oferta de cuartos disponibles en un periodo determinado
</t>
  </si>
  <si>
    <t xml:space="preserve">(Número de cuartos ocupados por turistas en un periodo determinado / Número de cuartos disponibles en un periodo determinado)*100
</t>
  </si>
  <si>
    <t>Número de noches que en promedio permanece un turista</t>
  </si>
  <si>
    <t>Noches</t>
  </si>
  <si>
    <t xml:space="preserve">Procentaje de llegada de turistas nacionales e internacionales al Estado de Morelos </t>
  </si>
  <si>
    <t>((Número de turistas nacionales e internacionales que llegaron al Estado de Morelos en el año actual / Total de turistas nacionales e internacionales que llegaron al Estado de Morelos en el año anterior)-1)*100</t>
  </si>
  <si>
    <t xml:space="preserve">Se refiere a la variación poprcentual de la oferta de cuartos existentes con respecto al año anterior </t>
  </si>
  <si>
    <t>(Número cuartos existentes ofertados al final del año actual/ Número de cuartos existes ofertados al final del año anterior)-1*100)</t>
  </si>
  <si>
    <t>Los turistas disponen de nuevos productos turísticos</t>
  </si>
  <si>
    <t>Desarrollo de 10  nuevos Productos turísticos operando en el Estado</t>
  </si>
  <si>
    <t>Mide la variación porcentual de los productos turísticos que operan en el Estado en el año actual con relación al total de productos turísticos que operaron en el Estado en el año anterior</t>
  </si>
  <si>
    <t xml:space="preserve"> ((Cantidad de productos turísticos que operaron en el Estado en el año actual / Total de productos turísticos que operaron en el Estado en el año anterior) -1) * 100</t>
  </si>
  <si>
    <t>Fortaleciomiento de la cadena de valor para segmentos y productos turisticos</t>
  </si>
  <si>
    <t>Porcentaje de avance en el cumplimiento de los lineamientos para la permanencia en el progrma pueblos mágicos</t>
  </si>
  <si>
    <t>Mide el grado de cumplimiento de los lineamientos establecidos en las reglas de operación del programa Pueblos Mágicos</t>
  </si>
  <si>
    <t>(Número de Hitos concluidos contenidos en el Plan de acción /  Total de hitos establecidos en las reglas de operación)*100</t>
  </si>
  <si>
    <t>Se refiere a la cantidad de viajes de familiarización realizados que se ofrecen a profesionales del turismo, tales como: medios de comunicación, tour operadores y/o agencias de viajes, así como delegaciones extranjeras, con el propósito de dar a conocer, promover y difundir los principales atractivos, destinos y servicios turísticos de la endidad para su comercialización</t>
  </si>
  <si>
    <t xml:space="preserve">Cantidad de viajes de familiarización realizados </t>
  </si>
  <si>
    <t>Viajes de familiarización</t>
  </si>
  <si>
    <t>Mide cantidad de presentaciones realizadas de los segmentos y productos Turisticos  del Estado de Morelos ante mercados nacionales e internacionales con la finalidad de promocionar y posicionar la entidad como destino turistico.</t>
  </si>
  <si>
    <t>Cantidad de presentaciones de destino realizados</t>
  </si>
  <si>
    <t>Presentaciones de destino</t>
  </si>
  <si>
    <t>Seguimiento a Programas  de Desarrollo Turístico</t>
  </si>
  <si>
    <t>Mide la proporción de acciones realizadas de los aspirantes a Pueblos Mágicos con relación al total de acciones requeridas</t>
  </si>
  <si>
    <t>Número de acciones realizadas / total de acciones requeridas *100</t>
  </si>
  <si>
    <t xml:space="preserve">Prestadores de servicios turísticos fortalecidos </t>
  </si>
  <si>
    <t>Se refiere a la proporción de personas y empresas del ramo turístico del Estado, que se beneficiaron a través del Programa Integral de Capacitación y Competitividad Turística y Programas de Calidad y Certificación Turística respecto al total de prestadores de servicios turísticos registrados en el Estado</t>
  </si>
  <si>
    <t>Capacitación y apoyos para la competitividad turística otorgada</t>
  </si>
  <si>
    <t xml:space="preserve"> Porcentaje de prestadores de servicios que recibieron certificaciones</t>
  </si>
  <si>
    <t xml:space="preserve">Capacitación de personal de 1er contacto,  hoteleros y restauranteros, y certicicación de guías turísticos </t>
  </si>
  <si>
    <t>Porcentaje de Personal de 1er contacto capacitado</t>
  </si>
  <si>
    <t>Mide proporción de personas de primer contacto capacitadas en relación al total de personas que tienen un primer contacto con el turista que laboran dentro del Estado de Morelos.</t>
  </si>
  <si>
    <t>(Número de personas empleadas en actividades relacionadas con el sector turístico capacitadas /Número total de personas empleadas en actividades relacionadas con el sector turístico  )*100</t>
  </si>
  <si>
    <t>Porcentaje de hoteleros y restauranteros capacitados en el Estado</t>
  </si>
  <si>
    <t>Mide la proporción de personas capacitadas que tienen algún cargo gerencial en empresas del ramo turístico en relación al total de personas con algún cargo gerencial en alguna empresa del ramo turístico dentro del Estado de Morelos.</t>
  </si>
  <si>
    <t>Procesos de certificación y renovación de distintivos para empresas turísticas</t>
  </si>
  <si>
    <t>Número de Empresas certificadas "Tesoros de México" 
(ST-DGCST-P8-03)</t>
  </si>
  <si>
    <t>Mide el número de empresas que, tras haber cumplido los estandáres de calidad para pertencer al Programa Tesoros de México, cuentan con la certificación vigente que los acredita como miembros del Club de Calidad Tesoros de México.</t>
  </si>
  <si>
    <t xml:space="preserve">Número de empresas certificadas "Tesoros de México" </t>
  </si>
  <si>
    <t>Empresas  certificadas en Distintivo M 
(ST-DGCST-P8-04)</t>
  </si>
  <si>
    <t>Midel el número de empresas que hay en el estado de Morelos que, tras haber recibido la capacitación y consultoría en sistemas de calidad necesarios para ser acreedores a la certificación, renuevan o acreditan por primera vez su certificación en el programa Distintivo M</t>
  </si>
  <si>
    <t>Número de empresas certificadas en Distintivo M</t>
  </si>
  <si>
    <t xml:space="preserve">Empresas </t>
  </si>
  <si>
    <t>Centros de consumo certificadas con  Distintivo H  
(ST-DGCST-P8-05)</t>
  </si>
  <si>
    <t>Midel el número de empresas que hay en el estado de Morelos que, tras haber recibido la capacitación y consultoría en sistemas de calidad necesarios para ser acreedores a la certificación, renuevan o acreditan por primera vez su certificación en el programa Distintivo H</t>
  </si>
  <si>
    <t>Número de empresas certificadas en Distintivo H</t>
  </si>
  <si>
    <t>Centros de trabajo certificados con Distintivo Punto Limpio</t>
  </si>
  <si>
    <t>Midel el número de Centros de trabajo certificados con Distintivo Punto Limpio, que tras haber recibido la capacitación y consultoría en sistemas de calidad necesarios para ser acreedores a la certificación, renuevan o acreditan por primera vez su certificación en el programa Punto Limpio.</t>
  </si>
  <si>
    <t>Número de Centros de trabajo  certificados con Distintivo Punto Limpio</t>
  </si>
  <si>
    <t>Centros de trabajo</t>
  </si>
  <si>
    <t>Infraestructura y equipamiento desarrollado</t>
  </si>
  <si>
    <t>Mide el porcentaje de obras terminadas y entregadas en el periodo con relación al total de obras contratadas</t>
  </si>
  <si>
    <t>(Número de obras terminadas y entregadas en el periodo / Total de  obras contratadas en el periodo )*100</t>
  </si>
  <si>
    <t xml:space="preserve"> Porcentaje de proyectos turísticos de obra pública en operación dos años despues de concluidos</t>
  </si>
  <si>
    <t>Se refiere a los Proyectos turísticos de obra pública que están en operación y que fueron concluidos dos años antes</t>
  </si>
  <si>
    <t>(Número de Proyectos turísticos en operación en el año actual que fueron concluidos en el año t-2 / Proyectos concluidos en al año t-2)*100</t>
  </si>
  <si>
    <t>Gestión de recursos para el desarrollo de infraestructura turística</t>
  </si>
  <si>
    <t>Porcentaje de proyectos turísticos financiados con aportación de recursos federales</t>
  </si>
  <si>
    <t>Mide el porcentaje de proyectos turísticos financiados con aportaciones de recursos federales del total de proyectos turísticos en el Estado</t>
  </si>
  <si>
    <t xml:space="preserve">(Número de proyectos turísticos financiados con aportación de recursos federales/Total de proyectos turísticos)*100 </t>
  </si>
  <si>
    <t>Tasa de  coinversión de recursos. 
(ST-OST-P2-01)</t>
  </si>
  <si>
    <t>Mide la proporción de recursos aportados por  fuentes externas para la ejecución de proyectos de infraestructura turística con relación al total de recursos destinados por la Secretaría de Turismo.</t>
  </si>
  <si>
    <t>((Inversión realizada por fuentes distintas a la Secretaría de Turismo para el periodo t/ Inversión realizada por la Secretaría de Turismo en el periodo t)-1)*100)</t>
  </si>
  <si>
    <t>Seguimiento de proyectos de infraestructura turística</t>
  </si>
  <si>
    <t>Porcentaje de obras realizadas en materia de Infraestructura y Equipamiento de Sitios, Productos y Destinos Turísticos del Estado</t>
  </si>
  <si>
    <t>Mide la proporción de obras realizadas con relación al total de obras programadas en materia de Infraestructura y Equipamiento de Sitios, Productos y Destinos Turísticos del Estado</t>
  </si>
  <si>
    <t>(Número de obras realizadas en materia Infraestructura y Equipamiento de Sitios, Productos y Destinos Turísticos del Estado  /Total de obras  programadas en materia de Infraestructura y Equipamiento de Sitios, Productos y Destinos Turísticos del Estado )*100</t>
  </si>
  <si>
    <t>Porcentaje de Programas de Desarrollo Urbano Turístico supervisados</t>
  </si>
  <si>
    <t>Mide la proporción de Programas de Desarrollo Urbano Turístico supervisados con relación al total de Programas de Desarrollo Urbano Turístico en ejecución</t>
  </si>
  <si>
    <t>(Número de Programas de desarrollo urbano turístico supervisados  / Total de Programas de desarrollo urbano  turístico en ejecución)*100</t>
  </si>
  <si>
    <t>Componente 4</t>
  </si>
  <si>
    <t>Los Turistas nacionales e internaciones reciben Promoción del Estado</t>
  </si>
  <si>
    <t xml:space="preserve">Porcentaje de campañas de promoción turística realizadas </t>
  </si>
  <si>
    <t>Mide la proporción de campañas realizadas con relación al Total de campañas programadas dentro y fuera del País</t>
  </si>
  <si>
    <t>Mide la proporción de campañas realizadas / Total de campañas programadas dentro y fuera del País *100</t>
  </si>
  <si>
    <t>Actividad 4.1</t>
  </si>
  <si>
    <t>Realización de la Campaña del programa de publicidad cooperativa de acuerdo al convenio de colaboración con el CPTM  
(ST-FITUR-P3-03)</t>
  </si>
  <si>
    <t xml:space="preserve">Mide la realización de la Campaña del programa de publicidad cooperativa de acuerdo al convenio de colaboración con el CPTM </t>
  </si>
  <si>
    <t>Campaña realizada</t>
  </si>
  <si>
    <t>Número de campañas de promoción turísticas realizadas 
(ST-FIUTR-P3-02)</t>
  </si>
  <si>
    <t>Mide la cantidad de campañas de promoción turística realizadas respecto a las programadas</t>
  </si>
  <si>
    <t>Número de campañas de promoción turística realizadas</t>
  </si>
  <si>
    <t>Campaña</t>
  </si>
  <si>
    <t>Actividad 4.2</t>
  </si>
  <si>
    <t>Participación en ferias turísticas</t>
  </si>
  <si>
    <t>Participación en ferias y exposiciones turísticas estatales, nacionales e internacionales 
(ST-FITUR-P1-01)</t>
  </si>
  <si>
    <t>Mide el número de eventos a los que asiste la Secretaria de Turismo para fomentar la competitividad del sector turístico.</t>
  </si>
  <si>
    <t>Número de eventos a los que asiste la Secretaría de Turismo</t>
  </si>
  <si>
    <t xml:space="preserve"> Inversión ejercida en folletería de promoción turística.  
(ST-FITUR-P2-01)</t>
  </si>
  <si>
    <t>Mide   el monto invertido para la impresión de folletos de promoción turística</t>
  </si>
  <si>
    <t>Inversión realizada en folletería de promoción turística</t>
  </si>
  <si>
    <t>Miles de pesos</t>
  </si>
  <si>
    <t>Número de citas atendidas en ferias y eventos nacionales e internacionales 
(ST-FITUR-P1-02)</t>
  </si>
  <si>
    <t>Mide el número de citas de negocio atendidas</t>
  </si>
  <si>
    <t>Número de citas de negocio atendidas</t>
  </si>
  <si>
    <t xml:space="preserve">Citas </t>
  </si>
  <si>
    <t>Porcentanje de solicitudes atendidas de eventos y convenciones. 
(ST-FITUR-P1-03)</t>
  </si>
  <si>
    <t xml:space="preserve">Mide la relación porcentual de  solicitudes atendidas con respecto al total de solicitudes recibidas de apoyos a congresos y convenciones  </t>
  </si>
  <si>
    <t>(Número de solicitudes atendidas/ Toatl de solicitudes recibidas)*100</t>
  </si>
  <si>
    <t>Componente 5</t>
  </si>
  <si>
    <t>Turistas  con información otorgada</t>
  </si>
  <si>
    <t>Número de turistas atendidos en los modulos de información en temporada vacacional</t>
  </si>
  <si>
    <t>Mide la cantidad de turistas atención en los modulos de información en temporada vacacional</t>
  </si>
  <si>
    <t>Número turistas atendidos en modulos de información instalados en temporada vacacional</t>
  </si>
  <si>
    <t>Turistas atendidos</t>
  </si>
  <si>
    <t>Actividad 5.1</t>
  </si>
  <si>
    <t>Módulos instalados en Destinos Turísticos en temprada vacacional   
(ST-DGCST-P5-02)</t>
  </si>
  <si>
    <t>Mide el número de  módulos instalados en Destidos Turísticos.</t>
  </si>
  <si>
    <t>Número de módulos instalados en destinos turisticos en temporada vacacional.</t>
  </si>
  <si>
    <t>Módulos</t>
  </si>
  <si>
    <t>Actividad 5.2</t>
  </si>
  <si>
    <t>Atención a los prestadores de servicios turísticos</t>
  </si>
  <si>
    <t>Porcentaje de solicitudes atendidas a travez de la ventanilla turística. 
(ST-DGCST-P5-03)</t>
  </si>
  <si>
    <t>Mide la proporción de solicitudes atendidas en relación a las solicitudes recibidas</t>
  </si>
  <si>
    <t>(Número de solicitudes atendidas / Total de solicitudes recibidas)*100</t>
  </si>
  <si>
    <r>
      <rPr>
        <sz val="9"/>
        <color indexed="8"/>
        <rFont val="Calibri"/>
        <family val="2"/>
        <scheme val="minor"/>
      </rPr>
      <t xml:space="preserve">(Cuartos ocupados por pernocta de turistas/Llegada de Turistas Totales a la Entidad)
</t>
    </r>
  </si>
  <si>
    <r>
      <t xml:space="preserve">Número de prestadores de servicios turisticos capacitados / </t>
    </r>
    <r>
      <rPr>
        <sz val="9"/>
        <color indexed="8"/>
        <rFont val="Calibri"/>
        <family val="2"/>
        <scheme val="minor"/>
      </rPr>
      <t>Total de prestadores de servicios turísticos registrados en el Estado *100</t>
    </r>
  </si>
  <si>
    <r>
      <t>Se refiere a la proporción de personas y empresas del ramo turístico del Estado, que recibieron certificaciones a través del Prog</t>
    </r>
    <r>
      <rPr>
        <sz val="9"/>
        <color indexed="8"/>
        <rFont val="Calibri"/>
        <family val="2"/>
        <scheme val="minor"/>
      </rPr>
      <t>rama Integral de Capacitación y Competitividad Turística y Programas de Calidad y Certificación Turística respecto al total de prestadores de servicios turísticos registrados en el Estado</t>
    </r>
  </si>
  <si>
    <r>
      <t>Mide la proporción de prestadores de servicios turísticos que recibieron certificaciones</t>
    </r>
    <r>
      <rPr>
        <sz val="9"/>
        <color indexed="8"/>
        <rFont val="Calibri"/>
        <family val="2"/>
        <scheme val="minor"/>
      </rPr>
      <t xml:space="preserve"> respecto al total de prestadores de servicios turísticos registrados en el Estado?</t>
    </r>
  </si>
  <si>
    <r>
      <t>Número de hoteleros y restauranteros capacitados /</t>
    </r>
    <r>
      <rPr>
        <sz val="9"/>
        <color indexed="8"/>
        <rFont val="Calibri"/>
        <family val="2"/>
        <scheme val="minor"/>
      </rPr>
      <t xml:space="preserve"> Total de hoteleros y restauranteros en el Estado * 100</t>
    </r>
  </si>
  <si>
    <r>
      <t xml:space="preserve">Mide la proporción de guías turísticos certificados respecto al </t>
    </r>
    <r>
      <rPr>
        <sz val="9"/>
        <color indexed="8"/>
        <rFont val="Calibri"/>
        <family val="2"/>
        <scheme val="minor"/>
      </rPr>
      <t xml:space="preserve">total de guías turísticos registrados </t>
    </r>
  </si>
  <si>
    <r>
      <t>Número de guías certificados /</t>
    </r>
    <r>
      <rPr>
        <sz val="9"/>
        <color indexed="8"/>
        <rFont val="Calibri"/>
        <family val="2"/>
        <scheme val="minor"/>
      </rPr>
      <t xml:space="preserve"> Total de guías registrados  *100</t>
    </r>
  </si>
  <si>
    <t>Empresas certificadas</t>
  </si>
  <si>
    <t>Eventos</t>
  </si>
  <si>
    <t>Relación de 88 indicadores agrupados en subsectores (derecho, medio ambiente, sociedad, macroeconomía, sistema político, mercado de factores, precursores, Gobierno, relaciones e innovación y sofisticación de los sectores económicos). El indicador lo proporciona IMCO.</t>
  </si>
  <si>
    <t>Porcentaje de acciones realizadas con las localidades aspirantes a Pueblos Mágicos  
(ST-DGDPT-P3-03)</t>
  </si>
  <si>
    <t>El turismo morelense cuenta con una oferta turística de calidad</t>
  </si>
  <si>
    <t>Realización de campañas de promoción turística</t>
  </si>
  <si>
    <t>Representa la variación de un año a otro del Producto Interno Bruto real del Sector Terciario del Estado, que incluye: comercio; transportes, correos, y almacenamiento; información en medios masivos; servicios financieros y de seguros; servicios inmobiliarios y de alquiler de bienes muebles e intangibles; servicios profesionales, científicos y técnicos; corporativos; servicios de apoyo a los negocios y manejo de desechos y servicios de remediación; servicios educativos y servicios de salud, entre otros.</t>
  </si>
  <si>
    <t>4.01%
(7,315)</t>
  </si>
  <si>
    <t>8.98%
(7,972)</t>
  </si>
  <si>
    <t>1.61%
(8,100)</t>
  </si>
  <si>
    <t>(10)</t>
  </si>
  <si>
    <t>NA</t>
  </si>
  <si>
    <t xml:space="preserve">
(2264)</t>
  </si>
  <si>
    <t>13</t>
  </si>
  <si>
    <t>11</t>
  </si>
  <si>
    <t>100% (14 Empresas Certificadas)</t>
  </si>
  <si>
    <t xml:space="preserve">100%
</t>
  </si>
  <si>
    <t>100%
(10,300 Millones de pesos)</t>
  </si>
  <si>
    <t>sin referencia en años anteriores</t>
  </si>
  <si>
    <t>35</t>
  </si>
  <si>
    <t>Sin referencia en años anteriores</t>
  </si>
  <si>
    <t>20%
 (636)</t>
  </si>
  <si>
    <r>
      <rPr>
        <sz val="9"/>
        <color indexed="8"/>
        <rFont val="Calibri"/>
        <family val="2"/>
      </rPr>
      <t>35%
(800)</t>
    </r>
  </si>
  <si>
    <r>
      <rPr>
        <sz val="9"/>
        <color indexed="8"/>
        <rFont val="Calibri"/>
        <family val="2"/>
      </rPr>
      <t>4%
(96)</t>
    </r>
  </si>
  <si>
    <t>92.4% (1,201)</t>
  </si>
  <si>
    <t>118.8%(1,545)</t>
  </si>
  <si>
    <t>123.9%(1,735)</t>
  </si>
  <si>
    <t>Índice de ocupación hotelera 
(ST-OST-P1-01)</t>
  </si>
  <si>
    <t>Estadía promedio 
(ST-OST-P1-02)</t>
  </si>
  <si>
    <t>Porcentaje de turistas que llegaron al Estado de Morelos (ST-OST-P1-03)</t>
  </si>
  <si>
    <t>Variación porcentual de cuartos existentes de hospedaje (ST-OST-P1-04)</t>
  </si>
  <si>
    <t>Viajes de familiarización realizados 
(ST-DGDPT-P7-01)</t>
  </si>
  <si>
    <t>Número de presentación de destino realizados 
(ST-DGDPT-P7-02)</t>
  </si>
  <si>
    <t>Prestadores de servicios turisticos capacitados
(ST-DGCST-P8-01)</t>
  </si>
  <si>
    <t>Numero de guías turísticos certificados 
(ST-DGCST-P8-02)</t>
  </si>
  <si>
    <t>Porcentaje de obra terminada y entregada 
(ST-OST-P4-01)</t>
  </si>
  <si>
    <t>1 (35,500 Millones de pesos)</t>
  </si>
  <si>
    <t>1 (28,203  Millones de pesos)</t>
  </si>
  <si>
    <t>6,280 (Miles de pesos)</t>
  </si>
  <si>
    <t>6,100 (Miles de pesos)</t>
  </si>
  <si>
    <t xml:space="preserve"> Módulos instalados en Destinos Turísticos en temprada vacacional   
(ST-DGCST-P5-02)</t>
  </si>
  <si>
    <t>100% (80)</t>
  </si>
  <si>
    <t>100%(317)</t>
  </si>
  <si>
    <t>Para el ejercicio 2017, y derivado de la cooperación entre FIDECOMP, el Fideicomiso Lago de Tequesquitengo y recursos PIPEse incremento la inversión programada en materia de Infraestructura Turistica, cabe hacer mención que estos recursos fueron transferidos a la Secretaría de Obras Públicas.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</si>
</sst>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0_-;\-* #,##0.0_-;_-* &quot;-&quot;?_-;_-@_-"/>
    <numFmt numFmtId="166" formatCode="#,##0.0"/>
  </numFmts>
  <fonts count="5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4"/>
      <color theme="1"/>
      <name val="Arial"/>
      <family val="2"/>
    </font>
    <font>
      <sz val="14"/>
      <color rgb="FFFF0000"/>
      <name val="Arial"/>
      <family val="2"/>
    </font>
    <font>
      <b/>
      <sz val="12"/>
      <color theme="1"/>
      <name val="Calibri"/>
      <family val="2"/>
      <scheme val="minor"/>
    </font>
    <font>
      <b/>
      <sz val="10"/>
      <name val="Adobe Caslon Pro"/>
      <family val="2"/>
    </font>
    <font>
      <sz val="10"/>
      <name val="Adobe Caslon Pro"/>
      <family val="2"/>
    </font>
    <font>
      <b/>
      <sz val="14"/>
      <color theme="1"/>
      <name val="Calibri"/>
      <family val="2"/>
      <scheme val="minor"/>
    </font>
    <font>
      <i/>
      <sz val="10"/>
      <color theme="1"/>
      <name val="Calibri"/>
      <family val="2"/>
      <scheme val="minor"/>
    </font>
    <font>
      <sz val="10"/>
      <color theme="1"/>
      <name val="Calibri"/>
      <family val="2"/>
      <scheme val="minor"/>
    </font>
    <font>
      <sz val="14"/>
      <color theme="1"/>
      <name val="Calibri"/>
      <family val="2"/>
      <scheme val="minor"/>
    </font>
    <font>
      <b/>
      <sz val="18"/>
      <name val="Calibri"/>
      <family val="2"/>
    </font>
    <font>
      <b/>
      <u/>
      <sz val="14"/>
      <color theme="1"/>
      <name val="Calibri"/>
      <family val="2"/>
      <scheme val="minor"/>
    </font>
    <font>
      <sz val="11"/>
      <name val="Calibri"/>
      <family val="2"/>
      <scheme val="minor"/>
    </font>
    <font>
      <b/>
      <sz val="9"/>
      <color rgb="FF000000"/>
      <name val="SansSerif"/>
    </font>
    <font>
      <sz val="9"/>
      <color rgb="FF000000"/>
      <name val="SansSerif"/>
      <family val="2"/>
    </font>
    <font>
      <sz val="12"/>
      <name val="Calibri"/>
      <family val="2"/>
    </font>
    <font>
      <sz val="12"/>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
      <b/>
      <sz val="10"/>
      <color theme="1"/>
      <name val="Calibri"/>
      <family val="2"/>
      <scheme val="minor"/>
    </font>
    <font>
      <b/>
      <sz val="10"/>
      <name val="Calibri"/>
      <family val="2"/>
      <scheme val="minor"/>
    </font>
    <font>
      <sz val="10"/>
      <name val="Calibri"/>
      <family val="2"/>
      <scheme val="minor"/>
    </font>
    <font>
      <b/>
      <sz val="10"/>
      <color indexed="8"/>
      <name val="Adobe Caslon Pro"/>
      <family val="2"/>
    </font>
    <font>
      <sz val="10"/>
      <color indexed="8"/>
      <name val="Adobe Caslon Pro"/>
    </font>
    <font>
      <sz val="9"/>
      <color theme="1"/>
      <name val="Calibri"/>
      <family val="2"/>
      <scheme val="minor"/>
    </font>
    <font>
      <b/>
      <sz val="9"/>
      <name val="Adobe Caslon Pro"/>
      <family val="2"/>
    </font>
    <font>
      <sz val="9"/>
      <color indexed="8"/>
      <name val="Calibri"/>
      <family val="2"/>
      <scheme val="minor"/>
    </font>
    <font>
      <sz val="9"/>
      <name val="Calibri"/>
      <family val="2"/>
      <scheme val="minor"/>
    </font>
    <font>
      <sz val="9"/>
      <name val="Samo Sans"/>
      <family val="3"/>
    </font>
    <font>
      <sz val="9"/>
      <color indexed="8"/>
      <name val="Calibri"/>
      <family val="2"/>
    </font>
    <font>
      <sz val="9"/>
      <color rgb="FFFF0000"/>
      <name val="Calibri"/>
      <family val="2"/>
      <scheme val="minor"/>
    </font>
    <font>
      <sz val="9"/>
      <color theme="0"/>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CC"/>
      </patternFill>
    </fill>
    <fill>
      <patternFill patternType="solid">
        <fgColor theme="0" tint="-0.2499465926084170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DDDDDD"/>
        <bgColor indexed="64"/>
      </patternFill>
    </fill>
    <fill>
      <patternFill patternType="solid">
        <fgColor theme="3" tint="0.79998168889431442"/>
        <bgColor indexed="64"/>
      </patternFill>
    </fill>
    <fill>
      <patternFill patternType="solid">
        <fgColor theme="8" tint="0.39997558519241921"/>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thick">
        <color theme="0" tint="-0.34998626667073579"/>
      </top>
      <bottom style="medium">
        <color theme="0" tint="-0.34998626667073579"/>
      </bottom>
      <diagonal/>
    </border>
    <border>
      <left/>
      <right style="medium">
        <color theme="0" tint="-0.34998626667073579"/>
      </right>
      <top style="thick">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style="medium">
        <color theme="0" tint="-0.34998626667073579"/>
      </bottom>
      <diagonal/>
    </border>
    <border>
      <left style="medium">
        <color theme="0" tint="-0.34998626667073579"/>
      </left>
      <right style="thick">
        <color rgb="FF969696"/>
      </right>
      <top style="medium">
        <color theme="0" tint="-0.34998626667073579"/>
      </top>
      <bottom style="medium">
        <color theme="0" tint="-0.34998626667073579"/>
      </bottom>
      <diagonal/>
    </border>
    <border>
      <left style="thick">
        <color rgb="FF969696"/>
      </left>
      <right style="medium">
        <color theme="0" tint="-0.34998626667073579"/>
      </right>
      <top/>
      <bottom style="medium">
        <color theme="0" tint="-0.34998626667073579"/>
      </bottom>
      <diagonal/>
    </border>
    <border>
      <left/>
      <right style="thick">
        <color rgb="FF969696"/>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ck">
        <color rgb="FF969696"/>
      </bottom>
      <diagonal/>
    </border>
    <border>
      <left/>
      <right/>
      <top style="medium">
        <color theme="0" tint="-0.34998626667073579"/>
      </top>
      <bottom style="thick">
        <color rgb="FF969696"/>
      </bottom>
      <diagonal/>
    </border>
    <border>
      <left/>
      <right style="thick">
        <color rgb="FF969696"/>
      </right>
      <top style="medium">
        <color theme="0" tint="-0.34998626667073579"/>
      </top>
      <bottom style="thick">
        <color rgb="FF969696"/>
      </bottom>
      <diagonal/>
    </border>
    <border>
      <left style="thick">
        <color rgb="FF969696"/>
      </left>
      <right/>
      <top style="thick">
        <color theme="0" tint="-0.34998626667073579"/>
      </top>
      <bottom style="medium">
        <color theme="0" tint="-0.34998626667073579"/>
      </bottom>
      <diagonal/>
    </border>
    <border>
      <left style="thick">
        <color rgb="FF969696"/>
      </left>
      <right/>
      <top style="medium">
        <color theme="0" tint="-0.34998626667073579"/>
      </top>
      <bottom style="thick">
        <color rgb="FF969696"/>
      </bottom>
      <diagonal/>
    </border>
    <border>
      <left/>
      <right style="medium">
        <color theme="0" tint="-0.34998626667073579"/>
      </right>
      <top style="medium">
        <color theme="0" tint="-0.34998626667073579"/>
      </top>
      <bottom style="thick">
        <color rgb="FF969696"/>
      </bottom>
      <diagonal/>
    </border>
    <border>
      <left style="medium">
        <color theme="0" tint="-0.34998626667073579"/>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thin">
        <color indexed="64"/>
      </right>
      <top/>
      <bottom/>
      <diagonal/>
    </border>
    <border>
      <left style="thin">
        <color indexed="64"/>
      </left>
      <right/>
      <top/>
      <bottom/>
      <diagonal/>
    </border>
    <border>
      <left/>
      <right style="medium">
        <color auto="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C0C0C0"/>
      </left>
      <right style="medium">
        <color rgb="FFC0C0C0"/>
      </right>
      <top/>
      <bottom style="medium">
        <color rgb="FFC0C0C0"/>
      </bottom>
      <diagonal/>
    </border>
    <border>
      <left style="medium">
        <color rgb="FF969696"/>
      </left>
      <right/>
      <top style="medium">
        <color rgb="FF969696"/>
      </top>
      <bottom/>
      <diagonal/>
    </border>
    <border>
      <left/>
      <right style="medium">
        <color rgb="FF969696"/>
      </right>
      <top style="medium">
        <color rgb="FF969696"/>
      </top>
      <bottom/>
      <diagonal/>
    </border>
    <border>
      <left style="medium">
        <color rgb="FFC0C0C0"/>
      </left>
      <right/>
      <top style="medium">
        <color rgb="FF969696"/>
      </top>
      <bottom style="medium">
        <color rgb="FFC0C0C0"/>
      </bottom>
      <diagonal/>
    </border>
    <border>
      <left/>
      <right/>
      <top style="medium">
        <color rgb="FF969696"/>
      </top>
      <bottom style="medium">
        <color rgb="FFC0C0C0"/>
      </bottom>
      <diagonal/>
    </border>
    <border>
      <left/>
      <right style="medium">
        <color rgb="FFC0C0C0"/>
      </right>
      <top style="medium">
        <color rgb="FF969696"/>
      </top>
      <bottom style="medium">
        <color rgb="FFC0C0C0"/>
      </bottom>
      <diagonal/>
    </border>
    <border>
      <left style="thin">
        <color indexed="64"/>
      </left>
      <right/>
      <top style="thin">
        <color indexed="64"/>
      </top>
      <bottom/>
      <diagonal/>
    </border>
    <border>
      <left style="thin">
        <color indexed="64"/>
      </left>
      <right/>
      <top/>
      <bottom style="thin">
        <color indexed="64"/>
      </bottom>
      <diagonal/>
    </border>
    <border>
      <left style="medium">
        <color rgb="FFC0C0C0"/>
      </left>
      <right/>
      <top/>
      <bottom/>
      <diagonal/>
    </border>
    <border>
      <left/>
      <right style="medium">
        <color rgb="FF969696"/>
      </right>
      <top/>
      <bottom/>
      <diagonal/>
    </border>
    <border>
      <left/>
      <right style="medium">
        <color rgb="FFC0C0C0"/>
      </right>
      <top/>
      <bottom/>
      <diagonal/>
    </border>
    <border>
      <left style="medium">
        <color rgb="FFC0C0C0"/>
      </left>
      <right style="medium">
        <color rgb="FFC0C0C0"/>
      </right>
      <top style="medium">
        <color rgb="FFC0C0C0"/>
      </top>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969696"/>
      </left>
      <right style="medium">
        <color rgb="FF969696"/>
      </right>
      <top/>
      <bottom/>
      <diagonal/>
    </border>
    <border>
      <left style="medium">
        <color rgb="FF969696"/>
      </left>
      <right/>
      <top/>
      <bottom/>
      <diagonal/>
    </border>
    <border>
      <left style="medium">
        <color theme="0" tint="-0.34998626667073579"/>
      </left>
      <right style="medium">
        <color theme="0" tint="-0.34998626667073579"/>
      </right>
      <top/>
      <bottom style="thick">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969696"/>
      </left>
      <right style="medium">
        <color rgb="FF969696"/>
      </right>
      <top style="medium">
        <color rgb="FF969696"/>
      </top>
      <bottom style="medium">
        <color rgb="FF969696"/>
      </bottom>
      <diagonal/>
    </border>
    <border>
      <left style="thick">
        <color rgb="FF969696"/>
      </left>
      <right style="medium">
        <color theme="0" tint="-0.34998626667073579"/>
      </right>
      <top/>
      <bottom style="thick">
        <color theme="0" tint="-0.34998626667073579"/>
      </bottom>
      <diagonal/>
    </border>
    <border>
      <left style="medium">
        <color theme="0" tint="-0.34998626667073579"/>
      </left>
      <right/>
      <top/>
      <bottom style="thick">
        <color theme="0" tint="-0.34998626667073579"/>
      </bottom>
      <diagonal/>
    </border>
    <border>
      <left style="medium">
        <color theme="0" tint="-0.34998626667073579"/>
      </left>
      <right style="thick">
        <color rgb="FF969696"/>
      </right>
      <top/>
      <bottom style="thick">
        <color theme="0" tint="-0.34998626667073579"/>
      </bottom>
      <diagonal/>
    </border>
    <border>
      <left style="medium">
        <color rgb="FF969696"/>
      </left>
      <right/>
      <top/>
      <bottom style="medium">
        <color rgb="FF969696"/>
      </bottom>
      <diagonal/>
    </border>
    <border>
      <left/>
      <right style="medium">
        <color rgb="FF969696"/>
      </right>
      <top/>
      <bottom style="medium">
        <color rgb="FF969696"/>
      </bottom>
      <diagonal/>
    </border>
    <border>
      <left style="medium">
        <color rgb="FFC0C0C0"/>
      </left>
      <right/>
      <top style="medium">
        <color rgb="FF969696"/>
      </top>
      <bottom/>
      <diagonal/>
    </border>
    <border>
      <left/>
      <right/>
      <top style="medium">
        <color rgb="FF969696"/>
      </top>
      <bottom/>
      <diagonal/>
    </border>
    <border>
      <left/>
      <right style="medium">
        <color rgb="FFC0C0C0"/>
      </right>
      <top style="medium">
        <color rgb="FF969696"/>
      </top>
      <bottom/>
      <diagonal/>
    </border>
    <border>
      <left style="medium">
        <color rgb="FFC0C0C0"/>
      </left>
      <right/>
      <top/>
      <bottom style="thick">
        <color rgb="FF969696"/>
      </bottom>
      <diagonal/>
    </border>
    <border>
      <left/>
      <right/>
      <top/>
      <bottom style="thick">
        <color rgb="FF969696"/>
      </bottom>
      <diagonal/>
    </border>
    <border>
      <left style="medium">
        <color rgb="FFC0C0C0"/>
      </left>
      <right/>
      <top style="medium">
        <color rgb="FFC0C0C0"/>
      </top>
      <bottom style="thick">
        <color rgb="FF969696"/>
      </bottom>
      <diagonal/>
    </border>
    <border>
      <left/>
      <right/>
      <top style="medium">
        <color rgb="FFC0C0C0"/>
      </top>
      <bottom style="thick">
        <color rgb="FF969696"/>
      </bottom>
      <diagonal/>
    </border>
    <border>
      <left/>
      <right style="medium">
        <color rgb="FFC0C0C0"/>
      </right>
      <top style="medium">
        <color rgb="FFC0C0C0"/>
      </top>
      <bottom style="thick">
        <color rgb="FF969696"/>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rgb="FF969696"/>
      </top>
      <bottom/>
      <diagonal/>
    </border>
    <border>
      <left/>
      <right style="medium">
        <color theme="0" tint="-0.34998626667073579"/>
      </right>
      <top/>
      <bottom/>
      <diagonal/>
    </border>
    <border>
      <left/>
      <right style="medium">
        <color theme="0" tint="-0.34998626667073579"/>
      </right>
      <top/>
      <bottom style="thick">
        <color rgb="FF969696"/>
      </bottom>
      <diagonal/>
    </border>
    <border>
      <left style="medium">
        <color rgb="FFC0C0C0"/>
      </left>
      <right style="medium">
        <color rgb="FFC0C0C0"/>
      </right>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style="medium">
        <color rgb="FFC0C0C0"/>
      </left>
      <right/>
      <top style="thick">
        <color rgb="FF969696"/>
      </top>
      <bottom/>
      <diagonal/>
    </border>
    <border>
      <left/>
      <right/>
      <top style="thick">
        <color rgb="FF969696"/>
      </top>
      <bottom/>
      <diagonal/>
    </border>
    <border>
      <left/>
      <right style="medium">
        <color rgb="FFC0C0C0"/>
      </right>
      <top style="thick">
        <color rgb="FF969696"/>
      </top>
      <bottom/>
      <diagonal/>
    </border>
    <border>
      <left/>
      <right style="thick">
        <color rgb="FF969696"/>
      </right>
      <top style="thick">
        <color rgb="FF969696"/>
      </top>
      <bottom/>
      <diagonal/>
    </border>
    <border>
      <left style="medium">
        <color rgb="FF969696"/>
      </left>
      <right style="medium">
        <color theme="0" tint="-0.34998626667073579"/>
      </right>
      <top style="medium">
        <color rgb="FF969696"/>
      </top>
      <bottom style="medium">
        <color rgb="FF969696"/>
      </bottom>
      <diagonal/>
    </border>
    <border>
      <left style="medium">
        <color theme="0" tint="-0.34998626667073579"/>
      </left>
      <right style="medium">
        <color theme="0" tint="-0.34998626667073579"/>
      </right>
      <top style="medium">
        <color rgb="FF969696"/>
      </top>
      <bottom style="medium">
        <color rgb="FF969696"/>
      </bottom>
      <diagonal/>
    </border>
    <border>
      <left style="medium">
        <color theme="0" tint="-0.34998626667073579"/>
      </left>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style="medium">
        <color theme="0" tint="-0.34998626667073579"/>
      </left>
      <right style="medium">
        <color theme="0" tint="-0.34998626667073579"/>
      </right>
      <top style="medium">
        <color rgb="FF969696"/>
      </top>
      <bottom/>
      <diagonal/>
    </border>
    <border>
      <left style="medium">
        <color rgb="FFC0C0C0"/>
      </left>
      <right style="medium">
        <color rgb="FFC0C0C0"/>
      </right>
      <top style="medium">
        <color rgb="FF969696"/>
      </top>
      <bottom style="medium">
        <color rgb="FFC0C0C0"/>
      </bottom>
      <diagonal/>
    </border>
    <border>
      <left style="medium">
        <color rgb="FFC0C0C0"/>
      </left>
      <right style="medium">
        <color rgb="FFC0C0C0"/>
      </right>
      <top style="medium">
        <color rgb="FFC0C0C0"/>
      </top>
      <bottom style="thick">
        <color rgb="FF969696"/>
      </bottom>
      <diagonal/>
    </border>
    <border>
      <left style="thick">
        <color rgb="FF969696"/>
      </left>
      <right/>
      <top style="thick">
        <color rgb="FF969696"/>
      </top>
      <bottom style="medium">
        <color rgb="FF969696"/>
      </bottom>
      <diagonal/>
    </border>
    <border>
      <left/>
      <right style="thick">
        <color rgb="FF969696"/>
      </right>
      <top style="thick">
        <color rgb="FF969696"/>
      </top>
      <bottom style="medium">
        <color rgb="FF969696"/>
      </bottom>
      <diagonal/>
    </border>
    <border>
      <left/>
      <right/>
      <top style="thick">
        <color rgb="FF969696"/>
      </top>
      <bottom style="medium">
        <color rgb="FF969696"/>
      </bottom>
      <diagonal/>
    </border>
    <border>
      <left/>
      <right style="medium">
        <color theme="0" tint="-0.34998626667073579"/>
      </right>
      <top style="thick">
        <color rgb="FF969696"/>
      </top>
      <bottom style="medium">
        <color rgb="FF969696"/>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0" tint="-0.34998626667073579"/>
      </left>
      <right/>
      <top/>
      <bottom/>
      <diagonal/>
    </border>
    <border>
      <left style="medium">
        <color indexed="64"/>
      </left>
      <right style="thin">
        <color indexed="64"/>
      </right>
      <top/>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35" fillId="0" borderId="0"/>
    <xf numFmtId="0" fontId="2" fillId="0" borderId="0" applyNumberForma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80">
    <xf numFmtId="0" fontId="0" fillId="0" borderId="0" xfId="0"/>
    <xf numFmtId="0" fontId="0" fillId="0" borderId="0" xfId="0"/>
    <xf numFmtId="0" fontId="0" fillId="0" borderId="10" xfId="0" applyBorder="1" applyAlignment="1">
      <alignment vertical="top" wrapText="1"/>
    </xf>
    <xf numFmtId="0" fontId="0" fillId="0" borderId="10" xfId="0" applyBorder="1"/>
    <xf numFmtId="0" fontId="18" fillId="0" borderId="0" xfId="0" applyFont="1" applyAlignment="1">
      <alignment horizontal="center"/>
    </xf>
    <xf numFmtId="0" fontId="18" fillId="34" borderId="10" xfId="0" applyFont="1" applyFill="1" applyBorder="1" applyAlignment="1">
      <alignment horizontal="center" vertical="center" wrapText="1"/>
    </xf>
    <xf numFmtId="0" fontId="20" fillId="0" borderId="0" xfId="0" applyFont="1"/>
    <xf numFmtId="0" fontId="16"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8" fillId="0" borderId="0" xfId="0" applyFont="1" applyAlignment="1">
      <alignment horizontal="center"/>
    </xf>
    <xf numFmtId="0" fontId="0" fillId="0" borderId="0" xfId="0" applyBorder="1"/>
    <xf numFmtId="0" fontId="18" fillId="0" borderId="0" xfId="0" applyFont="1" applyBorder="1" applyAlignment="1">
      <alignment horizontal="center"/>
    </xf>
    <xf numFmtId="0" fontId="27" fillId="0" borderId="0" xfId="0" applyFont="1"/>
    <xf numFmtId="0" fontId="0" fillId="0" borderId="13" xfId="0" applyFont="1" applyBorder="1" applyAlignment="1">
      <alignment vertical="center" wrapText="1"/>
    </xf>
    <xf numFmtId="0" fontId="0" fillId="0" borderId="13" xfId="0" applyFont="1" applyFill="1" applyBorder="1" applyAlignment="1">
      <alignment vertical="center" wrapText="1"/>
    </xf>
    <xf numFmtId="0" fontId="25" fillId="34" borderId="13" xfId="0" applyFont="1" applyFill="1" applyBorder="1" applyAlignment="1">
      <alignment horizontal="center" vertical="center" wrapText="1"/>
    </xf>
    <xf numFmtId="0" fontId="18" fillId="0" borderId="0" xfId="0" applyFont="1" applyBorder="1" applyAlignment="1">
      <alignment horizontal="center"/>
    </xf>
    <xf numFmtId="0" fontId="16" fillId="0" borderId="12" xfId="0" applyFont="1" applyBorder="1" applyAlignment="1">
      <alignment vertical="center" wrapText="1"/>
    </xf>
    <xf numFmtId="0" fontId="24" fillId="0" borderId="0" xfId="0" applyFont="1" applyBorder="1" applyAlignment="1">
      <alignment horizontal="center" vertical="center"/>
    </xf>
    <xf numFmtId="0" fontId="16" fillId="0" borderId="0" xfId="0" applyFont="1" applyBorder="1"/>
    <xf numFmtId="0" fontId="16" fillId="0" borderId="0" xfId="0" applyFont="1" applyFill="1" applyBorder="1"/>
    <xf numFmtId="164" fontId="0" fillId="0" borderId="13" xfId="0" applyNumberFormat="1" applyFont="1" applyFill="1" applyBorder="1" applyAlignment="1">
      <alignment vertical="center" wrapText="1"/>
    </xf>
    <xf numFmtId="164" fontId="0" fillId="0" borderId="13" xfId="0" applyNumberFormat="1" applyFont="1" applyFill="1" applyBorder="1" applyAlignment="1">
      <alignment horizontal="left" vertical="center" wrapText="1"/>
    </xf>
    <xf numFmtId="0" fontId="0" fillId="37" borderId="34" xfId="0" applyFill="1" applyBorder="1" applyAlignment="1">
      <alignment vertical="center" wrapText="1"/>
    </xf>
    <xf numFmtId="0" fontId="0" fillId="37" borderId="34" xfId="0" applyFill="1" applyBorder="1" applyAlignment="1">
      <alignment vertical="center"/>
    </xf>
    <xf numFmtId="0" fontId="0" fillId="38" borderId="34" xfId="0" applyFill="1" applyBorder="1" applyAlignment="1">
      <alignment horizontal="justify" vertical="center" wrapText="1"/>
    </xf>
    <xf numFmtId="0" fontId="0" fillId="39" borderId="34" xfId="0" applyFill="1" applyBorder="1" applyAlignment="1">
      <alignment vertical="center" wrapText="1"/>
    </xf>
    <xf numFmtId="0" fontId="30" fillId="40" borderId="34" xfId="0" applyFont="1" applyFill="1" applyBorder="1" applyAlignment="1">
      <alignment horizontal="justify" vertical="center" wrapText="1"/>
    </xf>
    <xf numFmtId="0" fontId="0" fillId="41" borderId="34" xfId="0" applyFill="1" applyBorder="1" applyAlignment="1">
      <alignment horizontal="justify" vertical="center" wrapText="1"/>
    </xf>
    <xf numFmtId="0" fontId="0" fillId="42" borderId="10" xfId="0" applyFill="1" applyBorder="1"/>
    <xf numFmtId="0" fontId="0" fillId="37" borderId="35" xfId="0" applyFill="1" applyBorder="1" applyAlignment="1">
      <alignment vertical="center" wrapText="1"/>
    </xf>
    <xf numFmtId="0" fontId="0" fillId="0" borderId="34" xfId="0" applyBorder="1"/>
    <xf numFmtId="0" fontId="0" fillId="0" borderId="34" xfId="0" applyBorder="1" applyAlignment="1">
      <alignment wrapText="1"/>
    </xf>
    <xf numFmtId="0" fontId="0" fillId="38" borderId="10" xfId="0" applyFill="1" applyBorder="1" applyAlignment="1">
      <alignment horizontal="justify" vertical="center" wrapText="1"/>
    </xf>
    <xf numFmtId="0" fontId="30" fillId="40" borderId="10" xfId="0" applyFont="1" applyFill="1" applyBorder="1" applyAlignment="1">
      <alignment horizontal="justify" vertical="center" wrapText="1"/>
    </xf>
    <xf numFmtId="0" fontId="0" fillId="39" borderId="10" xfId="0" applyFill="1" applyBorder="1" applyAlignment="1">
      <alignment wrapText="1"/>
    </xf>
    <xf numFmtId="0" fontId="0" fillId="39" borderId="10" xfId="0" applyFill="1" applyBorder="1" applyAlignment="1">
      <alignment vertical="center" wrapText="1"/>
    </xf>
    <xf numFmtId="0" fontId="0" fillId="37" borderId="10" xfId="0" applyFill="1" applyBorder="1" applyAlignment="1">
      <alignment vertical="center"/>
    </xf>
    <xf numFmtId="0" fontId="0" fillId="41" borderId="10" xfId="0" applyFill="1" applyBorder="1" applyAlignment="1">
      <alignment horizontal="justify" vertical="center" wrapText="1"/>
    </xf>
    <xf numFmtId="0" fontId="30" fillId="38" borderId="10" xfId="0" applyFont="1" applyFill="1" applyBorder="1" applyAlignment="1">
      <alignment horizontal="justify" vertical="center" wrapText="1"/>
    </xf>
    <xf numFmtId="0" fontId="31" fillId="44" borderId="36" xfId="0" applyNumberFormat="1" applyFont="1" applyFill="1" applyBorder="1" applyAlignment="1" applyProtection="1">
      <alignment horizontal="center" vertical="center" wrapText="1"/>
    </xf>
    <xf numFmtId="0" fontId="16" fillId="45" borderId="36" xfId="0" applyNumberFormat="1" applyFont="1" applyFill="1" applyBorder="1" applyAlignment="1" applyProtection="1">
      <alignment horizontal="center" vertical="center" wrapText="1"/>
      <protection locked="0"/>
    </xf>
    <xf numFmtId="0" fontId="16" fillId="45" borderId="37" xfId="0" applyNumberFormat="1" applyFont="1" applyFill="1" applyBorder="1" applyAlignment="1" applyProtection="1">
      <alignment horizontal="center" vertical="center" wrapText="1"/>
      <protection locked="0"/>
    </xf>
    <xf numFmtId="0" fontId="16" fillId="45" borderId="10" xfId="0" applyNumberFormat="1" applyFont="1" applyFill="1" applyBorder="1" applyAlignment="1" applyProtection="1">
      <alignment horizontal="center" vertical="center" wrapText="1"/>
      <protection locked="0"/>
    </xf>
    <xf numFmtId="0" fontId="0" fillId="0" borderId="33" xfId="0" applyBorder="1"/>
    <xf numFmtId="0" fontId="0" fillId="33" borderId="33" xfId="0" applyFill="1" applyBorder="1"/>
    <xf numFmtId="0" fontId="33" fillId="33" borderId="33" xfId="0" applyNumberFormat="1" applyFont="1" applyFill="1" applyBorder="1"/>
    <xf numFmtId="0" fontId="33" fillId="33" borderId="33" xfId="0" applyNumberFormat="1" applyFont="1" applyFill="1" applyBorder="1" applyAlignment="1">
      <alignment horizontal="left" wrapText="1"/>
    </xf>
    <xf numFmtId="0" fontId="0" fillId="33" borderId="33" xfId="0" applyFill="1" applyBorder="1" applyAlignment="1">
      <alignment horizontal="left" vertical="center" wrapText="1"/>
    </xf>
    <xf numFmtId="0" fontId="33" fillId="33" borderId="33" xfId="0" applyNumberFormat="1" applyFont="1" applyFill="1" applyBorder="1" applyAlignment="1">
      <alignment horizontal="lef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wrapText="1"/>
    </xf>
    <xf numFmtId="0" fontId="33" fillId="46" borderId="33" xfId="0" applyNumberFormat="1" applyFont="1" applyFill="1" applyBorder="1" applyAlignment="1">
      <alignment horizontal="left" vertical="center" wrapText="1"/>
    </xf>
    <xf numFmtId="0" fontId="0" fillId="0" borderId="10" xfId="0" applyBorder="1" applyAlignment="1">
      <alignment wrapText="1"/>
    </xf>
    <xf numFmtId="0" fontId="32" fillId="0" borderId="10" xfId="0" applyNumberFormat="1" applyFont="1" applyFill="1" applyBorder="1" applyAlignment="1" applyProtection="1">
      <alignment horizontal="center" vertical="center" wrapText="1"/>
    </xf>
    <xf numFmtId="0" fontId="30" fillId="0" borderId="33" xfId="0" applyFont="1" applyBorder="1"/>
    <xf numFmtId="0" fontId="30" fillId="0" borderId="33" xfId="0" applyFont="1" applyBorder="1" applyAlignment="1">
      <alignment wrapText="1"/>
    </xf>
    <xf numFmtId="0" fontId="32" fillId="0" borderId="10" xfId="0" applyNumberFormat="1" applyFont="1" applyFill="1" applyBorder="1" applyAlignment="1" applyProtection="1">
      <alignment horizontal="center" vertical="top" wrapText="1"/>
    </xf>
    <xf numFmtId="0" fontId="0" fillId="0" borderId="10" xfId="0" applyBorder="1" applyAlignment="1">
      <alignment horizontal="left"/>
    </xf>
    <xf numFmtId="0" fontId="0" fillId="0" borderId="10" xfId="0" applyBorder="1" applyAlignment="1">
      <alignment horizontal="left" vertical="center" wrapText="1"/>
    </xf>
    <xf numFmtId="0" fontId="31" fillId="44" borderId="10" xfId="0" applyNumberFormat="1" applyFont="1" applyFill="1" applyBorder="1" applyAlignment="1" applyProtection="1">
      <alignment horizontal="center" vertical="center" wrapText="1"/>
    </xf>
    <xf numFmtId="49" fontId="32" fillId="0" borderId="10" xfId="0" applyNumberFormat="1" applyFont="1" applyFill="1" applyBorder="1" applyAlignment="1" applyProtection="1">
      <alignment horizontal="center" wrapText="1"/>
    </xf>
    <xf numFmtId="0" fontId="32" fillId="0" borderId="10" xfId="0" applyNumberFormat="1" applyFont="1" applyFill="1" applyBorder="1" applyAlignment="1" applyProtection="1">
      <alignment horizontal="center" wrapText="1"/>
    </xf>
    <xf numFmtId="0" fontId="16" fillId="35" borderId="10" xfId="0" applyFont="1" applyFill="1" applyBorder="1" applyAlignment="1">
      <alignment horizontal="center" vertical="center"/>
    </xf>
    <xf numFmtId="0" fontId="33" fillId="33" borderId="39" xfId="0" applyNumberFormat="1" applyFont="1" applyFill="1" applyBorder="1" applyAlignment="1">
      <alignment horizontal="left" wrapText="1"/>
    </xf>
    <xf numFmtId="0" fontId="0" fillId="0" borderId="39" xfId="0" applyFill="1" applyBorder="1" applyAlignment="1">
      <alignment horizontal="left" wrapText="1"/>
    </xf>
    <xf numFmtId="0" fontId="0" fillId="0" borderId="38" xfId="0" applyFill="1" applyBorder="1" applyAlignment="1">
      <alignment horizontal="left" wrapText="1"/>
    </xf>
    <xf numFmtId="0" fontId="0" fillId="0" borderId="10" xfId="0" applyBorder="1"/>
    <xf numFmtId="0" fontId="16" fillId="0" borderId="0" xfId="0" applyFont="1"/>
    <xf numFmtId="0" fontId="16" fillId="45" borderId="0"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34" fillId="0" borderId="0" xfId="0" applyFont="1"/>
    <xf numFmtId="2" fontId="0" fillId="0" borderId="0" xfId="0" applyNumberFormat="1"/>
    <xf numFmtId="0" fontId="0" fillId="0" borderId="41" xfId="0" applyFont="1" applyBorder="1" applyAlignment="1">
      <alignment wrapText="1"/>
    </xf>
    <xf numFmtId="0" fontId="0" fillId="0" borderId="42" xfId="0" applyFont="1" applyBorder="1" applyAlignment="1">
      <alignment wrapText="1"/>
    </xf>
    <xf numFmtId="0" fontId="0" fillId="0" borderId="43" xfId="0" applyFont="1" applyFill="1" applyBorder="1" applyAlignment="1">
      <alignment wrapText="1"/>
    </xf>
    <xf numFmtId="0" fontId="0" fillId="0" borderId="0" xfId="0" applyAlignment="1"/>
    <xf numFmtId="0" fontId="16" fillId="0" borderId="0" xfId="0" applyFont="1" applyAlignment="1">
      <alignment horizontal="left"/>
    </xf>
    <xf numFmtId="0" fontId="16" fillId="34" borderId="10" xfId="42" applyFont="1" applyFill="1" applyBorder="1" applyAlignment="1">
      <alignment horizontal="center"/>
    </xf>
    <xf numFmtId="0" fontId="0" fillId="37" borderId="0" xfId="42" applyFont="1" applyFill="1" applyBorder="1" applyAlignment="1">
      <alignment wrapText="1"/>
    </xf>
    <xf numFmtId="0" fontId="0" fillId="40" borderId="0" xfId="42" applyFont="1" applyFill="1" applyBorder="1" applyAlignment="1">
      <alignment wrapText="1"/>
    </xf>
    <xf numFmtId="0" fontId="0" fillId="39" borderId="0" xfId="42" applyFont="1" applyFill="1" applyBorder="1" applyAlignment="1">
      <alignment wrapText="1"/>
    </xf>
    <xf numFmtId="0" fontId="30" fillId="37" borderId="0" xfId="42" applyFont="1" applyFill="1" applyBorder="1" applyAlignment="1">
      <alignment wrapText="1"/>
    </xf>
    <xf numFmtId="0" fontId="0" fillId="41" borderId="0" xfId="42" applyFont="1" applyFill="1" applyBorder="1" applyAlignment="1">
      <alignment wrapText="1"/>
    </xf>
    <xf numFmtId="0" fontId="0" fillId="33" borderId="0" xfId="42" applyFont="1" applyFill="1" applyBorder="1" applyAlignment="1">
      <alignment wrapText="1"/>
    </xf>
    <xf numFmtId="0" fontId="30" fillId="41" borderId="0" xfId="42" applyFont="1" applyFill="1" applyBorder="1" applyAlignment="1">
      <alignment wrapText="1"/>
    </xf>
    <xf numFmtId="0" fontId="16" fillId="41" borderId="0" xfId="42" applyFont="1" applyFill="1" applyBorder="1" applyAlignment="1">
      <alignment wrapText="1"/>
    </xf>
    <xf numFmtId="0" fontId="30" fillId="39" borderId="0" xfId="42" applyFont="1" applyFill="1" applyBorder="1" applyAlignment="1">
      <alignment wrapText="1"/>
    </xf>
    <xf numFmtId="0" fontId="30" fillId="39" borderId="0" xfId="42" applyFont="1" applyFill="1" applyBorder="1" applyAlignment="1">
      <alignment vertical="justify" wrapText="1"/>
    </xf>
    <xf numFmtId="0" fontId="30" fillId="47" borderId="0" xfId="42" applyFont="1" applyFill="1" applyBorder="1" applyAlignment="1">
      <alignment wrapText="1"/>
    </xf>
    <xf numFmtId="0" fontId="0" fillId="47" borderId="0" xfId="42" applyFont="1" applyFill="1" applyBorder="1" applyAlignment="1">
      <alignment wrapText="1"/>
    </xf>
    <xf numFmtId="0" fontId="30" fillId="38" borderId="0" xfId="42" applyFont="1" applyFill="1" applyBorder="1" applyAlignment="1">
      <alignment wrapText="1"/>
    </xf>
    <xf numFmtId="0" fontId="30" fillId="40" borderId="0" xfId="42" applyFont="1" applyFill="1" applyBorder="1" applyAlignment="1">
      <alignment wrapText="1"/>
    </xf>
    <xf numFmtId="0" fontId="0" fillId="38" borderId="0" xfId="42" applyFont="1" applyFill="1" applyBorder="1" applyAlignment="1">
      <alignment wrapText="1"/>
    </xf>
    <xf numFmtId="0" fontId="36" fillId="37" borderId="0" xfId="43" applyFont="1" applyFill="1" applyBorder="1" applyAlignment="1">
      <alignment vertical="top" wrapText="1"/>
    </xf>
    <xf numFmtId="0" fontId="30" fillId="48" borderId="0" xfId="42" applyFont="1" applyFill="1" applyBorder="1" applyAlignment="1">
      <alignment wrapText="1"/>
    </xf>
    <xf numFmtId="0" fontId="0" fillId="48" borderId="0" xfId="42" applyFont="1" applyFill="1" applyBorder="1" applyAlignment="1">
      <alignment wrapText="1"/>
    </xf>
    <xf numFmtId="0" fontId="37" fillId="39" borderId="0" xfId="42" applyFont="1" applyFill="1" applyBorder="1" applyAlignment="1">
      <alignment vertical="center" wrapText="1"/>
    </xf>
    <xf numFmtId="0" fontId="37" fillId="37" borderId="0" xfId="42" applyFont="1" applyFill="1" applyBorder="1" applyAlignment="1">
      <alignment vertical="center" wrapText="1"/>
    </xf>
    <xf numFmtId="0" fontId="37" fillId="41" borderId="0" xfId="42" applyFont="1" applyFill="1" applyBorder="1" applyAlignment="1">
      <alignment vertical="center" wrapText="1"/>
    </xf>
    <xf numFmtId="0" fontId="30" fillId="37" borderId="0" xfId="42" applyFont="1" applyFill="1" applyBorder="1" applyAlignment="1">
      <alignment vertical="center" wrapText="1"/>
    </xf>
    <xf numFmtId="0" fontId="36" fillId="39" borderId="0" xfId="43" applyFont="1" applyFill="1" applyBorder="1" applyAlignment="1">
      <alignment vertical="top" wrapText="1"/>
    </xf>
    <xf numFmtId="0" fontId="36" fillId="41" borderId="0" xfId="43" applyFont="1" applyFill="1" applyBorder="1" applyAlignment="1">
      <alignment vertical="top" wrapText="1"/>
    </xf>
    <xf numFmtId="0" fontId="30" fillId="39" borderId="0" xfId="43" applyFont="1" applyFill="1" applyBorder="1" applyAlignment="1">
      <alignment vertical="top" wrapText="1"/>
    </xf>
    <xf numFmtId="0" fontId="36" fillId="47" borderId="0" xfId="43" applyFont="1" applyFill="1" applyBorder="1" applyAlignment="1">
      <alignment vertical="top" wrapText="1"/>
    </xf>
    <xf numFmtId="0" fontId="36" fillId="40" borderId="0" xfId="43" applyFont="1" applyFill="1" applyBorder="1" applyAlignment="1">
      <alignment vertical="top" wrapText="1"/>
    </xf>
    <xf numFmtId="0" fontId="36" fillId="48" borderId="0" xfId="43" applyFont="1" applyFill="1" applyBorder="1" applyAlignment="1">
      <alignment vertical="top" wrapText="1"/>
    </xf>
    <xf numFmtId="0" fontId="30" fillId="40" borderId="0" xfId="43" applyFont="1" applyFill="1" applyBorder="1" applyAlignment="1">
      <alignment vertical="top" wrapText="1"/>
    </xf>
    <xf numFmtId="0" fontId="36" fillId="38" borderId="0" xfId="43" applyFont="1" applyFill="1" applyBorder="1" applyAlignment="1">
      <alignment vertical="top" wrapText="1"/>
    </xf>
    <xf numFmtId="0" fontId="0" fillId="39" borderId="0" xfId="0" applyFont="1" applyFill="1" applyBorder="1" applyAlignment="1">
      <alignment vertical="top" wrapText="1"/>
    </xf>
    <xf numFmtId="0" fontId="16" fillId="34" borderId="0" xfId="42" applyFont="1" applyFill="1" applyBorder="1" applyAlignment="1">
      <alignment horizontal="left"/>
    </xf>
    <xf numFmtId="0" fontId="16" fillId="34" borderId="0" xfId="0" applyFont="1" applyFill="1" applyBorder="1"/>
    <xf numFmtId="0" fontId="0" fillId="33" borderId="0" xfId="0" applyFill="1" applyBorder="1" applyAlignment="1">
      <alignment horizontal="left" vertical="center"/>
    </xf>
    <xf numFmtId="0" fontId="0" fillId="40" borderId="0" xfId="0" applyFill="1" applyBorder="1" applyAlignment="1">
      <alignment wrapText="1"/>
    </xf>
    <xf numFmtId="0" fontId="0" fillId="0" borderId="0" xfId="0" applyBorder="1" applyAlignment="1">
      <alignment horizontal="left" vertical="center"/>
    </xf>
    <xf numFmtId="0" fontId="0" fillId="50" borderId="0" xfId="0" applyFill="1" applyBorder="1" applyAlignment="1">
      <alignment wrapText="1"/>
    </xf>
    <xf numFmtId="0" fontId="0" fillId="47" borderId="0" xfId="0" applyFill="1" applyBorder="1" applyAlignment="1">
      <alignment wrapText="1"/>
    </xf>
    <xf numFmtId="0" fontId="0" fillId="48" borderId="0" xfId="0" applyFill="1" applyBorder="1" applyAlignment="1">
      <alignment wrapText="1"/>
    </xf>
    <xf numFmtId="0" fontId="0" fillId="38" borderId="0" xfId="0" applyFill="1" applyBorder="1" applyAlignment="1">
      <alignment wrapText="1"/>
    </xf>
    <xf numFmtId="0" fontId="0" fillId="41" borderId="0" xfId="0" applyFill="1" applyBorder="1" applyAlignment="1">
      <alignment wrapText="1"/>
    </xf>
    <xf numFmtId="0" fontId="0" fillId="39" borderId="0" xfId="0" applyFill="1" applyBorder="1" applyAlignment="1">
      <alignment wrapText="1"/>
    </xf>
    <xf numFmtId="0" fontId="0" fillId="37" borderId="0" xfId="0" applyFill="1" applyBorder="1" applyAlignment="1">
      <alignment wrapText="1"/>
    </xf>
    <xf numFmtId="0" fontId="0" fillId="34" borderId="0" xfId="0" applyFill="1" applyBorder="1" applyAlignment="1">
      <alignment wrapText="1"/>
    </xf>
    <xf numFmtId="0" fontId="0" fillId="0" borderId="0" xfId="0" applyFill="1" applyBorder="1" applyAlignment="1">
      <alignment horizontal="left" vertical="center"/>
    </xf>
    <xf numFmtId="0" fontId="16" fillId="35" borderId="0" xfId="0" applyFont="1" applyFill="1" applyBorder="1" applyAlignment="1">
      <alignment horizontal="center" vertical="center"/>
    </xf>
    <xf numFmtId="0" fontId="0" fillId="33" borderId="10" xfId="0" applyFill="1" applyBorder="1" applyAlignment="1">
      <alignment wrapText="1"/>
    </xf>
    <xf numFmtId="0" fontId="0" fillId="39" borderId="33" xfId="0" applyFill="1" applyBorder="1" applyAlignment="1">
      <alignment vertical="center" wrapText="1"/>
    </xf>
    <xf numFmtId="0" fontId="0" fillId="39" borderId="53" xfId="0" applyFill="1" applyBorder="1" applyAlignment="1">
      <alignment vertical="center" wrapText="1"/>
    </xf>
    <xf numFmtId="0" fontId="0" fillId="39" borderId="54" xfId="0" applyFill="1" applyBorder="1" applyAlignment="1">
      <alignment vertical="center" wrapText="1"/>
    </xf>
    <xf numFmtId="0" fontId="0" fillId="51" borderId="10" xfId="0" applyFont="1" applyFill="1" applyBorder="1" applyAlignment="1">
      <alignment vertical="center" wrapText="1"/>
    </xf>
    <xf numFmtId="0" fontId="25" fillId="34"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165" fontId="26" fillId="0" borderId="68" xfId="0" applyNumberFormat="1" applyFont="1" applyBorder="1"/>
    <xf numFmtId="165" fontId="26" fillId="43" borderId="68" xfId="0" applyNumberFormat="1" applyFont="1" applyFill="1" applyBorder="1" applyAlignment="1">
      <alignment horizontal="right"/>
    </xf>
    <xf numFmtId="165" fontId="26" fillId="0" borderId="68" xfId="0" applyNumberFormat="1" applyFont="1" applyBorder="1" applyAlignment="1">
      <alignment horizontal="right"/>
    </xf>
    <xf numFmtId="164" fontId="0" fillId="0" borderId="13" xfId="0" applyNumberFormat="1" applyFont="1" applyBorder="1" applyAlignment="1">
      <alignment vertical="center" wrapText="1"/>
    </xf>
    <xf numFmtId="4" fontId="0" fillId="0" borderId="13" xfId="0" applyNumberFormat="1" applyFont="1" applyBorder="1" applyAlignment="1">
      <alignment vertical="center" wrapText="1"/>
    </xf>
    <xf numFmtId="0" fontId="0" fillId="0" borderId="0" xfId="0"/>
    <xf numFmtId="0" fontId="0" fillId="0" borderId="0" xfId="0" applyBorder="1"/>
    <xf numFmtId="0" fontId="23" fillId="43" borderId="88" xfId="0" applyFont="1" applyFill="1" applyBorder="1" applyAlignment="1">
      <alignment horizontal="center" vertical="center" wrapText="1"/>
    </xf>
    <xf numFmtId="0" fontId="25" fillId="34" borderId="19" xfId="0" applyFont="1" applyFill="1" applyBorder="1" applyAlignment="1">
      <alignment horizontal="center" vertical="center" wrapText="1"/>
    </xf>
    <xf numFmtId="0" fontId="26" fillId="43" borderId="13" xfId="0" applyFont="1" applyFill="1" applyBorder="1" applyAlignment="1">
      <alignment vertical="center" wrapText="1"/>
    </xf>
    <xf numFmtId="165" fontId="0" fillId="0" borderId="0" xfId="0" applyNumberFormat="1"/>
    <xf numFmtId="0" fontId="22" fillId="49" borderId="88" xfId="0" applyFont="1" applyFill="1" applyBorder="1" applyAlignment="1">
      <alignment horizontal="right" vertical="center" wrapText="1"/>
    </xf>
    <xf numFmtId="0" fontId="22" fillId="49" borderId="100" xfId="0" applyFont="1" applyFill="1" applyBorder="1" applyAlignment="1">
      <alignment horizontal="right" vertical="center" wrapText="1"/>
    </xf>
    <xf numFmtId="0" fontId="22" fillId="49" borderId="101" xfId="0" applyFont="1" applyFill="1" applyBorder="1" applyAlignment="1">
      <alignment horizontal="right" vertical="center" wrapText="1"/>
    </xf>
    <xf numFmtId="0" fontId="22" fillId="49" borderId="62"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44" fillId="49" borderId="88" xfId="0" applyFont="1" applyFill="1" applyBorder="1" applyAlignment="1">
      <alignment horizontal="right" vertical="center" wrapText="1"/>
    </xf>
    <xf numFmtId="49" fontId="43" fillId="43" borderId="21" xfId="0" applyNumberFormat="1" applyFont="1" applyFill="1" applyBorder="1" applyAlignment="1">
      <alignment vertical="center" wrapText="1"/>
    </xf>
    <xf numFmtId="0" fontId="29" fillId="43" borderId="10" xfId="0" applyFont="1" applyFill="1" applyBorder="1" applyAlignment="1">
      <alignment horizontal="center" vertical="center"/>
    </xf>
    <xf numFmtId="0" fontId="22" fillId="49" borderId="47" xfId="0" applyFont="1" applyFill="1" applyBorder="1" applyAlignment="1">
      <alignment horizontal="right" wrapText="1"/>
    </xf>
    <xf numFmtId="0" fontId="22" fillId="49" borderId="58" xfId="0" applyFont="1" applyFill="1" applyBorder="1" applyAlignment="1">
      <alignment horizontal="right" wrapText="1"/>
    </xf>
    <xf numFmtId="0" fontId="44" fillId="49" borderId="57" xfId="0" applyFont="1" applyFill="1" applyBorder="1" applyAlignment="1">
      <alignment horizontal="right" vertical="center" wrapText="1"/>
    </xf>
    <xf numFmtId="0" fontId="25" fillId="49" borderId="14" xfId="0" applyFont="1" applyFill="1" applyBorder="1" applyAlignment="1">
      <alignment horizontal="center" vertical="center" wrapText="1"/>
    </xf>
    <xf numFmtId="0" fontId="25" fillId="49" borderId="13" xfId="0" applyFont="1" applyFill="1" applyBorder="1" applyAlignment="1">
      <alignment horizontal="center" vertical="center" wrapText="1"/>
    </xf>
    <xf numFmtId="0" fontId="39" fillId="49" borderId="68" xfId="0" applyFont="1" applyFill="1" applyBorder="1" applyAlignment="1">
      <alignment horizontal="center" vertical="center" wrapText="1"/>
    </xf>
    <xf numFmtId="0" fontId="40" fillId="49" borderId="68" xfId="0" applyFont="1" applyFill="1" applyBorder="1" applyAlignment="1">
      <alignment horizontal="center" vertical="center" wrapText="1"/>
    </xf>
    <xf numFmtId="0" fontId="39" fillId="49" borderId="68" xfId="0" applyFont="1" applyFill="1" applyBorder="1" applyAlignment="1">
      <alignment horizontal="center" vertical="center"/>
    </xf>
    <xf numFmtId="165" fontId="38" fillId="49" borderId="68" xfId="0" applyNumberFormat="1" applyFont="1" applyFill="1" applyBorder="1"/>
    <xf numFmtId="165" fontId="38" fillId="49" borderId="68" xfId="0" applyNumberFormat="1" applyFont="1" applyFill="1" applyBorder="1" applyAlignment="1">
      <alignment horizontal="right"/>
    </xf>
    <xf numFmtId="164" fontId="38" fillId="49" borderId="68" xfId="0" applyNumberFormat="1" applyFont="1" applyFill="1" applyBorder="1" applyAlignment="1">
      <alignment horizontal="center"/>
    </xf>
    <xf numFmtId="0" fontId="0" fillId="43" borderId="19" xfId="0" applyFont="1" applyFill="1" applyBorder="1" applyAlignment="1">
      <alignment vertical="center" wrapText="1"/>
    </xf>
    <xf numFmtId="49" fontId="43" fillId="0" borderId="10" xfId="0" applyNumberFormat="1" applyFont="1" applyBorder="1" applyAlignment="1">
      <alignment vertical="center" wrapText="1"/>
    </xf>
    <xf numFmtId="49" fontId="43" fillId="0" borderId="10" xfId="0" applyNumberFormat="1" applyFont="1" applyBorder="1" applyAlignment="1">
      <alignment horizontal="center" vertical="center" wrapText="1"/>
    </xf>
    <xf numFmtId="49" fontId="43" fillId="43" borderId="10" xfId="0" applyNumberFormat="1" applyFont="1" applyFill="1" applyBorder="1" applyAlignment="1">
      <alignment horizontal="center" vertical="center" wrapText="1"/>
    </xf>
    <xf numFmtId="49" fontId="43" fillId="33" borderId="10" xfId="0" applyNumberFormat="1" applyFont="1" applyFill="1" applyBorder="1" applyAlignment="1">
      <alignment horizontal="center" vertical="center" wrapText="1"/>
    </xf>
    <xf numFmtId="0" fontId="43" fillId="0" borderId="107" xfId="0" applyFont="1" applyFill="1" applyBorder="1" applyAlignment="1">
      <alignment horizontal="center" vertical="center" wrapText="1"/>
    </xf>
    <xf numFmtId="49" fontId="43" fillId="0" borderId="10" xfId="0" applyNumberFormat="1" applyFont="1" applyFill="1" applyBorder="1" applyAlignment="1">
      <alignment vertical="center" wrapText="1"/>
    </xf>
    <xf numFmtId="49" fontId="43" fillId="33" borderId="10" xfId="0" applyNumberFormat="1" applyFont="1" applyFill="1" applyBorder="1" applyAlignment="1">
      <alignment vertical="center" wrapText="1"/>
    </xf>
    <xf numFmtId="0" fontId="43" fillId="0" borderId="108" xfId="0" applyFont="1" applyFill="1" applyBorder="1" applyAlignment="1">
      <alignment horizontal="center" vertical="center" wrapText="1"/>
    </xf>
    <xf numFmtId="49" fontId="43" fillId="0" borderId="10" xfId="0" applyNumberFormat="1" applyFont="1" applyFill="1" applyBorder="1" applyAlignment="1">
      <alignment horizontal="center" vertical="center" wrapText="1"/>
    </xf>
    <xf numFmtId="49" fontId="46" fillId="33" borderId="10" xfId="0" applyNumberFormat="1" applyFont="1" applyFill="1" applyBorder="1" applyAlignment="1">
      <alignment horizontal="center" vertical="center" wrapText="1"/>
    </xf>
    <xf numFmtId="0" fontId="43" fillId="0" borderId="109" xfId="0" applyFont="1" applyFill="1" applyBorder="1" applyAlignment="1">
      <alignment horizontal="center" vertical="center" wrapText="1"/>
    </xf>
    <xf numFmtId="0" fontId="43" fillId="33" borderId="107" xfId="0" applyFont="1" applyFill="1" applyBorder="1" applyAlignment="1">
      <alignment horizontal="center" vertical="center" wrapText="1"/>
    </xf>
    <xf numFmtId="0" fontId="43" fillId="33" borderId="110" xfId="0" applyFont="1" applyFill="1" applyBorder="1" applyAlignment="1">
      <alignment horizontal="center" vertical="center" wrapText="1"/>
    </xf>
    <xf numFmtId="49" fontId="43" fillId="33" borderId="111" xfId="0" applyNumberFormat="1" applyFont="1" applyFill="1" applyBorder="1" applyAlignment="1">
      <alignment horizontal="center" vertical="center" wrapText="1"/>
    </xf>
    <xf numFmtId="0" fontId="26" fillId="43" borderId="19" xfId="0" applyFont="1" applyFill="1" applyBorder="1" applyAlignment="1">
      <alignment vertical="center" wrapText="1"/>
    </xf>
    <xf numFmtId="0" fontId="43" fillId="33" borderId="10" xfId="0" applyFont="1" applyFill="1" applyBorder="1" applyAlignment="1">
      <alignment vertical="center" wrapText="1"/>
    </xf>
    <xf numFmtId="49" fontId="46" fillId="33" borderId="10" xfId="0" applyNumberFormat="1" applyFont="1" applyFill="1" applyBorder="1" applyAlignment="1">
      <alignment vertical="center" wrapText="1"/>
    </xf>
    <xf numFmtId="49" fontId="46" fillId="33" borderId="111" xfId="0" applyNumberFormat="1" applyFont="1" applyFill="1" applyBorder="1" applyAlignment="1">
      <alignment horizontal="center" vertical="center" wrapText="1"/>
    </xf>
    <xf numFmtId="49" fontId="43" fillId="33" borderId="106" xfId="0" applyNumberFormat="1" applyFont="1" applyFill="1" applyBorder="1" applyAlignment="1">
      <alignment vertical="center" wrapText="1"/>
    </xf>
    <xf numFmtId="49" fontId="43" fillId="33" borderId="106" xfId="0" applyNumberFormat="1" applyFont="1" applyFill="1" applyBorder="1" applyAlignment="1">
      <alignment horizontal="center" vertical="center" wrapText="1"/>
    </xf>
    <xf numFmtId="49" fontId="47" fillId="0" borderId="10" xfId="0" applyNumberFormat="1" applyFont="1" applyFill="1" applyBorder="1" applyAlignment="1">
      <alignment horizontal="center" vertical="center" wrapText="1"/>
    </xf>
    <xf numFmtId="0" fontId="43" fillId="0" borderId="10" xfId="0" applyFont="1" applyBorder="1" applyAlignment="1">
      <alignment horizontal="center" vertical="center" wrapText="1"/>
    </xf>
    <xf numFmtId="0" fontId="43" fillId="0" borderId="13" xfId="0" applyFont="1" applyBorder="1" applyAlignment="1">
      <alignment vertical="center" wrapText="1"/>
    </xf>
    <xf numFmtId="0" fontId="43" fillId="0" borderId="13" xfId="0" applyFont="1" applyBorder="1" applyAlignment="1">
      <alignment horizontal="center" vertical="center" wrapText="1"/>
    </xf>
    <xf numFmtId="0" fontId="43" fillId="0" borderId="10" xfId="0" applyFont="1" applyFill="1" applyBorder="1" applyAlignment="1">
      <alignment horizontal="center" vertical="center" wrapText="1"/>
    </xf>
    <xf numFmtId="9" fontId="43" fillId="0" borderId="10" xfId="0" applyNumberFormat="1" applyFont="1" applyBorder="1" applyAlignment="1">
      <alignment horizontal="center" vertical="center" wrapText="1"/>
    </xf>
    <xf numFmtId="0" fontId="49" fillId="0" borderId="10" xfId="0" applyFont="1" applyBorder="1" applyAlignment="1">
      <alignment vertical="center" wrapText="1"/>
    </xf>
    <xf numFmtId="0" fontId="49" fillId="0" borderId="10" xfId="0" applyFont="1" applyBorder="1" applyAlignment="1">
      <alignment horizontal="center" vertical="center" wrapText="1"/>
    </xf>
    <xf numFmtId="0" fontId="43" fillId="0" borderId="12" xfId="0" applyFont="1" applyBorder="1" applyAlignment="1">
      <alignment horizontal="center" vertical="center" wrapText="1"/>
    </xf>
    <xf numFmtId="43" fontId="0" fillId="0" borderId="13" xfId="46" applyFont="1" applyFill="1" applyBorder="1" applyAlignment="1">
      <alignment horizontal="left" vertical="center" wrapText="1"/>
    </xf>
    <xf numFmtId="0" fontId="43" fillId="0" borderId="15" xfId="0" applyFont="1" applyBorder="1" applyAlignment="1">
      <alignment vertical="center" wrapText="1"/>
    </xf>
    <xf numFmtId="0" fontId="43" fillId="0" borderId="15" xfId="0" applyFont="1" applyBorder="1" applyAlignment="1">
      <alignment horizontal="center" vertical="center" wrapText="1"/>
    </xf>
    <xf numFmtId="0" fontId="0" fillId="0" borderId="18" xfId="0" applyFont="1" applyBorder="1" applyAlignment="1">
      <alignment vertical="center" wrapText="1"/>
    </xf>
    <xf numFmtId="0" fontId="0" fillId="0" borderId="19" xfId="0" applyFont="1" applyFill="1" applyBorder="1" applyAlignment="1">
      <alignment vertical="center" wrapText="1"/>
    </xf>
    <xf numFmtId="49" fontId="50" fillId="0" borderId="106" xfId="0" applyNumberFormat="1" applyFont="1" applyFill="1" applyBorder="1" applyAlignment="1">
      <alignment horizontal="center" vertical="center" wrapText="1"/>
    </xf>
    <xf numFmtId="0" fontId="43" fillId="0" borderId="14" xfId="0" applyFont="1" applyBorder="1" applyAlignment="1">
      <alignment vertical="center" wrapText="1"/>
    </xf>
    <xf numFmtId="0" fontId="43" fillId="0" borderId="14" xfId="0" applyFont="1" applyBorder="1" applyAlignment="1">
      <alignment horizontal="center" vertical="center" wrapText="1"/>
    </xf>
    <xf numFmtId="0" fontId="50" fillId="0" borderId="106" xfId="0" applyFont="1" applyFill="1" applyBorder="1" applyAlignment="1">
      <alignment horizontal="center" vertical="center" wrapText="1"/>
    </xf>
    <xf numFmtId="166" fontId="0" fillId="0" borderId="13" xfId="0" applyNumberFormat="1" applyFont="1" applyBorder="1" applyAlignment="1">
      <alignment vertical="center" wrapText="1"/>
    </xf>
    <xf numFmtId="164" fontId="0" fillId="0" borderId="14" xfId="0" applyNumberFormat="1" applyFont="1" applyFill="1" applyBorder="1" applyAlignment="1">
      <alignment horizontal="left" vertical="center" wrapText="1"/>
    </xf>
    <xf numFmtId="164" fontId="0" fillId="0" borderId="14" xfId="0" applyNumberFormat="1" applyFont="1" applyBorder="1" applyAlignment="1">
      <alignment vertical="center" wrapText="1"/>
    </xf>
    <xf numFmtId="4" fontId="0" fillId="0" borderId="14" xfId="0" applyNumberFormat="1" applyFont="1" applyBorder="1" applyAlignment="1">
      <alignment vertical="center" wrapText="1"/>
    </xf>
    <xf numFmtId="2" fontId="0" fillId="0" borderId="13" xfId="0" applyNumberFormat="1" applyFont="1" applyFill="1" applyBorder="1" applyAlignment="1">
      <alignment horizontal="left" vertical="center" wrapText="1"/>
    </xf>
    <xf numFmtId="2" fontId="0" fillId="0" borderId="13" xfId="0" applyNumberFormat="1" applyFont="1" applyBorder="1" applyAlignment="1">
      <alignment vertical="center" wrapText="1"/>
    </xf>
    <xf numFmtId="10" fontId="0" fillId="0" borderId="13" xfId="0" applyNumberFormat="1" applyFont="1" applyFill="1" applyBorder="1" applyAlignment="1">
      <alignment horizontal="left" vertical="center" wrapText="1"/>
    </xf>
    <xf numFmtId="10" fontId="0" fillId="0" borderId="13" xfId="0" applyNumberFormat="1" applyFont="1" applyBorder="1" applyAlignment="1">
      <alignment vertical="center" wrapText="1"/>
    </xf>
    <xf numFmtId="43" fontId="0" fillId="0" borderId="13" xfId="46" applyFont="1" applyFill="1" applyBorder="1" applyAlignment="1">
      <alignment horizontal="center" vertical="center" wrapText="1"/>
    </xf>
    <xf numFmtId="2" fontId="0" fillId="0" borderId="13" xfId="0" applyNumberFormat="1" applyFont="1" applyBorder="1" applyAlignment="1">
      <alignment horizontal="center" vertical="center" wrapText="1"/>
    </xf>
    <xf numFmtId="2" fontId="0" fillId="0" borderId="13" xfId="0" applyNumberFormat="1" applyFont="1" applyFill="1" applyBorder="1" applyAlignment="1">
      <alignment horizontal="center" vertical="center" wrapText="1"/>
    </xf>
    <xf numFmtId="9" fontId="0" fillId="0" borderId="13" xfId="47" applyFont="1" applyBorder="1" applyAlignment="1">
      <alignment vertical="center" wrapText="1"/>
    </xf>
    <xf numFmtId="43" fontId="0" fillId="0" borderId="13" xfId="46" applyFont="1" applyBorder="1" applyAlignment="1">
      <alignment vertical="center" wrapText="1"/>
    </xf>
    <xf numFmtId="0" fontId="18" fillId="0" borderId="0" xfId="0" applyFont="1" applyAlignment="1">
      <alignment horizontal="center"/>
    </xf>
    <xf numFmtId="0" fontId="19" fillId="33" borderId="11" xfId="0" applyFont="1" applyFill="1" applyBorder="1" applyAlignment="1">
      <alignment horizontal="center"/>
    </xf>
    <xf numFmtId="0" fontId="0" fillId="43" borderId="18" xfId="0" applyFont="1" applyFill="1" applyBorder="1" applyAlignment="1">
      <alignment horizontal="center" vertical="center" wrapText="1"/>
    </xf>
    <xf numFmtId="0" fontId="0" fillId="43" borderId="25" xfId="0" applyFont="1" applyFill="1" applyBorder="1" applyAlignment="1">
      <alignment horizontal="center" vertical="center" wrapText="1"/>
    </xf>
    <xf numFmtId="0" fontId="0" fillId="43" borderId="19" xfId="0" applyFont="1" applyFill="1" applyBorder="1" applyAlignment="1">
      <alignment horizontal="center" vertical="center" wrapText="1"/>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22" fillId="49" borderId="59" xfId="0" applyFont="1" applyFill="1" applyBorder="1" applyAlignment="1">
      <alignment horizontal="center" wrapText="1"/>
    </xf>
    <xf numFmtId="0" fontId="22" fillId="49" borderId="60" xfId="0" applyFont="1" applyFill="1" applyBorder="1" applyAlignment="1">
      <alignment horizontal="center" wrapText="1"/>
    </xf>
    <xf numFmtId="0" fontId="22" fillId="49" borderId="61" xfId="0" applyFont="1" applyFill="1" applyBorder="1" applyAlignment="1">
      <alignment horizontal="center" wrapText="1"/>
    </xf>
    <xf numFmtId="0" fontId="38" fillId="49" borderId="95" xfId="0" applyFont="1" applyFill="1" applyBorder="1" applyAlignment="1">
      <alignment horizontal="center"/>
    </xf>
    <xf numFmtId="0" fontId="38" fillId="49" borderId="96" xfId="0" applyFont="1" applyFill="1" applyBorder="1" applyAlignment="1">
      <alignment horizontal="center"/>
    </xf>
    <xf numFmtId="0" fontId="38" fillId="49" borderId="97" xfId="0" applyFont="1" applyFill="1" applyBorder="1" applyAlignment="1">
      <alignment horizontal="center"/>
    </xf>
    <xf numFmtId="0" fontId="38" fillId="49" borderId="98" xfId="0" applyFont="1" applyFill="1" applyBorder="1" applyAlignment="1">
      <alignment horizontal="center"/>
    </xf>
    <xf numFmtId="0" fontId="38" fillId="49" borderId="22" xfId="0" applyFont="1" applyFill="1" applyBorder="1" applyAlignment="1">
      <alignment horizontal="center" vertical="center" wrapText="1"/>
    </xf>
    <xf numFmtId="0" fontId="38" fillId="49" borderId="20" xfId="0" applyFont="1" applyFill="1" applyBorder="1" applyAlignment="1">
      <alignment horizontal="center" vertical="center" wrapText="1"/>
    </xf>
    <xf numFmtId="0" fontId="38" fillId="49" borderId="15" xfId="0" applyFont="1" applyFill="1" applyBorder="1" applyAlignment="1">
      <alignment horizontal="center" vertical="center" wrapText="1"/>
    </xf>
    <xf numFmtId="0" fontId="23" fillId="43" borderId="63" xfId="0" applyFont="1" applyFill="1" applyBorder="1" applyAlignment="1">
      <alignment horizontal="justify" vertical="center" wrapText="1"/>
    </xf>
    <xf numFmtId="0" fontId="23" fillId="43" borderId="56" xfId="0" applyFont="1" applyFill="1" applyBorder="1" applyAlignment="1">
      <alignment horizontal="justify" vertical="center" wrapText="1"/>
    </xf>
    <xf numFmtId="0" fontId="23" fillId="43" borderId="91" xfId="0" applyFont="1" applyFill="1" applyBorder="1" applyAlignment="1">
      <alignment horizontal="justify" vertical="center" wrapText="1"/>
    </xf>
    <xf numFmtId="0" fontId="23" fillId="43" borderId="92" xfId="0" applyFont="1" applyFill="1" applyBorder="1" applyAlignment="1">
      <alignment horizontal="justify" vertical="center" wrapText="1"/>
    </xf>
    <xf numFmtId="0" fontId="23" fillId="43" borderId="93" xfId="0" applyFont="1" applyFill="1" applyBorder="1" applyAlignment="1">
      <alignment horizontal="justify" vertical="center" wrapText="1"/>
    </xf>
    <xf numFmtId="49" fontId="43" fillId="33" borderId="106" xfId="0" applyNumberFormat="1" applyFont="1" applyFill="1" applyBorder="1" applyAlignment="1">
      <alignment horizontal="center" vertical="center" wrapText="1"/>
    </xf>
    <xf numFmtId="49" fontId="43" fillId="33" borderId="38" xfId="0" applyNumberFormat="1" applyFont="1" applyFill="1" applyBorder="1" applyAlignment="1">
      <alignment horizontal="center" vertical="center" wrapText="1"/>
    </xf>
    <xf numFmtId="49" fontId="43" fillId="33" borderId="12" xfId="0" applyNumberFormat="1" applyFont="1" applyFill="1" applyBorder="1" applyAlignment="1">
      <alignment horizontal="center" vertical="center" wrapText="1"/>
    </xf>
    <xf numFmtId="0" fontId="41" fillId="49" borderId="44" xfId="0" applyFont="1" applyFill="1" applyBorder="1" applyAlignment="1">
      <alignment horizontal="center" vertical="center"/>
    </xf>
    <xf numFmtId="0" fontId="41" fillId="49" borderId="46" xfId="0" applyFont="1" applyFill="1" applyBorder="1" applyAlignment="1">
      <alignment horizontal="center" vertical="center"/>
    </xf>
    <xf numFmtId="0" fontId="41" fillId="49" borderId="45" xfId="0" applyFont="1" applyFill="1" applyBorder="1" applyAlignment="1">
      <alignment horizontal="center" vertical="center"/>
    </xf>
    <xf numFmtId="0" fontId="38" fillId="49" borderId="65" xfId="0" applyFont="1" applyFill="1" applyBorder="1" applyAlignment="1">
      <alignment horizontal="center" vertical="center" wrapText="1"/>
    </xf>
    <xf numFmtId="0" fontId="38" fillId="49" borderId="67" xfId="0" applyFont="1" applyFill="1" applyBorder="1" applyAlignment="1">
      <alignment horizontal="center" vertical="center" wrapText="1"/>
    </xf>
    <xf numFmtId="0" fontId="38" fillId="49" borderId="82" xfId="0" applyFont="1" applyFill="1" applyBorder="1" applyAlignment="1">
      <alignment horizontal="center" vertical="center" wrapText="1"/>
    </xf>
    <xf numFmtId="0" fontId="38" fillId="49" borderId="84" xfId="0" applyFont="1" applyFill="1" applyBorder="1" applyAlignment="1">
      <alignment horizontal="center" vertical="center" wrapText="1"/>
    </xf>
    <xf numFmtId="0" fontId="26" fillId="43" borderId="25" xfId="0" applyFont="1" applyFill="1" applyBorder="1" applyAlignment="1">
      <alignment horizontal="center" vertical="center" wrapText="1"/>
    </xf>
    <xf numFmtId="0" fontId="22" fillId="49" borderId="75"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22" fillId="49" borderId="78" xfId="0" applyFont="1" applyFill="1" applyBorder="1" applyAlignment="1">
      <alignment horizontal="right" vertical="center" wrapText="1"/>
    </xf>
    <xf numFmtId="0" fontId="23" fillId="43" borderId="74" xfId="0" applyFont="1" applyFill="1" applyBorder="1" applyAlignment="1">
      <alignment horizontal="center" vertical="center" wrapText="1"/>
    </xf>
    <xf numFmtId="0" fontId="23" fillId="43" borderId="75" xfId="0" applyFont="1" applyFill="1" applyBorder="1" applyAlignment="1">
      <alignment horizontal="center" vertical="center" wrapText="1"/>
    </xf>
    <xf numFmtId="0" fontId="23" fillId="43" borderId="85" xfId="0" applyFont="1" applyFill="1" applyBorder="1" applyAlignment="1">
      <alignment horizontal="center" vertical="center" wrapText="1"/>
    </xf>
    <xf numFmtId="0" fontId="23" fillId="43" borderId="55" xfId="0" applyFont="1" applyFill="1" applyBorder="1" applyAlignment="1">
      <alignment horizontal="center" vertical="center" wrapText="1"/>
    </xf>
    <xf numFmtId="0" fontId="23" fillId="43" borderId="0" xfId="0" applyFont="1" applyFill="1" applyBorder="1" applyAlignment="1">
      <alignment horizontal="center" vertical="center" wrapText="1"/>
    </xf>
    <xf numFmtId="0" fontId="23" fillId="43" borderId="86" xfId="0" applyFont="1" applyFill="1" applyBorder="1" applyAlignment="1">
      <alignment horizontal="center" vertical="center" wrapText="1"/>
    </xf>
    <xf numFmtId="0" fontId="23" fillId="43" borderId="77" xfId="0" applyFont="1" applyFill="1" applyBorder="1" applyAlignment="1">
      <alignment horizontal="center" vertical="center" wrapText="1"/>
    </xf>
    <xf numFmtId="0" fontId="23" fillId="43" borderId="78" xfId="0" applyFont="1" applyFill="1" applyBorder="1" applyAlignment="1">
      <alignment horizontal="center" vertical="center" wrapText="1"/>
    </xf>
    <xf numFmtId="0" fontId="23" fillId="43" borderId="87" xfId="0" applyFont="1" applyFill="1" applyBorder="1" applyAlignment="1">
      <alignment horizontal="center" vertical="center" wrapText="1"/>
    </xf>
    <xf numFmtId="0" fontId="38" fillId="49" borderId="99" xfId="0" applyFont="1" applyFill="1" applyBorder="1" applyAlignment="1">
      <alignment horizontal="center" vertical="center"/>
    </xf>
    <xf numFmtId="0" fontId="38" fillId="49" borderId="32" xfId="0" applyFont="1" applyFill="1" applyBorder="1" applyAlignment="1">
      <alignment horizontal="center" vertical="center"/>
    </xf>
    <xf numFmtId="0" fontId="38" fillId="49" borderId="15" xfId="0" applyFont="1" applyFill="1" applyBorder="1" applyAlignment="1">
      <alignment horizontal="center" vertical="center"/>
    </xf>
    <xf numFmtId="0" fontId="38" fillId="49" borderId="13" xfId="0" applyFont="1" applyFill="1" applyBorder="1" applyAlignment="1">
      <alignment horizontal="center" vertical="center" wrapText="1"/>
    </xf>
    <xf numFmtId="0" fontId="38" fillId="49" borderId="14" xfId="0" applyFont="1" applyFill="1" applyBorder="1" applyAlignment="1">
      <alignment horizontal="center" vertical="center" wrapText="1"/>
    </xf>
    <xf numFmtId="0" fontId="38" fillId="49" borderId="32" xfId="0" applyFont="1" applyFill="1" applyBorder="1" applyAlignment="1">
      <alignment horizontal="center" vertical="center" wrapText="1"/>
    </xf>
    <xf numFmtId="0" fontId="23" fillId="43" borderId="50" xfId="0" applyFont="1" applyFill="1" applyBorder="1" applyAlignment="1">
      <alignment horizontal="left" vertical="center" wrapText="1"/>
    </xf>
    <xf numFmtId="0" fontId="23" fillId="43" borderId="51" xfId="0" applyFont="1" applyFill="1" applyBorder="1" applyAlignment="1">
      <alignment horizontal="left" vertical="center" wrapText="1"/>
    </xf>
    <xf numFmtId="0" fontId="23" fillId="43" borderId="52" xfId="0" applyFont="1" applyFill="1" applyBorder="1" applyAlignment="1">
      <alignment horizontal="left" vertical="center" wrapText="1"/>
    </xf>
    <xf numFmtId="0" fontId="23" fillId="33" borderId="79" xfId="0" applyFont="1" applyFill="1" applyBorder="1" applyAlignment="1">
      <alignment horizontal="left" vertical="center" wrapText="1"/>
    </xf>
    <xf numFmtId="0" fontId="23" fillId="33" borderId="80" xfId="0" applyFont="1" applyFill="1" applyBorder="1" applyAlignment="1">
      <alignment horizontal="left" vertical="center" wrapText="1"/>
    </xf>
    <xf numFmtId="0" fontId="23" fillId="33" borderId="81" xfId="0" applyFont="1" applyFill="1" applyBorder="1" applyAlignment="1">
      <alignment horizontal="left" vertical="center" wrapText="1"/>
    </xf>
    <xf numFmtId="0" fontId="23" fillId="43" borderId="50" xfId="0" applyFont="1" applyFill="1" applyBorder="1" applyAlignment="1">
      <alignment horizontal="center" vertical="center" wrapText="1"/>
    </xf>
    <xf numFmtId="0" fontId="23" fillId="43" borderId="51" xfId="0" applyFont="1" applyFill="1" applyBorder="1" applyAlignment="1">
      <alignment horizontal="center" vertical="center" wrapText="1"/>
    </xf>
    <xf numFmtId="0" fontId="23" fillId="43" borderId="52" xfId="0" applyFont="1" applyFill="1" applyBorder="1" applyAlignment="1">
      <alignment horizontal="center" vertical="center" wrapText="1"/>
    </xf>
    <xf numFmtId="0" fontId="22" fillId="49" borderId="44" xfId="0" applyFont="1" applyFill="1" applyBorder="1" applyAlignment="1">
      <alignment horizontal="center" vertical="top" wrapText="1"/>
    </xf>
    <xf numFmtId="0" fontId="22" fillId="49" borderId="46" xfId="0" applyFont="1" applyFill="1" applyBorder="1" applyAlignment="1">
      <alignment horizontal="center" vertical="top" wrapText="1"/>
    </xf>
    <xf numFmtId="0" fontId="22" fillId="49" borderId="45" xfId="0" applyFont="1" applyFill="1" applyBorder="1" applyAlignment="1">
      <alignment horizontal="center" vertical="top" wrapText="1"/>
    </xf>
    <xf numFmtId="0" fontId="22" fillId="49" borderId="44" xfId="0" applyFont="1" applyFill="1" applyBorder="1" applyAlignment="1">
      <alignment horizontal="center" vertical="center" wrapText="1"/>
    </xf>
    <xf numFmtId="0" fontId="22" fillId="49" borderId="46" xfId="0" applyFont="1" applyFill="1" applyBorder="1" applyAlignment="1">
      <alignment horizontal="center" vertical="center" wrapText="1"/>
    </xf>
    <xf numFmtId="0" fontId="22" fillId="49" borderId="45" xfId="0" applyFont="1" applyFill="1" applyBorder="1" applyAlignment="1">
      <alignment horizontal="center" vertical="center" wrapText="1"/>
    </xf>
    <xf numFmtId="0" fontId="23" fillId="43" borderId="79" xfId="0" applyFont="1" applyFill="1" applyBorder="1" applyAlignment="1">
      <alignment horizontal="justify" vertical="center" wrapText="1"/>
    </xf>
    <xf numFmtId="0" fontId="23" fillId="43" borderId="80" xfId="0" applyFont="1" applyFill="1" applyBorder="1" applyAlignment="1">
      <alignment horizontal="justify" vertical="center" wrapText="1"/>
    </xf>
    <xf numFmtId="0" fontId="23" fillId="43" borderId="81" xfId="0" applyFont="1" applyFill="1" applyBorder="1" applyAlignment="1">
      <alignment horizontal="justify" vertical="center" wrapText="1"/>
    </xf>
    <xf numFmtId="0" fontId="23" fillId="43" borderId="91" xfId="0" applyFont="1" applyFill="1" applyBorder="1" applyAlignment="1">
      <alignment horizontal="left" vertical="center" wrapText="1"/>
    </xf>
    <xf numFmtId="0" fontId="23" fillId="43" borderId="92" xfId="0" applyFont="1" applyFill="1" applyBorder="1" applyAlignment="1">
      <alignment horizontal="left" vertical="center" wrapText="1"/>
    </xf>
    <xf numFmtId="0" fontId="23" fillId="43" borderId="94" xfId="0" applyFont="1" applyFill="1" applyBorder="1" applyAlignment="1">
      <alignment horizontal="left" vertical="center" wrapText="1"/>
    </xf>
    <xf numFmtId="0" fontId="23" fillId="43" borderId="102" xfId="0" applyFont="1" applyFill="1" applyBorder="1" applyAlignment="1">
      <alignment horizontal="center" vertical="center" wrapText="1"/>
    </xf>
    <xf numFmtId="0" fontId="23" fillId="43" borderId="104" xfId="0" applyFont="1" applyFill="1" applyBorder="1" applyAlignment="1">
      <alignment horizontal="center" vertical="center" wrapText="1"/>
    </xf>
    <xf numFmtId="0" fontId="23" fillId="43" borderId="103" xfId="0" applyFont="1" applyFill="1" applyBorder="1" applyAlignment="1">
      <alignment horizontal="center" vertical="center" wrapText="1"/>
    </xf>
    <xf numFmtId="0" fontId="23" fillId="43" borderId="105" xfId="0" applyFont="1" applyFill="1" applyBorder="1" applyAlignment="1">
      <alignment horizontal="center" vertical="center" wrapText="1"/>
    </xf>
    <xf numFmtId="0" fontId="38" fillId="49" borderId="102" xfId="0" applyFont="1" applyFill="1" applyBorder="1" applyAlignment="1">
      <alignment vertical="center" wrapText="1"/>
    </xf>
    <xf numFmtId="0" fontId="38" fillId="49" borderId="103" xfId="0" applyFont="1" applyFill="1" applyBorder="1" applyAlignment="1">
      <alignment vertical="center" wrapText="1"/>
    </xf>
    <xf numFmtId="0" fontId="26" fillId="43" borderId="10" xfId="0" applyFont="1" applyFill="1" applyBorder="1" applyAlignment="1">
      <alignment horizontal="center" wrapText="1"/>
    </xf>
    <xf numFmtId="0" fontId="43" fillId="33" borderId="106" xfId="0" applyFont="1" applyFill="1" applyBorder="1" applyAlignment="1">
      <alignment horizontal="center" vertical="center" wrapText="1"/>
    </xf>
    <xf numFmtId="0" fontId="43" fillId="33" borderId="38" xfId="0" applyFont="1" applyFill="1" applyBorder="1" applyAlignment="1">
      <alignment horizontal="center" vertical="center" wrapText="1"/>
    </xf>
    <xf numFmtId="0" fontId="43" fillId="33" borderId="1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4" fillId="0" borderId="0" xfId="0" applyFont="1" applyBorder="1" applyAlignment="1">
      <alignment horizontal="center"/>
    </xf>
    <xf numFmtId="0" fontId="19" fillId="0" borderId="0" xfId="0" applyFont="1" applyBorder="1" applyAlignment="1">
      <alignment horizontal="center"/>
    </xf>
    <xf numFmtId="0" fontId="18" fillId="0" borderId="0" xfId="0" applyFont="1" applyBorder="1" applyAlignment="1">
      <alignment horizontal="center"/>
    </xf>
    <xf numFmtId="0" fontId="23" fillId="43" borderId="76" xfId="0" applyFont="1" applyFill="1" applyBorder="1" applyAlignment="1">
      <alignment horizontal="center" vertical="center" wrapText="1"/>
    </xf>
    <xf numFmtId="0" fontId="22" fillId="49" borderId="74" xfId="0" applyFont="1" applyFill="1" applyBorder="1" applyAlignment="1">
      <alignment horizontal="right" vertical="center" wrapText="1"/>
    </xf>
    <xf numFmtId="0" fontId="22" fillId="49" borderId="76" xfId="0" applyFont="1" applyFill="1" applyBorder="1" applyAlignment="1">
      <alignment horizontal="right" vertical="center" wrapText="1"/>
    </xf>
    <xf numFmtId="0" fontId="23" fillId="43" borderId="74" xfId="0" applyFont="1" applyFill="1" applyBorder="1" applyAlignment="1">
      <alignment horizontal="left" vertical="center" wrapText="1"/>
    </xf>
    <xf numFmtId="0" fontId="23" fillId="43" borderId="75" xfId="0" applyFont="1" applyFill="1" applyBorder="1" applyAlignment="1">
      <alignment horizontal="left" vertical="center" wrapText="1"/>
    </xf>
    <xf numFmtId="0" fontId="23" fillId="43" borderId="76" xfId="0" applyFont="1" applyFill="1" applyBorder="1" applyAlignment="1">
      <alignment horizontal="left" vertical="center" wrapText="1"/>
    </xf>
    <xf numFmtId="0" fontId="24" fillId="0" borderId="0" xfId="0" applyFont="1" applyBorder="1" applyAlignment="1">
      <alignment horizontal="right" vertical="center"/>
    </xf>
    <xf numFmtId="0" fontId="24" fillId="49" borderId="10" xfId="0" applyFont="1" applyFill="1" applyBorder="1" applyAlignment="1">
      <alignment horizontal="right" vertical="center"/>
    </xf>
    <xf numFmtId="0" fontId="42" fillId="43" borderId="74" xfId="0" applyFont="1" applyFill="1" applyBorder="1" applyAlignment="1">
      <alignment horizontal="left" vertical="center" wrapText="1"/>
    </xf>
    <xf numFmtId="0" fontId="42" fillId="43" borderId="75" xfId="0" applyFont="1" applyFill="1" applyBorder="1" applyAlignment="1">
      <alignment horizontal="left" vertical="center" wrapText="1"/>
    </xf>
    <xf numFmtId="0" fontId="42" fillId="43" borderId="76" xfId="0" applyFont="1" applyFill="1" applyBorder="1" applyAlignment="1">
      <alignment horizontal="left" vertical="center" wrapText="1"/>
    </xf>
    <xf numFmtId="0" fontId="0" fillId="0" borderId="26"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21" fillId="0" borderId="29" xfId="0" applyFont="1" applyBorder="1" applyAlignment="1">
      <alignment horizontal="center"/>
    </xf>
    <xf numFmtId="0" fontId="21" fillId="0" borderId="17" xfId="0" applyFont="1" applyBorder="1" applyAlignment="1">
      <alignment horizontal="center"/>
    </xf>
    <xf numFmtId="0" fontId="21" fillId="0" borderId="30" xfId="0" applyFont="1" applyBorder="1" applyAlignment="1">
      <alignment horizontal="center"/>
    </xf>
    <xf numFmtId="0" fontId="21" fillId="0" borderId="31" xfId="0" applyFont="1" applyBorder="1" applyAlignment="1">
      <alignment horizontal="center"/>
    </xf>
    <xf numFmtId="165" fontId="26" fillId="0" borderId="44" xfId="0" applyNumberFormat="1" applyFont="1" applyBorder="1" applyAlignment="1">
      <alignment horizontal="right"/>
    </xf>
    <xf numFmtId="165" fontId="26" fillId="0" borderId="45" xfId="0" applyNumberFormat="1" applyFont="1" applyBorder="1" applyAlignment="1">
      <alignment horizontal="right"/>
    </xf>
    <xf numFmtId="165" fontId="38" fillId="49" borderId="44" xfId="0" applyNumberFormat="1" applyFont="1" applyFill="1" applyBorder="1" applyAlignment="1">
      <alignment horizontal="right"/>
    </xf>
    <xf numFmtId="165" fontId="38" fillId="49" borderId="45" xfId="0" applyNumberFormat="1" applyFont="1" applyFill="1" applyBorder="1" applyAlignment="1">
      <alignment horizontal="right"/>
    </xf>
    <xf numFmtId="49" fontId="43" fillId="43" borderId="10" xfId="0" applyNumberFormat="1" applyFont="1" applyFill="1" applyBorder="1" applyAlignment="1">
      <alignment horizontal="center" wrapText="1"/>
    </xf>
    <xf numFmtId="0" fontId="39" fillId="49" borderId="68" xfId="0" applyFont="1" applyFill="1" applyBorder="1" applyAlignment="1">
      <alignment horizontal="center" vertical="center"/>
    </xf>
    <xf numFmtId="0" fontId="39" fillId="49" borderId="68" xfId="0" applyFont="1" applyFill="1" applyBorder="1" applyAlignment="1">
      <alignment horizontal="center" vertical="center" wrapText="1"/>
    </xf>
    <xf numFmtId="0" fontId="39" fillId="49" borderId="44" xfId="0" applyFont="1" applyFill="1" applyBorder="1" applyAlignment="1">
      <alignment horizontal="center" vertical="center" wrapText="1"/>
    </xf>
    <xf numFmtId="0" fontId="39" fillId="49" borderId="45" xfId="0" applyFont="1" applyFill="1" applyBorder="1" applyAlignment="1">
      <alignment horizontal="center" vertical="center" wrapText="1"/>
    </xf>
    <xf numFmtId="0" fontId="38" fillId="36" borderId="44" xfId="0" applyFont="1" applyFill="1" applyBorder="1" applyAlignment="1">
      <alignment horizontal="center" vertical="center"/>
    </xf>
    <xf numFmtId="0" fontId="38" fillId="36" borderId="45" xfId="0" applyFont="1" applyFill="1" applyBorder="1" applyAlignment="1">
      <alignment horizontal="center" vertical="center"/>
    </xf>
    <xf numFmtId="0" fontId="39" fillId="49" borderId="44" xfId="0" applyFont="1" applyFill="1" applyBorder="1" applyAlignment="1">
      <alignment horizontal="center" vertical="center"/>
    </xf>
    <xf numFmtId="0" fontId="39" fillId="49" borderId="46" xfId="0" applyFont="1" applyFill="1" applyBorder="1" applyAlignment="1">
      <alignment horizontal="center" vertical="center"/>
    </xf>
    <xf numFmtId="0" fontId="39" fillId="49" borderId="45" xfId="0" applyFont="1" applyFill="1" applyBorder="1" applyAlignment="1">
      <alignment horizontal="center" vertical="center"/>
    </xf>
    <xf numFmtId="0" fontId="39" fillId="49" borderId="48" xfId="0" applyFont="1" applyFill="1" applyBorder="1" applyAlignment="1">
      <alignment horizontal="center" vertical="center" wrapText="1"/>
    </xf>
    <xf numFmtId="0" fontId="39" fillId="49" borderId="49" xfId="0" applyFont="1" applyFill="1" applyBorder="1" applyAlignment="1">
      <alignment horizontal="center" vertical="center" wrapText="1"/>
    </xf>
    <xf numFmtId="0" fontId="39" fillId="49" borderId="72" xfId="0" applyFont="1" applyFill="1" applyBorder="1" applyAlignment="1">
      <alignment horizontal="center" vertical="center" wrapText="1"/>
    </xf>
    <xf numFmtId="0" fontId="39" fillId="49" borderId="73" xfId="0" applyFont="1" applyFill="1" applyBorder="1" applyAlignment="1">
      <alignment horizontal="center" vertical="center" wrapText="1"/>
    </xf>
    <xf numFmtId="165" fontId="38" fillId="49" borderId="44" xfId="0" applyNumberFormat="1" applyFont="1" applyFill="1" applyBorder="1"/>
    <xf numFmtId="165" fontId="38" fillId="49" borderId="45" xfId="0" applyNumberFormat="1" applyFont="1" applyFill="1" applyBorder="1"/>
    <xf numFmtId="0" fontId="39" fillId="49" borderId="69" xfId="0" applyFont="1" applyFill="1" applyBorder="1" applyAlignment="1">
      <alignment horizontal="center" vertical="center"/>
    </xf>
    <xf numFmtId="0" fontId="39" fillId="49" borderId="64" xfId="0" applyFont="1" applyFill="1" applyBorder="1" applyAlignment="1">
      <alignment horizontal="center" vertical="center"/>
    </xf>
    <xf numFmtId="0" fontId="39" fillId="49" borderId="70" xfId="0" applyFont="1" applyFill="1" applyBorder="1" applyAlignment="1">
      <alignment horizontal="center" vertical="center"/>
    </xf>
    <xf numFmtId="0" fontId="39" fillId="49" borderId="71" xfId="0" applyFont="1" applyFill="1" applyBorder="1" applyAlignment="1">
      <alignment horizontal="center" vertical="center"/>
    </xf>
    <xf numFmtId="0" fontId="0" fillId="0" borderId="16" xfId="0" applyFont="1" applyBorder="1" applyAlignment="1">
      <alignment horizontal="center"/>
    </xf>
    <xf numFmtId="0" fontId="0" fillId="0" borderId="24" xfId="0" applyFont="1" applyBorder="1" applyAlignment="1">
      <alignment horizontal="center"/>
    </xf>
    <xf numFmtId="0" fontId="0" fillId="0" borderId="23" xfId="0" applyFont="1" applyBorder="1" applyAlignment="1">
      <alignment horizontal="center"/>
    </xf>
    <xf numFmtId="0" fontId="39" fillId="49" borderId="89" xfId="0" applyFont="1" applyFill="1" applyBorder="1" applyAlignment="1">
      <alignment horizontal="center" vertical="center" wrapText="1"/>
    </xf>
    <xf numFmtId="0" fontId="39" fillId="49" borderId="90" xfId="0" applyFont="1" applyFill="1" applyBorder="1" applyAlignment="1">
      <alignment horizontal="center" vertical="center" wrapText="1"/>
    </xf>
    <xf numFmtId="0" fontId="39" fillId="49" borderId="46" xfId="0" applyFont="1" applyFill="1" applyBorder="1" applyAlignment="1">
      <alignment horizontal="center" vertical="center" wrapText="1"/>
    </xf>
    <xf numFmtId="165" fontId="26" fillId="0" borderId="44" xfId="0" applyNumberFormat="1" applyFont="1" applyFill="1" applyBorder="1"/>
    <xf numFmtId="165" fontId="26" fillId="0" borderId="45" xfId="0" applyNumberFormat="1" applyFont="1" applyFill="1" applyBorder="1"/>
    <xf numFmtId="0" fontId="16" fillId="0" borderId="11" xfId="0" applyFont="1" applyBorder="1" applyAlignment="1">
      <alignment horizontal="center"/>
    </xf>
    <xf numFmtId="0" fontId="16" fillId="0" borderId="40" xfId="0" applyFont="1" applyBorder="1" applyAlignment="1">
      <alignment horizontal="center"/>
    </xf>
    <xf numFmtId="0" fontId="16" fillId="0" borderId="0" xfId="0" applyNumberFormat="1" applyFont="1" applyFill="1" applyBorder="1" applyAlignment="1" applyProtection="1">
      <alignment horizontal="center" vertical="center" wrapText="1"/>
      <protection locked="0"/>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49" fontId="32" fillId="0" borderId="10" xfId="0" applyNumberFormat="1" applyFont="1" applyFill="1" applyBorder="1" applyAlignment="1" applyProtection="1">
      <alignment vertical="center" wrapText="1"/>
    </xf>
    <xf numFmtId="0" fontId="0" fillId="0" borderId="10" xfId="0" applyBorder="1" applyAlignment="1">
      <alignment vertical="center" wrapText="1"/>
    </xf>
    <xf numFmtId="0" fontId="0" fillId="43" borderId="10" xfId="0" applyFont="1" applyFill="1" applyBorder="1" applyAlignment="1">
      <alignment horizontal="center" wrapText="1"/>
    </xf>
    <xf numFmtId="0" fontId="38" fillId="49" borderId="112" xfId="0" applyFont="1" applyFill="1" applyBorder="1" applyAlignment="1">
      <alignment horizontal="center" vertical="center" wrapText="1"/>
    </xf>
    <xf numFmtId="0" fontId="38" fillId="49" borderId="86" xfId="0" applyFont="1" applyFill="1" applyBorder="1" applyAlignment="1">
      <alignment horizontal="center" vertical="center" wrapText="1"/>
    </xf>
    <xf numFmtId="0" fontId="38" fillId="49" borderId="66" xfId="0" applyFont="1" applyFill="1" applyBorder="1" applyAlignment="1">
      <alignment horizontal="center" vertical="center" wrapText="1"/>
    </xf>
    <xf numFmtId="0" fontId="38" fillId="49" borderId="83" xfId="0" applyFont="1" applyFill="1" applyBorder="1" applyAlignment="1">
      <alignment horizontal="center" vertical="center" wrapText="1"/>
    </xf>
    <xf numFmtId="0" fontId="43" fillId="33" borderId="108" xfId="0" applyFont="1" applyFill="1" applyBorder="1" applyAlignment="1">
      <alignment horizontal="center" vertical="center" wrapText="1"/>
    </xf>
    <xf numFmtId="0" fontId="43" fillId="33" borderId="109" xfId="0" applyFont="1" applyFill="1" applyBorder="1" applyAlignment="1">
      <alignment horizontal="center" vertical="center" wrapText="1"/>
    </xf>
    <xf numFmtId="0" fontId="43" fillId="33" borderId="107" xfId="0" applyFont="1" applyFill="1" applyBorder="1" applyAlignment="1">
      <alignment horizontal="center" vertical="center" wrapText="1"/>
    </xf>
    <xf numFmtId="0" fontId="43" fillId="0" borderId="106"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2" xfId="0" applyFont="1" applyBorder="1" applyAlignment="1">
      <alignment horizontal="center" vertical="center" wrapText="1"/>
    </xf>
    <xf numFmtId="49" fontId="43" fillId="33" borderId="10" xfId="0" applyNumberFormat="1" applyFont="1" applyFill="1" applyBorder="1" applyAlignment="1">
      <alignment horizontal="center" vertical="center" wrapText="1"/>
    </xf>
    <xf numFmtId="0" fontId="43" fillId="0" borderId="108" xfId="0" applyFont="1" applyFill="1" applyBorder="1" applyAlignment="1">
      <alignment horizontal="center" vertical="center" wrapText="1"/>
    </xf>
    <xf numFmtId="0" fontId="43" fillId="0" borderId="109" xfId="0" applyFont="1" applyFill="1" applyBorder="1" applyAlignment="1">
      <alignment horizontal="center" vertical="center" wrapText="1"/>
    </xf>
    <xf numFmtId="49" fontId="43" fillId="0" borderId="10" xfId="0" applyNumberFormat="1" applyFont="1" applyBorder="1" applyAlignment="1">
      <alignment horizontal="center" wrapText="1"/>
    </xf>
    <xf numFmtId="0" fontId="43" fillId="43" borderId="10" xfId="0" applyFont="1" applyFill="1" applyBorder="1" applyAlignment="1">
      <alignment horizontal="center" wrapText="1"/>
    </xf>
    <xf numFmtId="49" fontId="43" fillId="0" borderId="10" xfId="0" applyNumberFormat="1" applyFont="1" applyFill="1" applyBorder="1" applyAlignment="1">
      <alignment horizontal="center" vertical="center" wrapText="1"/>
    </xf>
    <xf numFmtId="0" fontId="43" fillId="33" borderId="113" xfId="0" applyFont="1" applyFill="1" applyBorder="1" applyAlignment="1">
      <alignment horizontal="center" vertical="center" wrapText="1"/>
    </xf>
  </cellXfs>
  <cellStyles count="4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6" builtinId="3"/>
    <cellStyle name="Neutral" xfId="8" builtinId="28" customBuiltin="1"/>
    <cellStyle name="Normal" xfId="0" builtinId="0"/>
    <cellStyle name="Normal 2" xfId="42"/>
    <cellStyle name="Normal 3" xfId="43"/>
    <cellStyle name="Notas" xfId="15" builtinId="10" customBuiltin="1"/>
    <cellStyle name="Porcentaje" xfId="47" builtinId="5"/>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ítulo 5" xfId="45"/>
    <cellStyle name="Total" xfId="17" builtinId="25" customBuiltin="1"/>
  </cellStyles>
  <dxfs count="0"/>
  <tableStyles count="0" defaultTableStyle="TableStyleMedium2" defaultPivotStyle="PivotStyleLight16"/>
  <colors>
    <mruColors>
      <color rgb="FFCCFFCC"/>
      <color rgb="FFEAEAEA"/>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blip>
        <a:stretch>
          <a:fillRect/>
        </a:stretch>
      </xdr:blipFill>
      <xdr:spPr>
        <a:xfrm>
          <a:off x="9525" y="9525"/>
          <a:ext cx="2868445" cy="942088"/>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159544</xdr:colOff>
      <xdr:row>5</xdr:row>
      <xdr:rowOff>33710</xdr:rowOff>
    </xdr:to>
    <xdr:pic>
      <xdr:nvPicPr>
        <xdr:cNvPr id="2" name="Haciendaescudo.pn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blip>
        <a:stretch>
          <a:fillRect/>
        </a:stretch>
      </xdr:blipFill>
      <xdr:spPr>
        <a:xfrm>
          <a:off x="73819" y="266700"/>
          <a:ext cx="2650331" cy="796831"/>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2883573</xdr:colOff>
      <xdr:row>4</xdr:row>
      <xdr:rowOff>162719</xdr:rowOff>
    </xdr:to>
    <xdr:pic>
      <xdr:nvPicPr>
        <xdr:cNvPr id="2" name="Haciendaescudo.png">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85" zoomScaleNormal="85" workbookViewId="0">
      <selection activeCell="C11" sqref="C11"/>
    </sheetView>
  </sheetViews>
  <sheetFormatPr baseColWidth="10" defaultRowHeight="15"/>
  <cols>
    <col min="1" max="1" width="30.140625" style="1" customWidth="1"/>
    <col min="2" max="2" width="44.140625" style="1" customWidth="1"/>
    <col min="3" max="3" width="47.5703125" customWidth="1"/>
    <col min="4" max="4" width="38.85546875" customWidth="1"/>
    <col min="5" max="5" width="27.85546875" customWidth="1"/>
  </cols>
  <sheetData>
    <row r="1" spans="1:5" ht="15.75">
      <c r="A1" s="218" t="s">
        <v>6</v>
      </c>
      <c r="B1" s="218"/>
      <c r="C1" s="218"/>
      <c r="D1" s="218"/>
      <c r="E1" s="218"/>
    </row>
    <row r="2" spans="1:5" ht="15.75">
      <c r="A2" s="218" t="s">
        <v>4</v>
      </c>
      <c r="B2" s="218"/>
      <c r="C2" s="218"/>
      <c r="D2" s="218"/>
      <c r="E2" s="218"/>
    </row>
    <row r="3" spans="1:5" ht="15.75">
      <c r="A3" s="218" t="s">
        <v>5</v>
      </c>
      <c r="B3" s="218"/>
      <c r="C3" s="218"/>
      <c r="D3" s="218"/>
      <c r="E3" s="218"/>
    </row>
    <row r="4" spans="1:5" s="1" customFormat="1" ht="15.75">
      <c r="C4" s="4"/>
      <c r="D4" s="4"/>
      <c r="E4" s="4"/>
    </row>
    <row r="5" spans="1:5" ht="18">
      <c r="A5" s="219" t="s">
        <v>20</v>
      </c>
      <c r="B5" s="219"/>
      <c r="C5" s="219"/>
      <c r="D5" s="219"/>
      <c r="E5" s="219"/>
    </row>
    <row r="6" spans="1:5" ht="58.5" customHeight="1">
      <c r="A6" s="5" t="s">
        <v>24</v>
      </c>
      <c r="B6" s="5" t="s">
        <v>7</v>
      </c>
      <c r="C6" s="5" t="s">
        <v>21</v>
      </c>
      <c r="D6" s="5" t="s">
        <v>22</v>
      </c>
      <c r="E6" s="5" t="s">
        <v>23</v>
      </c>
    </row>
    <row r="7" spans="1:5" ht="23.25" customHeight="1">
      <c r="A7" s="7" t="s">
        <v>8</v>
      </c>
      <c r="B7" s="7"/>
      <c r="C7" s="2"/>
      <c r="D7" s="2"/>
      <c r="E7" s="3"/>
    </row>
    <row r="8" spans="1:5" ht="23.25" customHeight="1">
      <c r="A8" s="7" t="s">
        <v>9</v>
      </c>
      <c r="B8" s="7"/>
      <c r="C8" s="2"/>
      <c r="D8" s="2"/>
      <c r="E8" s="3"/>
    </row>
    <row r="9" spans="1:5" ht="23.25" customHeight="1">
      <c r="A9" s="7" t="s">
        <v>10</v>
      </c>
      <c r="B9" s="7"/>
      <c r="C9" s="8"/>
      <c r="D9" s="8"/>
      <c r="E9" s="9"/>
    </row>
    <row r="10" spans="1:5" ht="23.25" customHeight="1">
      <c r="A10" s="11" t="s">
        <v>13</v>
      </c>
      <c r="B10" s="11"/>
      <c r="C10" s="8"/>
      <c r="D10" s="8"/>
      <c r="E10" s="9"/>
    </row>
    <row r="11" spans="1:5" s="1" customFormat="1" ht="23.25" customHeight="1">
      <c r="A11" s="11" t="s">
        <v>17</v>
      </c>
      <c r="B11" s="11"/>
      <c r="C11" s="8"/>
      <c r="D11" s="2"/>
      <c r="E11" s="3"/>
    </row>
    <row r="12" spans="1:5" s="1" customFormat="1" ht="23.25" customHeight="1">
      <c r="A12" s="10" t="s">
        <v>18</v>
      </c>
      <c r="B12" s="10"/>
      <c r="C12" s="8"/>
      <c r="D12" s="2"/>
      <c r="E12" s="3"/>
    </row>
    <row r="13" spans="1:5" s="1" customFormat="1" ht="23.25" customHeight="1">
      <c r="A13" s="7" t="s">
        <v>11</v>
      </c>
      <c r="B13" s="10"/>
      <c r="C13" s="8"/>
      <c r="D13" s="2"/>
      <c r="E13" s="3"/>
    </row>
    <row r="14" spans="1:5" s="1" customFormat="1" ht="23.25" customHeight="1">
      <c r="A14" s="7" t="s">
        <v>14</v>
      </c>
      <c r="B14" s="2"/>
      <c r="C14" s="2"/>
      <c r="D14" s="2"/>
      <c r="E14" s="3"/>
    </row>
    <row r="15" spans="1:5" s="1" customFormat="1" ht="23.25" customHeight="1">
      <c r="A15" s="7" t="s">
        <v>19</v>
      </c>
      <c r="B15" s="2"/>
      <c r="C15" s="2"/>
      <c r="D15" s="2"/>
      <c r="E15" s="3"/>
    </row>
    <row r="16" spans="1:5" s="1" customFormat="1" ht="23.25" customHeight="1">
      <c r="A16" s="7" t="s">
        <v>12</v>
      </c>
      <c r="B16" s="2"/>
      <c r="C16" s="2"/>
      <c r="D16" s="2"/>
      <c r="E16" s="3"/>
    </row>
    <row r="17" spans="1:5" ht="23.25" customHeight="1">
      <c r="A17" s="7" t="s">
        <v>15</v>
      </c>
      <c r="B17" s="8"/>
      <c r="C17" s="2"/>
      <c r="D17" s="2"/>
      <c r="E17" s="3"/>
    </row>
    <row r="18" spans="1:5" ht="23.25" customHeight="1">
      <c r="A18" s="7" t="s">
        <v>16</v>
      </c>
      <c r="B18" s="2"/>
      <c r="C18" s="2"/>
      <c r="D18" s="2"/>
      <c r="E18" s="3"/>
    </row>
    <row r="19" spans="1:5" ht="18">
      <c r="A19" s="6"/>
      <c r="B19" s="6"/>
    </row>
  </sheetData>
  <mergeCells count="4">
    <mergeCell ref="A1:E1"/>
    <mergeCell ref="A2:E2"/>
    <mergeCell ref="A3:E3"/>
    <mergeCell ref="A5:E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67"/>
  <sheetViews>
    <sheetView showGridLines="0" tabSelected="1" view="pageBreakPreview" topLeftCell="A2" zoomScaleNormal="80" zoomScaleSheetLayoutView="100" workbookViewId="0">
      <selection activeCell="B15" sqref="B15:B17"/>
    </sheetView>
  </sheetViews>
  <sheetFormatPr baseColWidth="10" defaultRowHeight="15"/>
  <cols>
    <col min="1" max="1" width="18.5703125" style="1" customWidth="1"/>
    <col min="2" max="2" width="19.85546875" style="1" customWidth="1"/>
    <col min="3" max="3" width="24.5703125" style="1" customWidth="1"/>
    <col min="4" max="4" width="38.28515625" style="1" customWidth="1"/>
    <col min="5" max="5" width="35.7109375" style="1" customWidth="1"/>
    <col min="6" max="6" width="10.5703125" style="1" customWidth="1"/>
    <col min="7" max="7" width="8.140625" style="1" customWidth="1"/>
    <col min="8" max="8" width="11.85546875" style="1" customWidth="1"/>
    <col min="9" max="9" width="12" style="1" customWidth="1"/>
    <col min="10" max="10" width="10.5703125" style="1" customWidth="1"/>
    <col min="11" max="11" width="13.28515625" style="1" customWidth="1"/>
    <col min="12" max="12" width="10.140625" style="1" customWidth="1"/>
    <col min="13" max="13" width="4.7109375" style="1" hidden="1" customWidth="1"/>
    <col min="14" max="14" width="14.5703125" style="1" customWidth="1"/>
    <col min="15" max="15" width="6.140625" style="1" hidden="1" customWidth="1"/>
    <col min="16" max="16" width="9.7109375" style="1" customWidth="1"/>
    <col min="17" max="17" width="7.140625" style="1" hidden="1" customWidth="1"/>
    <col min="18" max="18" width="9.42578125" style="1" customWidth="1"/>
    <col min="19" max="19" width="9.5703125" style="1" customWidth="1"/>
    <col min="20" max="20" width="8.85546875" style="1" customWidth="1"/>
    <col min="21" max="21" width="10" style="1" customWidth="1"/>
    <col min="22" max="22" width="10.7109375" style="1" bestFit="1" customWidth="1"/>
    <col min="23" max="23" width="9.7109375" style="1" customWidth="1"/>
    <col min="24" max="24" width="9" style="1" customWidth="1"/>
    <col min="25" max="25" width="14.7109375" style="1" customWidth="1"/>
    <col min="26" max="26" width="11.5703125" style="1" hidden="1" customWidth="1"/>
    <col min="27" max="27" width="6.140625" style="1" hidden="1" customWidth="1"/>
    <col min="28" max="28" width="7.7109375" style="1" hidden="1" customWidth="1"/>
    <col min="29" max="29" width="11.42578125" style="1" hidden="1" customWidth="1"/>
    <col min="30" max="30" width="11.42578125" style="141" hidden="1" customWidth="1"/>
    <col min="31" max="31" width="22.28515625" style="1" hidden="1" customWidth="1"/>
    <col min="32" max="32" width="18.5703125" style="1" hidden="1" customWidth="1"/>
    <col min="33" max="33" width="19.42578125" style="1" hidden="1" customWidth="1"/>
    <col min="34" max="34" width="11.42578125" style="1" hidden="1" customWidth="1"/>
    <col min="35" max="35" width="19.140625" style="1" hidden="1" customWidth="1"/>
    <col min="36" max="52" width="11.42578125" style="1" hidden="1" customWidth="1"/>
    <col min="53" max="53" width="7.85546875" style="1" hidden="1" customWidth="1"/>
    <col min="54" max="54" width="80" style="1" hidden="1" customWidth="1"/>
    <col min="55" max="55" width="11.5703125" style="1" hidden="1" customWidth="1"/>
    <col min="56" max="56" width="38.140625" style="1" hidden="1" customWidth="1"/>
    <col min="57" max="57" width="75.28515625" style="1" hidden="1" customWidth="1"/>
    <col min="58" max="58" width="73" style="1" hidden="1" customWidth="1"/>
    <col min="59" max="59" width="59.42578125" style="1" hidden="1" customWidth="1"/>
    <col min="60" max="60" width="45.7109375" style="1" hidden="1" customWidth="1"/>
    <col min="61" max="61" width="90" style="1" hidden="1" customWidth="1"/>
    <col min="62" max="62" width="43.42578125" style="1" hidden="1" customWidth="1"/>
    <col min="63" max="63" width="29.85546875" style="1" hidden="1" customWidth="1"/>
    <col min="64" max="64" width="38.85546875" style="1" hidden="1" customWidth="1"/>
    <col min="65" max="65" width="55.5703125" style="1" hidden="1" customWidth="1"/>
    <col min="66" max="66" width="96.85546875" style="1" hidden="1" customWidth="1"/>
    <col min="67" max="67" width="34" style="1" hidden="1" customWidth="1"/>
    <col min="68" max="68" width="85.28515625" style="1" hidden="1" customWidth="1"/>
    <col min="69" max="69" width="39" style="1" customWidth="1"/>
    <col min="70" max="16384" width="11.42578125" style="1"/>
  </cols>
  <sheetData>
    <row r="1" spans="1:54" s="13" customFormat="1" ht="16.5" hidden="1" customHeight="1">
      <c r="B1" s="300"/>
      <c r="C1" s="300"/>
      <c r="D1" s="300"/>
      <c r="E1" s="300"/>
      <c r="F1" s="300"/>
      <c r="G1" s="300"/>
      <c r="H1" s="300"/>
      <c r="I1" s="300"/>
      <c r="J1" s="300"/>
      <c r="K1" s="300"/>
      <c r="L1" s="300"/>
      <c r="M1" s="300"/>
      <c r="N1" s="300"/>
      <c r="O1" s="300"/>
      <c r="P1" s="300"/>
      <c r="Q1" s="300"/>
      <c r="R1" s="300"/>
      <c r="S1" s="300"/>
      <c r="T1" s="300"/>
      <c r="AD1" s="142"/>
    </row>
    <row r="2" spans="1:54" s="13" customFormat="1" ht="14.25" customHeight="1">
      <c r="A2" s="301" t="s">
        <v>54</v>
      </c>
      <c r="B2" s="301"/>
      <c r="C2" s="301"/>
      <c r="D2" s="301"/>
      <c r="E2" s="301"/>
      <c r="F2" s="301"/>
      <c r="G2" s="301"/>
      <c r="H2" s="301"/>
      <c r="I2" s="301"/>
      <c r="J2" s="301"/>
      <c r="K2" s="301"/>
      <c r="L2" s="301"/>
      <c r="M2" s="301"/>
      <c r="N2" s="301"/>
      <c r="O2" s="301"/>
      <c r="P2" s="301"/>
      <c r="Q2" s="301"/>
      <c r="R2" s="301"/>
      <c r="S2" s="301"/>
      <c r="T2" s="301"/>
      <c r="U2" s="301"/>
      <c r="V2" s="14"/>
      <c r="W2" s="310" t="s">
        <v>55</v>
      </c>
      <c r="X2" s="310"/>
      <c r="Y2" s="310"/>
      <c r="AA2" s="22" t="s">
        <v>91</v>
      </c>
      <c r="AD2" s="142"/>
    </row>
    <row r="3" spans="1:54" s="13" customFormat="1" ht="18" customHeight="1">
      <c r="A3" s="302"/>
      <c r="B3" s="302"/>
      <c r="C3" s="302"/>
      <c r="D3" s="302"/>
      <c r="E3" s="302"/>
      <c r="F3" s="302"/>
      <c r="G3" s="302"/>
      <c r="H3" s="302"/>
      <c r="I3" s="302"/>
      <c r="J3" s="302"/>
      <c r="K3" s="302"/>
      <c r="L3" s="302"/>
      <c r="M3" s="302"/>
      <c r="N3" s="302"/>
      <c r="O3" s="302"/>
      <c r="P3" s="302"/>
      <c r="Q3" s="302"/>
      <c r="R3" s="302"/>
      <c r="S3" s="302"/>
      <c r="T3" s="302"/>
      <c r="U3" s="302"/>
      <c r="V3" s="14"/>
      <c r="W3" s="311" t="s">
        <v>90</v>
      </c>
      <c r="X3" s="311"/>
      <c r="Y3" s="154" t="s">
        <v>93</v>
      </c>
      <c r="AA3" s="22" t="s">
        <v>92</v>
      </c>
      <c r="AD3" s="142"/>
    </row>
    <row r="4" spans="1:54" s="13" customFormat="1" ht="15.75" customHeight="1">
      <c r="A4" s="303"/>
      <c r="B4" s="303"/>
      <c r="C4" s="303"/>
      <c r="D4" s="303"/>
      <c r="E4" s="303"/>
      <c r="F4" s="303"/>
      <c r="G4" s="303"/>
      <c r="H4" s="303"/>
      <c r="I4" s="303"/>
      <c r="J4" s="303"/>
      <c r="K4" s="303"/>
      <c r="L4" s="303"/>
      <c r="M4" s="303"/>
      <c r="N4" s="303"/>
      <c r="O4" s="303"/>
      <c r="P4" s="303"/>
      <c r="Q4" s="303"/>
      <c r="R4" s="303"/>
      <c r="S4" s="303"/>
      <c r="T4" s="303"/>
      <c r="U4" s="303"/>
      <c r="V4" s="14"/>
      <c r="W4" s="21"/>
      <c r="X4" s="21"/>
      <c r="Y4" s="21"/>
      <c r="AA4" s="22" t="s">
        <v>93</v>
      </c>
      <c r="AD4" s="142"/>
    </row>
    <row r="5" spans="1:54" s="13" customFormat="1" ht="12.75" customHeight="1" thickBot="1">
      <c r="C5" s="14"/>
      <c r="D5" s="14"/>
      <c r="E5" s="14"/>
      <c r="F5" s="14"/>
      <c r="G5" s="14"/>
      <c r="H5" s="14"/>
      <c r="I5" s="14"/>
      <c r="J5" s="14"/>
      <c r="K5" s="14"/>
      <c r="L5" s="14"/>
      <c r="M5" s="14"/>
      <c r="N5" s="14"/>
      <c r="O5" s="14"/>
      <c r="P5" s="19"/>
      <c r="Q5" s="19"/>
      <c r="R5" s="14"/>
      <c r="S5" s="19"/>
      <c r="T5" s="14"/>
      <c r="U5" s="14"/>
      <c r="V5" s="14"/>
      <c r="W5" s="14"/>
      <c r="X5" s="14"/>
      <c r="Y5" s="14"/>
      <c r="AA5" s="23" t="s">
        <v>94</v>
      </c>
      <c r="AD5" s="142" t="s">
        <v>844</v>
      </c>
      <c r="AI5" s="71" t="s">
        <v>843</v>
      </c>
    </row>
    <row r="6" spans="1:54" s="15" customFormat="1" ht="19.5" thickBot="1">
      <c r="A6" s="243" t="s">
        <v>34</v>
      </c>
      <c r="B6" s="244"/>
      <c r="C6" s="244"/>
      <c r="D6" s="244"/>
      <c r="E6" s="244"/>
      <c r="F6" s="244"/>
      <c r="G6" s="244"/>
      <c r="H6" s="244"/>
      <c r="I6" s="244"/>
      <c r="J6" s="244"/>
      <c r="K6" s="244"/>
      <c r="L6" s="244"/>
      <c r="M6" s="244"/>
      <c r="N6" s="244"/>
      <c r="O6" s="244"/>
      <c r="P6" s="244"/>
      <c r="Q6" s="244"/>
      <c r="R6" s="244"/>
      <c r="S6" s="244"/>
      <c r="T6" s="244"/>
      <c r="U6" s="244"/>
      <c r="V6" s="244"/>
      <c r="W6" s="244"/>
      <c r="X6" s="244"/>
      <c r="Y6" s="245"/>
      <c r="Z6" s="18" t="s">
        <v>75</v>
      </c>
      <c r="AA6" s="1" t="s">
        <v>86</v>
      </c>
      <c r="AC6" s="1" t="s">
        <v>73</v>
      </c>
      <c r="AD6" s="133" t="s">
        <v>69</v>
      </c>
      <c r="AE6" s="133" t="s">
        <v>77</v>
      </c>
      <c r="AF6" s="134" t="s">
        <v>68</v>
      </c>
      <c r="AG6" s="1">
        <v>2013</v>
      </c>
      <c r="AH6" s="135" t="s">
        <v>850</v>
      </c>
      <c r="AI6" s="141" t="s">
        <v>840</v>
      </c>
      <c r="BA6" s="13"/>
      <c r="BB6" s="13"/>
    </row>
    <row r="7" spans="1:54" ht="30.75" customHeight="1" thickBot="1">
      <c r="A7" s="147" t="s">
        <v>827</v>
      </c>
      <c r="B7" s="312" t="s">
        <v>124</v>
      </c>
      <c r="C7" s="313"/>
      <c r="D7" s="313"/>
      <c r="E7" s="313"/>
      <c r="F7" s="313"/>
      <c r="G7" s="313"/>
      <c r="H7" s="314"/>
      <c r="I7" s="152" t="s">
        <v>242</v>
      </c>
      <c r="J7" s="143" t="s">
        <v>220</v>
      </c>
      <c r="K7" s="254" t="s">
        <v>196</v>
      </c>
      <c r="L7" s="255"/>
      <c r="M7" s="304"/>
      <c r="N7" s="147" t="s">
        <v>64</v>
      </c>
      <c r="O7" s="254" t="s">
        <v>254</v>
      </c>
      <c r="P7" s="255"/>
      <c r="Q7" s="255"/>
      <c r="R7" s="255"/>
      <c r="S7" s="255"/>
      <c r="T7" s="304"/>
      <c r="U7" s="305" t="s">
        <v>789</v>
      </c>
      <c r="V7" s="306"/>
      <c r="W7" s="307" t="s">
        <v>254</v>
      </c>
      <c r="X7" s="308"/>
      <c r="Y7" s="309"/>
      <c r="Z7" s="18" t="s">
        <v>66</v>
      </c>
      <c r="AA7" s="1" t="s">
        <v>87</v>
      </c>
      <c r="AC7" s="1" t="s">
        <v>74</v>
      </c>
      <c r="AD7" s="133" t="s">
        <v>70</v>
      </c>
      <c r="AE7" s="133" t="s">
        <v>78</v>
      </c>
      <c r="AF7" s="134" t="s">
        <v>820</v>
      </c>
      <c r="AG7" s="1">
        <v>2014</v>
      </c>
      <c r="AH7" s="135" t="s">
        <v>851</v>
      </c>
      <c r="AI7" s="141" t="s">
        <v>841</v>
      </c>
      <c r="BA7" s="13"/>
      <c r="BB7" s="13"/>
    </row>
    <row r="8" spans="1:54" s="15" customFormat="1" ht="19.5" thickBot="1">
      <c r="A8" s="243" t="s">
        <v>36</v>
      </c>
      <c r="B8" s="244"/>
      <c r="C8" s="244"/>
      <c r="D8" s="244"/>
      <c r="E8" s="244"/>
      <c r="F8" s="244"/>
      <c r="G8" s="244"/>
      <c r="H8" s="244"/>
      <c r="I8" s="244"/>
      <c r="J8" s="244"/>
      <c r="K8" s="244"/>
      <c r="L8" s="244"/>
      <c r="M8" s="244"/>
      <c r="N8" s="244"/>
      <c r="O8" s="244"/>
      <c r="P8" s="244"/>
      <c r="Q8" s="244"/>
      <c r="R8" s="244"/>
      <c r="S8" s="244"/>
      <c r="T8" s="244"/>
      <c r="U8" s="244"/>
      <c r="V8" s="244"/>
      <c r="W8" s="244"/>
      <c r="X8" s="244"/>
      <c r="Y8" s="245"/>
      <c r="Z8" s="144" t="s">
        <v>76</v>
      </c>
      <c r="AA8" s="1" t="s">
        <v>88</v>
      </c>
      <c r="AD8" s="133" t="s">
        <v>71</v>
      </c>
      <c r="AE8" s="133" t="s">
        <v>79</v>
      </c>
      <c r="AG8" s="1">
        <v>2015</v>
      </c>
      <c r="AH8" s="135" t="s">
        <v>852</v>
      </c>
      <c r="AI8" s="141" t="s">
        <v>842</v>
      </c>
      <c r="BA8" s="13"/>
      <c r="BB8" s="13"/>
    </row>
    <row r="9" spans="1:54" ht="16.5" customHeight="1" thickBot="1">
      <c r="A9" s="278" t="s">
        <v>37</v>
      </c>
      <c r="B9" s="279"/>
      <c r="C9" s="279"/>
      <c r="D9" s="279"/>
      <c r="E9" s="279"/>
      <c r="F9" s="279"/>
      <c r="G9" s="279"/>
      <c r="H9" s="279"/>
      <c r="I9" s="280"/>
      <c r="J9" s="281" t="s">
        <v>829</v>
      </c>
      <c r="K9" s="282"/>
      <c r="L9" s="282"/>
      <c r="M9" s="282"/>
      <c r="N9" s="282"/>
      <c r="O9" s="282"/>
      <c r="P9" s="283"/>
      <c r="Q9" s="251" t="s">
        <v>795</v>
      </c>
      <c r="R9" s="251"/>
      <c r="S9" s="251"/>
      <c r="T9" s="254" t="s">
        <v>329</v>
      </c>
      <c r="U9" s="255"/>
      <c r="V9" s="255"/>
      <c r="W9" s="255"/>
      <c r="X9" s="255"/>
      <c r="Y9" s="256"/>
      <c r="Z9" s="18" t="s">
        <v>67</v>
      </c>
      <c r="AA9" s="1" t="s">
        <v>89</v>
      </c>
      <c r="AD9" s="133" t="s">
        <v>72</v>
      </c>
      <c r="AE9" s="133" t="s">
        <v>80</v>
      </c>
      <c r="AG9" s="1">
        <v>2016</v>
      </c>
      <c r="AH9" s="135" t="s">
        <v>853</v>
      </c>
      <c r="BA9" s="13"/>
      <c r="BB9" s="13"/>
    </row>
    <row r="10" spans="1:54" ht="27.75" customHeight="1" thickBot="1">
      <c r="A10" s="148" t="s">
        <v>828</v>
      </c>
      <c r="B10" s="275" t="s">
        <v>335</v>
      </c>
      <c r="C10" s="276"/>
      <c r="D10" s="276"/>
      <c r="E10" s="276"/>
      <c r="F10" s="276"/>
      <c r="G10" s="276"/>
      <c r="H10" s="276"/>
      <c r="I10" s="277"/>
      <c r="J10" s="155" t="s">
        <v>788</v>
      </c>
      <c r="K10" s="269" t="s">
        <v>300</v>
      </c>
      <c r="L10" s="270"/>
      <c r="M10" s="270"/>
      <c r="N10" s="270"/>
      <c r="O10" s="270"/>
      <c r="P10" s="271"/>
      <c r="Q10" s="252"/>
      <c r="R10" s="252"/>
      <c r="S10" s="252"/>
      <c r="T10" s="257"/>
      <c r="U10" s="258"/>
      <c r="V10" s="258"/>
      <c r="W10" s="258"/>
      <c r="X10" s="258"/>
      <c r="Y10" s="259"/>
      <c r="Z10" s="18" t="s">
        <v>66</v>
      </c>
      <c r="AE10" s="133" t="s">
        <v>845</v>
      </c>
      <c r="AG10" s="1">
        <v>2017</v>
      </c>
      <c r="AH10" s="135" t="s">
        <v>854</v>
      </c>
      <c r="BA10" s="13"/>
      <c r="BB10" s="13"/>
    </row>
    <row r="11" spans="1:54" ht="40.5" customHeight="1" thickBot="1">
      <c r="A11" s="149" t="s">
        <v>65</v>
      </c>
      <c r="B11" s="284" t="s">
        <v>374</v>
      </c>
      <c r="C11" s="285"/>
      <c r="D11" s="285"/>
      <c r="E11" s="284" t="s">
        <v>373</v>
      </c>
      <c r="F11" s="285"/>
      <c r="G11" s="285"/>
      <c r="H11" s="285"/>
      <c r="I11" s="286"/>
      <c r="J11" s="156" t="s">
        <v>65</v>
      </c>
      <c r="K11" s="272"/>
      <c r="L11" s="273"/>
      <c r="M11" s="273"/>
      <c r="N11" s="273"/>
      <c r="O11" s="273"/>
      <c r="P11" s="274"/>
      <c r="Q11" s="253"/>
      <c r="R11" s="253"/>
      <c r="S11" s="253"/>
      <c r="T11" s="260"/>
      <c r="U11" s="261"/>
      <c r="V11" s="261"/>
      <c r="W11" s="261"/>
      <c r="X11" s="261"/>
      <c r="Y11" s="262"/>
      <c r="Z11" s="18" t="s">
        <v>26</v>
      </c>
      <c r="AG11" s="1">
        <v>2018</v>
      </c>
      <c r="AH11" s="135" t="s">
        <v>855</v>
      </c>
      <c r="BA11" s="13"/>
      <c r="BB11" s="13"/>
    </row>
    <row r="12" spans="1:54" ht="15.75" customHeight="1" thickTop="1" thickBot="1">
      <c r="A12" s="225" t="s">
        <v>38</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7"/>
      <c r="Z12" s="18" t="s">
        <v>82</v>
      </c>
      <c r="AG12" s="1">
        <v>2019</v>
      </c>
      <c r="AH12" s="135" t="s">
        <v>849</v>
      </c>
      <c r="BA12" s="13"/>
      <c r="BB12" s="13"/>
    </row>
    <row r="13" spans="1:54" ht="42" customHeight="1" thickTop="1" thickBot="1">
      <c r="A13" s="150" t="s">
        <v>819</v>
      </c>
      <c r="B13" s="235" t="s">
        <v>416</v>
      </c>
      <c r="C13" s="236"/>
      <c r="D13" s="151" t="s">
        <v>818</v>
      </c>
      <c r="E13" s="237" t="s">
        <v>458</v>
      </c>
      <c r="F13" s="238"/>
      <c r="G13" s="238"/>
      <c r="H13" s="239"/>
      <c r="I13" s="157" t="s">
        <v>817</v>
      </c>
      <c r="J13" s="287" t="s">
        <v>536</v>
      </c>
      <c r="K13" s="288"/>
      <c r="L13" s="288"/>
      <c r="M13" s="289"/>
      <c r="N13" s="294" t="s">
        <v>816</v>
      </c>
      <c r="O13" s="295"/>
      <c r="P13" s="290" t="s">
        <v>671</v>
      </c>
      <c r="Q13" s="291"/>
      <c r="R13" s="291"/>
      <c r="S13" s="291"/>
      <c r="T13" s="292"/>
      <c r="U13" s="290" t="s">
        <v>668</v>
      </c>
      <c r="V13" s="291"/>
      <c r="W13" s="291"/>
      <c r="X13" s="291"/>
      <c r="Y13" s="293"/>
      <c r="Z13" s="18" t="s">
        <v>83</v>
      </c>
      <c r="AG13" s="1">
        <v>2020</v>
      </c>
      <c r="AH13" s="135" t="s">
        <v>856</v>
      </c>
      <c r="BA13" s="13"/>
      <c r="BB13" s="13"/>
    </row>
    <row r="14" spans="1:54" ht="15.75" thickBot="1">
      <c r="A14" s="228" t="s">
        <v>31</v>
      </c>
      <c r="B14" s="229"/>
      <c r="C14" s="229"/>
      <c r="D14" s="229"/>
      <c r="E14" s="229"/>
      <c r="F14" s="229"/>
      <c r="G14" s="229"/>
      <c r="H14" s="229"/>
      <c r="I14" s="229"/>
      <c r="J14" s="229"/>
      <c r="K14" s="229"/>
      <c r="L14" s="229"/>
      <c r="M14" s="229"/>
      <c r="N14" s="229"/>
      <c r="O14" s="229"/>
      <c r="P14" s="229"/>
      <c r="Q14" s="229"/>
      <c r="R14" s="229"/>
      <c r="S14" s="229"/>
      <c r="T14" s="229"/>
      <c r="U14" s="229"/>
      <c r="V14" s="229"/>
      <c r="W14" s="229"/>
      <c r="X14" s="230"/>
      <c r="Y14" s="231"/>
      <c r="AG14" s="1">
        <v>2021</v>
      </c>
      <c r="BA14" s="13"/>
      <c r="BB14" s="13"/>
    </row>
    <row r="15" spans="1:54" ht="26.25" customHeight="1" thickBot="1">
      <c r="A15" s="232" t="s">
        <v>24</v>
      </c>
      <c r="B15" s="234" t="s">
        <v>834</v>
      </c>
      <c r="C15" s="265" t="s">
        <v>30</v>
      </c>
      <c r="D15" s="265"/>
      <c r="E15" s="265"/>
      <c r="F15" s="265"/>
      <c r="G15" s="265"/>
      <c r="H15" s="265"/>
      <c r="I15" s="265"/>
      <c r="J15" s="265"/>
      <c r="K15" s="265"/>
      <c r="L15" s="265"/>
      <c r="M15" s="265"/>
      <c r="N15" s="265"/>
      <c r="O15" s="265"/>
      <c r="P15" s="265"/>
      <c r="Q15" s="265"/>
      <c r="R15" s="265"/>
      <c r="S15" s="265"/>
      <c r="T15" s="265"/>
      <c r="U15" s="265"/>
      <c r="V15" s="265"/>
      <c r="W15" s="234" t="s">
        <v>84</v>
      </c>
      <c r="X15" s="234"/>
      <c r="Y15" s="263" t="s">
        <v>53</v>
      </c>
      <c r="AG15" s="1">
        <v>2022</v>
      </c>
      <c r="BA15" s="13"/>
      <c r="BB15" s="13"/>
    </row>
    <row r="16" spans="1:54" ht="31.5" customHeight="1" thickBot="1">
      <c r="A16" s="233"/>
      <c r="B16" s="266"/>
      <c r="C16" s="267" t="s">
        <v>0</v>
      </c>
      <c r="D16" s="267" t="s">
        <v>1</v>
      </c>
      <c r="E16" s="267" t="s">
        <v>2</v>
      </c>
      <c r="F16" s="246" t="s">
        <v>28</v>
      </c>
      <c r="G16" s="247"/>
      <c r="H16" s="267" t="s">
        <v>846</v>
      </c>
      <c r="I16" s="246" t="s">
        <v>847</v>
      </c>
      <c r="J16" s="247"/>
      <c r="K16" s="267" t="s">
        <v>25</v>
      </c>
      <c r="L16" s="246" t="s">
        <v>29</v>
      </c>
      <c r="M16" s="365"/>
      <c r="N16" s="247"/>
      <c r="O16" s="266" t="s">
        <v>3</v>
      </c>
      <c r="P16" s="266"/>
      <c r="Q16" s="266"/>
      <c r="R16" s="266"/>
      <c r="S16" s="266"/>
      <c r="T16" s="266"/>
      <c r="U16" s="266" t="s">
        <v>835</v>
      </c>
      <c r="V16" s="266"/>
      <c r="W16" s="266" t="s">
        <v>27</v>
      </c>
      <c r="X16" s="266"/>
      <c r="Y16" s="264"/>
      <c r="AG16" s="1">
        <v>2023</v>
      </c>
      <c r="BA16" s="13"/>
      <c r="BB16" s="13"/>
    </row>
    <row r="17" spans="1:54" ht="22.5" customHeight="1" thickBot="1">
      <c r="A17" s="233"/>
      <c r="B17" s="266"/>
      <c r="C17" s="268"/>
      <c r="D17" s="268"/>
      <c r="E17" s="268"/>
      <c r="F17" s="363"/>
      <c r="G17" s="364"/>
      <c r="H17" s="234"/>
      <c r="I17" s="248"/>
      <c r="J17" s="249"/>
      <c r="K17" s="234"/>
      <c r="L17" s="248"/>
      <c r="M17" s="366"/>
      <c r="N17" s="249"/>
      <c r="O17" s="158">
        <v>2013</v>
      </c>
      <c r="P17" s="158">
        <v>2014</v>
      </c>
      <c r="Q17" s="158">
        <v>2015</v>
      </c>
      <c r="R17" s="158">
        <v>2015</v>
      </c>
      <c r="S17" s="158">
        <v>2016</v>
      </c>
      <c r="T17" s="158"/>
      <c r="U17" s="159" t="s">
        <v>836</v>
      </c>
      <c r="V17" s="159" t="s">
        <v>837</v>
      </c>
      <c r="W17" s="158" t="s">
        <v>838</v>
      </c>
      <c r="X17" s="158" t="s">
        <v>839</v>
      </c>
      <c r="Y17" s="265"/>
      <c r="AG17" s="1">
        <v>2024</v>
      </c>
      <c r="BA17" s="13"/>
      <c r="BB17" s="13"/>
    </row>
    <row r="18" spans="1:54" ht="48.75" thickBot="1">
      <c r="A18" s="297" t="s">
        <v>8</v>
      </c>
      <c r="B18" s="240" t="s">
        <v>861</v>
      </c>
      <c r="C18" s="173" t="s">
        <v>862</v>
      </c>
      <c r="D18" s="167" t="s">
        <v>863</v>
      </c>
      <c r="E18" s="168" t="s">
        <v>864</v>
      </c>
      <c r="F18" s="296" t="s">
        <v>77</v>
      </c>
      <c r="G18" s="296"/>
      <c r="H18" s="181" t="s">
        <v>73</v>
      </c>
      <c r="I18" s="223" t="s">
        <v>69</v>
      </c>
      <c r="J18" s="224"/>
      <c r="K18" s="145" t="s">
        <v>68</v>
      </c>
      <c r="L18" s="223" t="s">
        <v>26</v>
      </c>
      <c r="M18" s="250"/>
      <c r="N18" s="224"/>
      <c r="O18" s="16"/>
      <c r="P18" s="16"/>
      <c r="Q18" s="16"/>
      <c r="R18" s="16"/>
      <c r="S18" s="16"/>
      <c r="T18" s="16"/>
      <c r="U18" s="139"/>
      <c r="V18" s="139"/>
      <c r="W18" s="140"/>
      <c r="X18" s="139"/>
      <c r="Y18" s="153"/>
      <c r="BA18" s="13"/>
      <c r="BB18" s="13"/>
    </row>
    <row r="19" spans="1:54" s="141" customFormat="1" ht="24.75" thickBot="1">
      <c r="A19" s="298"/>
      <c r="B19" s="241"/>
      <c r="C19" s="173" t="s">
        <v>865</v>
      </c>
      <c r="D19" s="167" t="s">
        <v>866</v>
      </c>
      <c r="E19" s="168" t="s">
        <v>867</v>
      </c>
      <c r="F19" s="326" t="s">
        <v>77</v>
      </c>
      <c r="G19" s="326"/>
      <c r="H19" s="181" t="s">
        <v>73</v>
      </c>
      <c r="I19" s="223" t="s">
        <v>69</v>
      </c>
      <c r="J19" s="224"/>
      <c r="K19" s="145" t="s">
        <v>68</v>
      </c>
      <c r="L19" s="220" t="s">
        <v>26</v>
      </c>
      <c r="M19" s="221"/>
      <c r="N19" s="222"/>
      <c r="O19" s="16"/>
      <c r="P19" s="16"/>
      <c r="Q19" s="16"/>
      <c r="R19" s="16"/>
      <c r="S19" s="16"/>
      <c r="T19" s="16"/>
      <c r="U19" s="139"/>
      <c r="V19" s="139"/>
      <c r="W19" s="140"/>
      <c r="X19" s="139"/>
      <c r="Y19" s="153"/>
      <c r="BA19" s="142"/>
      <c r="BB19" s="142"/>
    </row>
    <row r="20" spans="1:54" ht="104.25" customHeight="1" thickBot="1">
      <c r="A20" s="298"/>
      <c r="B20" s="241"/>
      <c r="C20" s="173" t="s">
        <v>868</v>
      </c>
      <c r="D20" s="167" t="s">
        <v>869</v>
      </c>
      <c r="E20" s="168" t="s">
        <v>1000</v>
      </c>
      <c r="F20" s="362" t="s">
        <v>80</v>
      </c>
      <c r="G20" s="362"/>
      <c r="H20" s="181" t="s">
        <v>73</v>
      </c>
      <c r="I20" s="223" t="s">
        <v>69</v>
      </c>
      <c r="J20" s="224"/>
      <c r="K20" s="145" t="s">
        <v>68</v>
      </c>
      <c r="L20" s="220" t="s">
        <v>26</v>
      </c>
      <c r="M20" s="221"/>
      <c r="N20" s="222"/>
      <c r="O20" s="16"/>
      <c r="P20" s="16"/>
      <c r="Q20" s="16"/>
      <c r="R20" s="16"/>
      <c r="S20" s="16"/>
      <c r="T20" s="17"/>
      <c r="U20" s="24"/>
      <c r="V20" s="139"/>
      <c r="W20" s="140"/>
      <c r="X20" s="139"/>
      <c r="Y20" s="153"/>
      <c r="BA20" s="13"/>
      <c r="BB20" s="13"/>
    </row>
    <row r="21" spans="1:54" s="141" customFormat="1" ht="160.5" customHeight="1" thickBot="1">
      <c r="A21" s="298"/>
      <c r="B21" s="241"/>
      <c r="C21" s="173" t="s">
        <v>870</v>
      </c>
      <c r="D21" s="167" t="s">
        <v>1004</v>
      </c>
      <c r="E21" s="168" t="s">
        <v>871</v>
      </c>
      <c r="F21" s="296" t="s">
        <v>77</v>
      </c>
      <c r="G21" s="296"/>
      <c r="H21" s="181" t="s">
        <v>73</v>
      </c>
      <c r="I21" s="223" t="s">
        <v>69</v>
      </c>
      <c r="J21" s="224"/>
      <c r="K21" s="145" t="s">
        <v>68</v>
      </c>
      <c r="L21" s="220" t="s">
        <v>26</v>
      </c>
      <c r="M21" s="221"/>
      <c r="N21" s="222"/>
      <c r="O21" s="16"/>
      <c r="P21" s="16"/>
      <c r="Q21" s="16"/>
      <c r="R21" s="16"/>
      <c r="S21" s="16"/>
      <c r="T21" s="17"/>
      <c r="U21" s="25"/>
      <c r="V21" s="139"/>
      <c r="W21" s="140"/>
      <c r="X21" s="139"/>
      <c r="Y21" s="153"/>
      <c r="BA21" s="142"/>
      <c r="BB21" s="142"/>
    </row>
    <row r="22" spans="1:54" s="141" customFormat="1" ht="36.75" thickBot="1">
      <c r="A22" s="299"/>
      <c r="B22" s="242"/>
      <c r="C22" s="173" t="s">
        <v>872</v>
      </c>
      <c r="D22" s="173" t="s">
        <v>873</v>
      </c>
      <c r="E22" s="170" t="s">
        <v>874</v>
      </c>
      <c r="F22" s="326" t="s">
        <v>875</v>
      </c>
      <c r="G22" s="326"/>
      <c r="H22" s="181" t="s">
        <v>73</v>
      </c>
      <c r="I22" s="223" t="s">
        <v>69</v>
      </c>
      <c r="J22" s="224"/>
      <c r="K22" s="145" t="s">
        <v>68</v>
      </c>
      <c r="L22" s="220" t="s">
        <v>26</v>
      </c>
      <c r="M22" s="221"/>
      <c r="N22" s="222"/>
      <c r="O22" s="16"/>
      <c r="P22" s="201"/>
      <c r="Q22" s="202"/>
      <c r="R22" s="203">
        <v>3273</v>
      </c>
      <c r="S22" s="204"/>
      <c r="T22" s="17"/>
      <c r="U22" s="196">
        <v>2900</v>
      </c>
      <c r="V22" s="196">
        <v>2900</v>
      </c>
      <c r="W22" s="140">
        <v>3500</v>
      </c>
      <c r="X22" s="139"/>
      <c r="Y22" s="153" t="s">
        <v>840</v>
      </c>
      <c r="BA22" s="142"/>
      <c r="BB22" s="142"/>
    </row>
    <row r="23" spans="1:54" s="141" customFormat="1" ht="60.75" thickBot="1">
      <c r="A23" s="370" t="s">
        <v>9</v>
      </c>
      <c r="B23" s="241" t="s">
        <v>1002</v>
      </c>
      <c r="C23" s="173" t="s">
        <v>1025</v>
      </c>
      <c r="D23" s="173" t="s">
        <v>876</v>
      </c>
      <c r="E23" s="170" t="s">
        <v>877</v>
      </c>
      <c r="F23" s="296" t="s">
        <v>77</v>
      </c>
      <c r="G23" s="296"/>
      <c r="H23" s="166" t="s">
        <v>73</v>
      </c>
      <c r="I23" s="223" t="s">
        <v>71</v>
      </c>
      <c r="J23" s="224"/>
      <c r="K23" s="145" t="s">
        <v>68</v>
      </c>
      <c r="L23" s="220" t="s">
        <v>26</v>
      </c>
      <c r="M23" s="221"/>
      <c r="N23" s="222"/>
      <c r="O23" s="199"/>
      <c r="P23" s="25">
        <v>0.49399999999999999</v>
      </c>
      <c r="Q23" s="139"/>
      <c r="R23" s="25">
        <v>0.68700000000000006</v>
      </c>
      <c r="S23" s="25">
        <v>0.47699999999999998</v>
      </c>
      <c r="T23" s="139"/>
      <c r="U23" s="25">
        <v>0.47799999999999998</v>
      </c>
      <c r="V23" s="139">
        <v>0.47799999999999998</v>
      </c>
      <c r="W23" s="139">
        <v>0.39700000000000002</v>
      </c>
      <c r="X23" s="139"/>
      <c r="Y23" s="153" t="s">
        <v>840</v>
      </c>
      <c r="BA23" s="142"/>
      <c r="BB23" s="142"/>
    </row>
    <row r="24" spans="1:54" s="141" customFormat="1" ht="48.75" thickBot="1">
      <c r="A24" s="371"/>
      <c r="B24" s="241"/>
      <c r="C24" s="173" t="s">
        <v>1026</v>
      </c>
      <c r="D24" s="173" t="s">
        <v>878</v>
      </c>
      <c r="E24" s="170" t="s">
        <v>991</v>
      </c>
      <c r="F24" s="326" t="s">
        <v>879</v>
      </c>
      <c r="G24" s="326"/>
      <c r="H24" s="166" t="s">
        <v>73</v>
      </c>
      <c r="I24" s="223" t="s">
        <v>69</v>
      </c>
      <c r="J24" s="224"/>
      <c r="K24" s="145" t="s">
        <v>68</v>
      </c>
      <c r="L24" s="220" t="s">
        <v>26</v>
      </c>
      <c r="M24" s="221"/>
      <c r="N24" s="222"/>
      <c r="O24" s="199"/>
      <c r="P24" s="205">
        <v>1.3</v>
      </c>
      <c r="Q24" s="139"/>
      <c r="R24" s="205">
        <v>1.4</v>
      </c>
      <c r="S24" s="205">
        <v>1.4</v>
      </c>
      <c r="T24" s="139"/>
      <c r="U24" s="205">
        <v>1.4</v>
      </c>
      <c r="V24" s="205">
        <v>1.4</v>
      </c>
      <c r="W24" s="205">
        <v>1.37</v>
      </c>
      <c r="X24" s="139"/>
      <c r="Y24" s="153" t="s">
        <v>840</v>
      </c>
      <c r="BA24" s="142"/>
      <c r="BB24" s="142"/>
    </row>
    <row r="25" spans="1:54" s="141" customFormat="1" ht="72.75" thickBot="1">
      <c r="A25" s="371"/>
      <c r="B25" s="241"/>
      <c r="C25" s="173" t="s">
        <v>1027</v>
      </c>
      <c r="D25" s="173" t="s">
        <v>880</v>
      </c>
      <c r="E25" s="170" t="s">
        <v>881</v>
      </c>
      <c r="F25" s="326" t="s">
        <v>77</v>
      </c>
      <c r="G25" s="326"/>
      <c r="H25" s="166" t="s">
        <v>73</v>
      </c>
      <c r="I25" s="223" t="s">
        <v>69</v>
      </c>
      <c r="J25" s="224"/>
      <c r="K25" s="145" t="s">
        <v>68</v>
      </c>
      <c r="L25" s="220" t="s">
        <v>26</v>
      </c>
      <c r="M25" s="221"/>
      <c r="N25" s="222"/>
      <c r="O25" s="199"/>
      <c r="P25" s="25" t="s">
        <v>1022</v>
      </c>
      <c r="Q25" s="139"/>
      <c r="R25" s="140" t="s">
        <v>1023</v>
      </c>
      <c r="S25" s="25" t="s">
        <v>1024</v>
      </c>
      <c r="T25" s="139"/>
      <c r="U25" s="25">
        <v>1</v>
      </c>
      <c r="V25" s="139">
        <v>1</v>
      </c>
      <c r="W25" s="139">
        <v>1.25</v>
      </c>
      <c r="X25" s="139"/>
      <c r="Y25" s="153" t="s">
        <v>840</v>
      </c>
      <c r="BA25" s="142"/>
      <c r="BB25" s="142"/>
    </row>
    <row r="26" spans="1:54" s="141" customFormat="1" ht="48.75" thickBot="1">
      <c r="A26" s="372"/>
      <c r="B26" s="242"/>
      <c r="C26" s="173" t="s">
        <v>1028</v>
      </c>
      <c r="D26" s="173" t="s">
        <v>882</v>
      </c>
      <c r="E26" s="170" t="s">
        <v>883</v>
      </c>
      <c r="F26" s="326" t="s">
        <v>77</v>
      </c>
      <c r="G26" s="326"/>
      <c r="H26" s="166" t="s">
        <v>73</v>
      </c>
      <c r="I26" s="223" t="s">
        <v>71</v>
      </c>
      <c r="J26" s="224"/>
      <c r="K26" s="145" t="s">
        <v>68</v>
      </c>
      <c r="L26" s="220" t="s">
        <v>26</v>
      </c>
      <c r="M26" s="221"/>
      <c r="N26" s="222"/>
      <c r="O26" s="199"/>
      <c r="P26" s="206" t="s">
        <v>1005</v>
      </c>
      <c r="Q26" s="207"/>
      <c r="R26" s="208" t="s">
        <v>1006</v>
      </c>
      <c r="S26" s="206" t="s">
        <v>1007</v>
      </c>
      <c r="T26" s="139"/>
      <c r="U26" s="25">
        <v>1.23E-2</v>
      </c>
      <c r="V26" s="139">
        <v>1.23E-2</v>
      </c>
      <c r="W26" s="139">
        <v>3.7999999999999999E-2</v>
      </c>
      <c r="X26" s="139"/>
      <c r="Y26" s="153" t="s">
        <v>840</v>
      </c>
      <c r="BA26" s="142"/>
      <c r="BB26" s="142"/>
    </row>
    <row r="27" spans="1:54" s="141" customFormat="1" ht="60.75" thickBot="1">
      <c r="A27" s="171" t="s">
        <v>10</v>
      </c>
      <c r="B27" s="170" t="s">
        <v>884</v>
      </c>
      <c r="C27" s="173" t="s">
        <v>885</v>
      </c>
      <c r="D27" s="173" t="s">
        <v>886</v>
      </c>
      <c r="E27" s="170" t="s">
        <v>887</v>
      </c>
      <c r="F27" s="326" t="s">
        <v>77</v>
      </c>
      <c r="G27" s="326"/>
      <c r="H27" s="166" t="s">
        <v>73</v>
      </c>
      <c r="I27" s="223" t="s">
        <v>69</v>
      </c>
      <c r="J27" s="224"/>
      <c r="K27" s="145" t="s">
        <v>68</v>
      </c>
      <c r="L27" s="220" t="s">
        <v>26</v>
      </c>
      <c r="M27" s="221"/>
      <c r="N27" s="222"/>
      <c r="O27" s="199"/>
      <c r="P27" s="25"/>
      <c r="Q27" s="139"/>
      <c r="R27" s="25"/>
      <c r="S27" s="139" t="s">
        <v>1008</v>
      </c>
      <c r="T27" s="200"/>
      <c r="U27" s="25"/>
      <c r="V27" s="139"/>
      <c r="W27" s="140"/>
      <c r="X27" s="139"/>
      <c r="Y27" s="153"/>
      <c r="BA27" s="142"/>
      <c r="BB27" s="142"/>
    </row>
    <row r="28" spans="1:54" s="141" customFormat="1" ht="60.75" thickBot="1">
      <c r="A28" s="369" t="s">
        <v>13</v>
      </c>
      <c r="B28" s="373" t="s">
        <v>888</v>
      </c>
      <c r="C28" s="173" t="s">
        <v>889</v>
      </c>
      <c r="D28" s="173" t="s">
        <v>890</v>
      </c>
      <c r="E28" s="170" t="s">
        <v>891</v>
      </c>
      <c r="F28" s="326" t="s">
        <v>77</v>
      </c>
      <c r="G28" s="326"/>
      <c r="H28" s="166" t="s">
        <v>74</v>
      </c>
      <c r="I28" s="223" t="s">
        <v>69</v>
      </c>
      <c r="J28" s="224"/>
      <c r="K28" s="145" t="s">
        <v>68</v>
      </c>
      <c r="L28" s="220" t="s">
        <v>26</v>
      </c>
      <c r="M28" s="221"/>
      <c r="N28" s="222"/>
      <c r="O28" s="199"/>
      <c r="P28" s="25"/>
      <c r="Q28" s="139"/>
      <c r="R28" s="25">
        <v>1</v>
      </c>
      <c r="S28" s="139">
        <v>1</v>
      </c>
      <c r="T28" s="200"/>
      <c r="U28" s="25"/>
      <c r="V28" s="139"/>
      <c r="W28" s="140"/>
      <c r="X28" s="139"/>
      <c r="Y28" s="153"/>
      <c r="BA28" s="142"/>
      <c r="BB28" s="142"/>
    </row>
    <row r="29" spans="1:54" s="141" customFormat="1" ht="108.75" thickBot="1">
      <c r="A29" s="369"/>
      <c r="B29" s="373"/>
      <c r="C29" s="182" t="s">
        <v>1029</v>
      </c>
      <c r="D29" s="182" t="s">
        <v>892</v>
      </c>
      <c r="E29" s="182" t="s">
        <v>893</v>
      </c>
      <c r="F29" s="377" t="s">
        <v>894</v>
      </c>
      <c r="G29" s="377"/>
      <c r="H29" s="166" t="s">
        <v>74</v>
      </c>
      <c r="I29" s="223" t="s">
        <v>69</v>
      </c>
      <c r="J29" s="224"/>
      <c r="K29" s="145" t="s">
        <v>68</v>
      </c>
      <c r="L29" s="220" t="s">
        <v>76</v>
      </c>
      <c r="M29" s="221"/>
      <c r="N29" s="222"/>
      <c r="O29" s="16"/>
      <c r="P29" s="195" t="s">
        <v>1009</v>
      </c>
      <c r="Q29" s="197"/>
      <c r="R29" s="198" t="s">
        <v>1009</v>
      </c>
      <c r="S29" s="195">
        <v>20</v>
      </c>
      <c r="T29" s="17"/>
      <c r="U29" s="209">
        <v>12</v>
      </c>
      <c r="V29" s="210">
        <v>12</v>
      </c>
      <c r="W29" s="210">
        <v>12</v>
      </c>
      <c r="X29" s="210">
        <v>12</v>
      </c>
      <c r="Y29" s="153" t="s">
        <v>840</v>
      </c>
      <c r="BA29" s="142"/>
      <c r="BB29" s="142"/>
    </row>
    <row r="30" spans="1:54" s="141" customFormat="1" ht="72.75" thickBot="1">
      <c r="A30" s="369"/>
      <c r="B30" s="373"/>
      <c r="C30" s="182" t="s">
        <v>1030</v>
      </c>
      <c r="D30" s="182" t="s">
        <v>895</v>
      </c>
      <c r="E30" s="182" t="s">
        <v>896</v>
      </c>
      <c r="F30" s="377" t="s">
        <v>897</v>
      </c>
      <c r="G30" s="377"/>
      <c r="H30" s="166" t="s">
        <v>74</v>
      </c>
      <c r="I30" s="223" t="s">
        <v>69</v>
      </c>
      <c r="J30" s="224"/>
      <c r="K30" s="145" t="s">
        <v>68</v>
      </c>
      <c r="L30" s="220" t="s">
        <v>76</v>
      </c>
      <c r="M30" s="221"/>
      <c r="N30" s="222"/>
      <c r="O30" s="16"/>
      <c r="P30" s="188" t="s">
        <v>1009</v>
      </c>
      <c r="Q30" s="189"/>
      <c r="R30" s="190" t="s">
        <v>1009</v>
      </c>
      <c r="S30" s="188">
        <v>7</v>
      </c>
      <c r="T30" s="17"/>
      <c r="U30" s="209">
        <v>8</v>
      </c>
      <c r="V30" s="210">
        <v>8</v>
      </c>
      <c r="W30" s="210">
        <v>9</v>
      </c>
      <c r="X30" s="210">
        <v>9</v>
      </c>
      <c r="Y30" s="153" t="s">
        <v>840</v>
      </c>
      <c r="BA30" s="142"/>
      <c r="BB30" s="142"/>
    </row>
    <row r="31" spans="1:54" s="141" customFormat="1" ht="60.75" thickBot="1">
      <c r="A31" s="174" t="s">
        <v>17</v>
      </c>
      <c r="B31" s="185" t="s">
        <v>898</v>
      </c>
      <c r="C31" s="183" t="s">
        <v>1001</v>
      </c>
      <c r="D31" s="186" t="s">
        <v>899</v>
      </c>
      <c r="E31" s="170" t="s">
        <v>900</v>
      </c>
      <c r="F31" s="326" t="s">
        <v>77</v>
      </c>
      <c r="G31" s="326"/>
      <c r="H31" s="166" t="s">
        <v>74</v>
      </c>
      <c r="I31" s="223" t="s">
        <v>69</v>
      </c>
      <c r="J31" s="224"/>
      <c r="K31" s="145" t="s">
        <v>68</v>
      </c>
      <c r="L31" s="220" t="s">
        <v>76</v>
      </c>
      <c r="M31" s="221"/>
      <c r="N31" s="222"/>
      <c r="O31" s="16"/>
      <c r="P31" s="187" t="s">
        <v>1009</v>
      </c>
      <c r="Q31" s="189"/>
      <c r="R31" s="190" t="s">
        <v>1009</v>
      </c>
      <c r="S31" s="188" t="s">
        <v>1009</v>
      </c>
      <c r="T31" s="17"/>
      <c r="U31" s="211">
        <v>0.38</v>
      </c>
      <c r="V31" s="212">
        <v>0.38</v>
      </c>
      <c r="W31" s="212">
        <v>0.38</v>
      </c>
      <c r="X31" s="212">
        <v>0.38</v>
      </c>
      <c r="Y31" s="153" t="s">
        <v>840</v>
      </c>
      <c r="BA31" s="142"/>
      <c r="BB31" s="142"/>
    </row>
    <row r="32" spans="1:54" s="141" customFormat="1" ht="84.75" customHeight="1" thickBot="1">
      <c r="A32" s="374" t="s">
        <v>11</v>
      </c>
      <c r="B32" s="373" t="s">
        <v>901</v>
      </c>
      <c r="C32" s="183" t="s">
        <v>1031</v>
      </c>
      <c r="D32" s="173" t="s">
        <v>902</v>
      </c>
      <c r="E32" s="170" t="s">
        <v>992</v>
      </c>
      <c r="F32" s="326" t="s">
        <v>77</v>
      </c>
      <c r="G32" s="326"/>
      <c r="H32" s="166" t="s">
        <v>74</v>
      </c>
      <c r="I32" s="223" t="s">
        <v>69</v>
      </c>
      <c r="J32" s="224"/>
      <c r="K32" s="145" t="s">
        <v>68</v>
      </c>
      <c r="L32" s="220" t="s">
        <v>76</v>
      </c>
      <c r="M32" s="221"/>
      <c r="N32" s="222"/>
      <c r="O32" s="16"/>
      <c r="P32" s="169" t="s">
        <v>1010</v>
      </c>
      <c r="Q32" s="189"/>
      <c r="R32" s="190" t="s">
        <v>1019</v>
      </c>
      <c r="S32" s="169" t="s">
        <v>1020</v>
      </c>
      <c r="T32" s="17"/>
      <c r="U32" s="209">
        <v>820</v>
      </c>
      <c r="V32" s="210">
        <v>820</v>
      </c>
      <c r="W32" s="210">
        <v>2300</v>
      </c>
      <c r="X32" s="210">
        <v>2300</v>
      </c>
      <c r="Y32" s="153" t="s">
        <v>840</v>
      </c>
      <c r="BA32" s="142"/>
      <c r="BB32" s="142"/>
    </row>
    <row r="33" spans="1:54" s="141" customFormat="1" ht="96.75" thickBot="1">
      <c r="A33" s="375"/>
      <c r="B33" s="373" t="s">
        <v>903</v>
      </c>
      <c r="C33" s="173" t="s">
        <v>904</v>
      </c>
      <c r="D33" s="173" t="s">
        <v>993</v>
      </c>
      <c r="E33" s="170" t="s">
        <v>994</v>
      </c>
      <c r="F33" s="326" t="s">
        <v>77</v>
      </c>
      <c r="G33" s="326"/>
      <c r="H33" s="166" t="s">
        <v>74</v>
      </c>
      <c r="I33" s="223" t="s">
        <v>69</v>
      </c>
      <c r="J33" s="224"/>
      <c r="K33" s="145" t="s">
        <v>68</v>
      </c>
      <c r="L33" s="220" t="s">
        <v>76</v>
      </c>
      <c r="M33" s="221"/>
      <c r="N33" s="222"/>
      <c r="O33" s="16"/>
      <c r="P33" s="175"/>
      <c r="Q33" s="189"/>
      <c r="R33" s="190"/>
      <c r="S33" s="188" t="s">
        <v>1021</v>
      </c>
      <c r="T33" s="17"/>
      <c r="U33" s="25"/>
      <c r="V33" s="139"/>
      <c r="W33" s="140"/>
      <c r="X33" s="139"/>
      <c r="Y33" s="153"/>
      <c r="BA33" s="142"/>
      <c r="BB33" s="142"/>
    </row>
    <row r="34" spans="1:54" s="141" customFormat="1" ht="60.75" thickBot="1">
      <c r="A34" s="369" t="s">
        <v>14</v>
      </c>
      <c r="B34" s="373" t="s">
        <v>905</v>
      </c>
      <c r="C34" s="176" t="s">
        <v>906</v>
      </c>
      <c r="D34" s="173" t="s">
        <v>907</v>
      </c>
      <c r="E34" s="170" t="s">
        <v>908</v>
      </c>
      <c r="F34" s="376" t="s">
        <v>77</v>
      </c>
      <c r="G34" s="376"/>
      <c r="H34" s="166" t="s">
        <v>74</v>
      </c>
      <c r="I34" s="223" t="s">
        <v>69</v>
      </c>
      <c r="J34" s="224"/>
      <c r="K34" s="145" t="s">
        <v>68</v>
      </c>
      <c r="L34" s="220" t="s">
        <v>76</v>
      </c>
      <c r="M34" s="221"/>
      <c r="N34" s="222"/>
      <c r="O34" s="16"/>
      <c r="P34" s="168"/>
      <c r="Q34" s="189"/>
      <c r="R34" s="190"/>
      <c r="S34" s="188"/>
      <c r="T34" s="17"/>
      <c r="U34" s="25"/>
      <c r="V34" s="139"/>
      <c r="W34" s="140"/>
      <c r="X34" s="139"/>
      <c r="Y34" s="153"/>
      <c r="BA34" s="142"/>
      <c r="BB34" s="142"/>
    </row>
    <row r="35" spans="1:54" s="141" customFormat="1" ht="72.75" thickBot="1">
      <c r="A35" s="369"/>
      <c r="B35" s="373"/>
      <c r="C35" s="176" t="s">
        <v>909</v>
      </c>
      <c r="D35" s="173" t="s">
        <v>910</v>
      </c>
      <c r="E35" s="170" t="s">
        <v>995</v>
      </c>
      <c r="F35" s="326" t="s">
        <v>77</v>
      </c>
      <c r="G35" s="326"/>
      <c r="H35" s="166" t="s">
        <v>74</v>
      </c>
      <c r="I35" s="223" t="s">
        <v>69</v>
      </c>
      <c r="J35" s="224"/>
      <c r="K35" s="145" t="s">
        <v>68</v>
      </c>
      <c r="L35" s="220" t="s">
        <v>76</v>
      </c>
      <c r="M35" s="221"/>
      <c r="N35" s="222"/>
      <c r="O35" s="16"/>
      <c r="P35" s="168"/>
      <c r="Q35" s="189"/>
      <c r="R35" s="190"/>
      <c r="S35" s="188"/>
      <c r="T35" s="17"/>
      <c r="U35" s="25"/>
      <c r="V35" s="139"/>
      <c r="W35" s="140"/>
      <c r="X35" s="139"/>
      <c r="Y35" s="153"/>
      <c r="BA35" s="142"/>
      <c r="BB35" s="142"/>
    </row>
    <row r="36" spans="1:54" s="141" customFormat="1" ht="36.75" thickBot="1">
      <c r="A36" s="369"/>
      <c r="B36" s="373"/>
      <c r="C36" s="176" t="s">
        <v>1032</v>
      </c>
      <c r="D36" s="173" t="s">
        <v>996</v>
      </c>
      <c r="E36" s="170" t="s">
        <v>997</v>
      </c>
      <c r="F36" s="326" t="s">
        <v>77</v>
      </c>
      <c r="G36" s="326"/>
      <c r="H36" s="166" t="s">
        <v>74</v>
      </c>
      <c r="I36" s="223" t="s">
        <v>69</v>
      </c>
      <c r="J36" s="224"/>
      <c r="K36" s="145" t="s">
        <v>68</v>
      </c>
      <c r="L36" s="220" t="s">
        <v>76</v>
      </c>
      <c r="M36" s="221"/>
      <c r="N36" s="222"/>
      <c r="O36" s="16"/>
      <c r="P36" s="213" t="s">
        <v>1011</v>
      </c>
      <c r="Q36" s="214"/>
      <c r="R36" s="214">
        <v>39</v>
      </c>
      <c r="S36" s="215">
        <v>1</v>
      </c>
      <c r="T36" s="17"/>
      <c r="U36" s="209">
        <v>20</v>
      </c>
      <c r="V36" s="210">
        <v>20</v>
      </c>
      <c r="W36" s="210">
        <v>0</v>
      </c>
      <c r="X36" s="210">
        <v>0</v>
      </c>
      <c r="Y36" s="153" t="s">
        <v>842</v>
      </c>
      <c r="BA36" s="142"/>
      <c r="BB36" s="142"/>
    </row>
    <row r="37" spans="1:54" s="141" customFormat="1" ht="72.75" thickBot="1">
      <c r="A37" s="369" t="s">
        <v>19</v>
      </c>
      <c r="B37" s="373" t="s">
        <v>911</v>
      </c>
      <c r="C37" s="170" t="s">
        <v>912</v>
      </c>
      <c r="D37" s="167" t="s">
        <v>913</v>
      </c>
      <c r="E37" s="168" t="s">
        <v>914</v>
      </c>
      <c r="F37" s="326" t="s">
        <v>998</v>
      </c>
      <c r="G37" s="326"/>
      <c r="H37" s="166" t="s">
        <v>74</v>
      </c>
      <c r="I37" s="223" t="s">
        <v>69</v>
      </c>
      <c r="J37" s="224"/>
      <c r="K37" s="145" t="s">
        <v>68</v>
      </c>
      <c r="L37" s="220" t="s">
        <v>76</v>
      </c>
      <c r="M37" s="221"/>
      <c r="N37" s="222"/>
      <c r="O37" s="16"/>
      <c r="P37" s="209" t="s">
        <v>1012</v>
      </c>
      <c r="Q37" s="210"/>
      <c r="R37" s="210" t="s">
        <v>1013</v>
      </c>
      <c r="S37" s="209">
        <v>14</v>
      </c>
      <c r="T37" s="17"/>
      <c r="U37" s="209">
        <v>14</v>
      </c>
      <c r="V37" s="210">
        <v>14</v>
      </c>
      <c r="W37" s="210">
        <v>14</v>
      </c>
      <c r="X37" s="210">
        <v>14</v>
      </c>
      <c r="Y37" s="153" t="s">
        <v>840</v>
      </c>
      <c r="BA37" s="142"/>
      <c r="BB37" s="142"/>
    </row>
    <row r="38" spans="1:54" s="141" customFormat="1" ht="84.75" thickBot="1">
      <c r="A38" s="369"/>
      <c r="B38" s="373"/>
      <c r="C38" s="176" t="s">
        <v>915</v>
      </c>
      <c r="D38" s="172" t="s">
        <v>916</v>
      </c>
      <c r="E38" s="175" t="s">
        <v>917</v>
      </c>
      <c r="F38" s="326" t="s">
        <v>918</v>
      </c>
      <c r="G38" s="326"/>
      <c r="H38" s="166" t="s">
        <v>74</v>
      </c>
      <c r="I38" s="223" t="s">
        <v>69</v>
      </c>
      <c r="J38" s="224"/>
      <c r="K38" s="145" t="s">
        <v>68</v>
      </c>
      <c r="L38" s="220" t="s">
        <v>76</v>
      </c>
      <c r="M38" s="221"/>
      <c r="N38" s="222"/>
      <c r="O38" s="16"/>
      <c r="P38" s="210" t="s">
        <v>1009</v>
      </c>
      <c r="Q38" s="210"/>
      <c r="R38" s="210">
        <v>6</v>
      </c>
      <c r="S38" s="210">
        <v>34</v>
      </c>
      <c r="T38" s="17"/>
      <c r="U38" s="209">
        <v>35</v>
      </c>
      <c r="V38" s="210">
        <v>35</v>
      </c>
      <c r="W38" s="210">
        <v>47</v>
      </c>
      <c r="X38" s="210">
        <v>47</v>
      </c>
      <c r="Y38" s="153" t="s">
        <v>840</v>
      </c>
      <c r="BA38" s="142"/>
      <c r="BB38" s="142"/>
    </row>
    <row r="39" spans="1:54" s="141" customFormat="1" ht="72.75" thickBot="1">
      <c r="A39" s="369"/>
      <c r="B39" s="373"/>
      <c r="C39" s="176" t="s">
        <v>919</v>
      </c>
      <c r="D39" s="167" t="s">
        <v>920</v>
      </c>
      <c r="E39" s="168" t="s">
        <v>921</v>
      </c>
      <c r="F39" s="326" t="s">
        <v>918</v>
      </c>
      <c r="G39" s="326"/>
      <c r="H39" s="166" t="s">
        <v>74</v>
      </c>
      <c r="I39" s="223" t="s">
        <v>69</v>
      </c>
      <c r="J39" s="224"/>
      <c r="K39" s="145" t="s">
        <v>68</v>
      </c>
      <c r="L39" s="220" t="s">
        <v>76</v>
      </c>
      <c r="M39" s="221"/>
      <c r="N39" s="222"/>
      <c r="O39" s="16"/>
      <c r="P39" s="209"/>
      <c r="Q39" s="210"/>
      <c r="R39" s="210">
        <v>69</v>
      </c>
      <c r="S39" s="209">
        <v>47</v>
      </c>
      <c r="T39" s="17"/>
      <c r="U39" s="209">
        <v>50</v>
      </c>
      <c r="V39" s="210">
        <v>50</v>
      </c>
      <c r="W39" s="210">
        <v>1</v>
      </c>
      <c r="X39" s="210">
        <v>1</v>
      </c>
      <c r="Y39" s="153" t="s">
        <v>842</v>
      </c>
      <c r="BA39" s="142"/>
      <c r="BB39" s="142"/>
    </row>
    <row r="40" spans="1:54" s="141" customFormat="1" ht="84.75" thickBot="1">
      <c r="A40" s="369"/>
      <c r="B40" s="373"/>
      <c r="C40" s="176" t="s">
        <v>922</v>
      </c>
      <c r="D40" s="167" t="s">
        <v>923</v>
      </c>
      <c r="E40" s="168" t="s">
        <v>924</v>
      </c>
      <c r="F40" s="326" t="s">
        <v>925</v>
      </c>
      <c r="G40" s="326"/>
      <c r="H40" s="166" t="s">
        <v>74</v>
      </c>
      <c r="I40" s="223" t="s">
        <v>69</v>
      </c>
      <c r="J40" s="224"/>
      <c r="K40" s="145" t="s">
        <v>68</v>
      </c>
      <c r="L40" s="220" t="s">
        <v>76</v>
      </c>
      <c r="M40" s="221"/>
      <c r="N40" s="222"/>
      <c r="O40" s="16"/>
      <c r="P40" s="168"/>
      <c r="Q40" s="189"/>
      <c r="R40" s="190">
        <v>1</v>
      </c>
      <c r="S40" s="188"/>
      <c r="T40" s="17"/>
      <c r="U40" s="25"/>
      <c r="V40" s="139"/>
      <c r="W40" s="140"/>
      <c r="X40" s="139"/>
      <c r="Y40" s="153"/>
      <c r="BA40" s="142"/>
      <c r="BB40" s="142"/>
    </row>
    <row r="41" spans="1:54" s="141" customFormat="1" ht="36.75" thickBot="1">
      <c r="A41" s="374" t="s">
        <v>12</v>
      </c>
      <c r="B41" s="378" t="s">
        <v>926</v>
      </c>
      <c r="C41" s="173" t="s">
        <v>1033</v>
      </c>
      <c r="D41" s="172" t="s">
        <v>927</v>
      </c>
      <c r="E41" s="175" t="s">
        <v>928</v>
      </c>
      <c r="F41" s="326" t="s">
        <v>77</v>
      </c>
      <c r="G41" s="326"/>
      <c r="H41" s="166" t="s">
        <v>74</v>
      </c>
      <c r="I41" s="223" t="s">
        <v>69</v>
      </c>
      <c r="J41" s="224"/>
      <c r="K41" s="145" t="s">
        <v>68</v>
      </c>
      <c r="L41" s="220" t="s">
        <v>76</v>
      </c>
      <c r="M41" s="221"/>
      <c r="N41" s="222"/>
      <c r="O41" s="16"/>
      <c r="P41" s="25" t="s">
        <v>1009</v>
      </c>
      <c r="Q41" s="139"/>
      <c r="R41" s="216" t="s">
        <v>1014</v>
      </c>
      <c r="S41" s="25" t="s">
        <v>1014</v>
      </c>
      <c r="T41" s="17"/>
      <c r="U41" s="25">
        <v>1</v>
      </c>
      <c r="V41" s="139">
        <v>1</v>
      </c>
      <c r="W41" s="216">
        <v>1</v>
      </c>
      <c r="X41" s="139">
        <v>1</v>
      </c>
      <c r="Y41" s="153" t="s">
        <v>840</v>
      </c>
      <c r="BA41" s="142"/>
      <c r="BB41" s="142"/>
    </row>
    <row r="42" spans="1:54" s="141" customFormat="1" ht="48.75" thickBot="1">
      <c r="A42" s="375"/>
      <c r="B42" s="378" t="s">
        <v>926</v>
      </c>
      <c r="C42" s="173" t="s">
        <v>929</v>
      </c>
      <c r="D42" s="172" t="s">
        <v>930</v>
      </c>
      <c r="E42" s="175" t="s">
        <v>931</v>
      </c>
      <c r="F42" s="326" t="s">
        <v>77</v>
      </c>
      <c r="G42" s="326"/>
      <c r="H42" s="166" t="s">
        <v>74</v>
      </c>
      <c r="I42" s="223" t="s">
        <v>69</v>
      </c>
      <c r="J42" s="224"/>
      <c r="K42" s="145" t="s">
        <v>68</v>
      </c>
      <c r="L42" s="220" t="s">
        <v>76</v>
      </c>
      <c r="M42" s="221"/>
      <c r="N42" s="222"/>
      <c r="O42" s="16"/>
      <c r="P42" s="175"/>
      <c r="Q42" s="189"/>
      <c r="R42" s="190" t="s">
        <v>1014</v>
      </c>
      <c r="S42" s="188"/>
      <c r="T42" s="17"/>
      <c r="U42" s="25"/>
      <c r="V42" s="139"/>
      <c r="W42" s="140"/>
      <c r="X42" s="139"/>
      <c r="Y42" s="153"/>
      <c r="BA42" s="142"/>
      <c r="BB42" s="142"/>
    </row>
    <row r="43" spans="1:54" s="141" customFormat="1" ht="48.75" thickBot="1">
      <c r="A43" s="369" t="s">
        <v>15</v>
      </c>
      <c r="B43" s="373" t="s">
        <v>932</v>
      </c>
      <c r="C43" s="173" t="s">
        <v>933</v>
      </c>
      <c r="D43" s="167" t="s">
        <v>934</v>
      </c>
      <c r="E43" s="168" t="s">
        <v>935</v>
      </c>
      <c r="F43" s="326" t="s">
        <v>77</v>
      </c>
      <c r="G43" s="326"/>
      <c r="H43" s="166" t="s">
        <v>74</v>
      </c>
      <c r="I43" s="223" t="s">
        <v>69</v>
      </c>
      <c r="J43" s="224"/>
      <c r="K43" s="145" t="s">
        <v>68</v>
      </c>
      <c r="L43" s="220" t="s">
        <v>76</v>
      </c>
      <c r="M43" s="221"/>
      <c r="N43" s="222"/>
      <c r="O43" s="16"/>
      <c r="P43" s="168"/>
      <c r="Q43" s="189"/>
      <c r="R43" s="190"/>
      <c r="S43" s="193"/>
      <c r="T43" s="17"/>
      <c r="U43" s="25"/>
      <c r="V43" s="139"/>
      <c r="W43" s="140"/>
      <c r="X43" s="139"/>
      <c r="Y43" s="153"/>
      <c r="BA43" s="142"/>
      <c r="BB43" s="142"/>
    </row>
    <row r="44" spans="1:54" s="141" customFormat="1" ht="60.75" thickBot="1">
      <c r="A44" s="369"/>
      <c r="B44" s="373"/>
      <c r="C44" s="176" t="s">
        <v>936</v>
      </c>
      <c r="D44" s="167" t="s">
        <v>937</v>
      </c>
      <c r="E44" s="168" t="s">
        <v>938</v>
      </c>
      <c r="F44" s="326" t="s">
        <v>77</v>
      </c>
      <c r="G44" s="326"/>
      <c r="H44" s="166" t="s">
        <v>73</v>
      </c>
      <c r="I44" s="223" t="s">
        <v>69</v>
      </c>
      <c r="J44" s="224"/>
      <c r="K44" s="145" t="s">
        <v>68</v>
      </c>
      <c r="L44" s="220" t="s">
        <v>76</v>
      </c>
      <c r="M44" s="221"/>
      <c r="N44" s="222"/>
      <c r="O44" s="16"/>
      <c r="P44" s="168" t="s">
        <v>1009</v>
      </c>
      <c r="Q44" s="189"/>
      <c r="R44" s="190" t="s">
        <v>1009</v>
      </c>
      <c r="S44" s="190" t="s">
        <v>1015</v>
      </c>
      <c r="T44" s="17"/>
      <c r="U44" s="209" t="s">
        <v>1034</v>
      </c>
      <c r="V44" s="209" t="s">
        <v>1034</v>
      </c>
      <c r="W44" s="210" t="s">
        <v>1035</v>
      </c>
      <c r="X44" s="210" t="s">
        <v>1035</v>
      </c>
      <c r="Y44" s="153" t="s">
        <v>840</v>
      </c>
      <c r="BA44" s="142"/>
      <c r="BB44" s="142"/>
    </row>
    <row r="45" spans="1:54" s="141" customFormat="1" ht="84.75" thickBot="1">
      <c r="A45" s="367" t="s">
        <v>16</v>
      </c>
      <c r="B45" s="240" t="s">
        <v>939</v>
      </c>
      <c r="C45" s="173" t="s">
        <v>940</v>
      </c>
      <c r="D45" s="167" t="s">
        <v>941</v>
      </c>
      <c r="E45" s="168" t="s">
        <v>942</v>
      </c>
      <c r="F45" s="326" t="s">
        <v>77</v>
      </c>
      <c r="G45" s="326"/>
      <c r="H45" s="166" t="s">
        <v>74</v>
      </c>
      <c r="I45" s="223" t="s">
        <v>69</v>
      </c>
      <c r="J45" s="224"/>
      <c r="K45" s="145" t="s">
        <v>68</v>
      </c>
      <c r="L45" s="220" t="s">
        <v>76</v>
      </c>
      <c r="M45" s="221"/>
      <c r="N45" s="222"/>
      <c r="O45" s="16"/>
      <c r="P45" s="168"/>
      <c r="Q45" s="189"/>
      <c r="R45" s="190" t="s">
        <v>1016</v>
      </c>
      <c r="S45" s="192">
        <v>1</v>
      </c>
      <c r="T45" s="17"/>
      <c r="U45" s="25"/>
      <c r="V45" s="139"/>
      <c r="W45" s="140"/>
      <c r="X45" s="139"/>
      <c r="Y45" s="153"/>
      <c r="BA45" s="142"/>
      <c r="BB45" s="142"/>
    </row>
    <row r="46" spans="1:54" s="141" customFormat="1" ht="48.75" thickBot="1">
      <c r="A46" s="368"/>
      <c r="B46" s="242"/>
      <c r="C46" s="173" t="s">
        <v>943</v>
      </c>
      <c r="D46" s="167" t="s">
        <v>944</v>
      </c>
      <c r="E46" s="168" t="s">
        <v>945</v>
      </c>
      <c r="F46" s="326" t="s">
        <v>77</v>
      </c>
      <c r="G46" s="326"/>
      <c r="H46" s="166" t="s">
        <v>74</v>
      </c>
      <c r="I46" s="223" t="s">
        <v>69</v>
      </c>
      <c r="J46" s="224"/>
      <c r="K46" s="145" t="s">
        <v>68</v>
      </c>
      <c r="L46" s="220" t="s">
        <v>76</v>
      </c>
      <c r="M46" s="221"/>
      <c r="N46" s="222"/>
      <c r="O46" s="16"/>
      <c r="P46" s="168"/>
      <c r="Q46" s="189"/>
      <c r="R46" s="190"/>
      <c r="S46" s="188"/>
      <c r="T46" s="17"/>
      <c r="U46" s="25"/>
      <c r="V46" s="139"/>
      <c r="W46" s="140"/>
      <c r="X46" s="139"/>
      <c r="Y46" s="153"/>
      <c r="BA46" s="142"/>
      <c r="BB46" s="142"/>
    </row>
    <row r="47" spans="1:54" s="141" customFormat="1" ht="61.5" customHeight="1" thickBot="1">
      <c r="A47" s="174" t="s">
        <v>946</v>
      </c>
      <c r="B47" s="175" t="s">
        <v>947</v>
      </c>
      <c r="C47" s="173" t="s">
        <v>948</v>
      </c>
      <c r="D47" s="172" t="s">
        <v>949</v>
      </c>
      <c r="E47" s="175" t="s">
        <v>950</v>
      </c>
      <c r="F47" s="326" t="s">
        <v>77</v>
      </c>
      <c r="G47" s="326"/>
      <c r="H47" s="166" t="s">
        <v>74</v>
      </c>
      <c r="I47" s="223" t="s">
        <v>69</v>
      </c>
      <c r="J47" s="224"/>
      <c r="K47" s="145" t="s">
        <v>68</v>
      </c>
      <c r="L47" s="220" t="s">
        <v>76</v>
      </c>
      <c r="M47" s="221"/>
      <c r="N47" s="222"/>
      <c r="O47" s="16"/>
      <c r="P47" s="175"/>
      <c r="Q47" s="189"/>
      <c r="R47" s="190" t="s">
        <v>1014</v>
      </c>
      <c r="S47" s="188" t="s">
        <v>1014</v>
      </c>
      <c r="T47" s="17"/>
      <c r="U47" s="25"/>
      <c r="V47" s="139"/>
      <c r="W47" s="140"/>
      <c r="X47" s="139"/>
      <c r="Y47" s="153"/>
      <c r="BA47" s="142"/>
      <c r="BB47" s="142"/>
    </row>
    <row r="48" spans="1:54" s="141" customFormat="1" ht="72.75" thickBot="1">
      <c r="A48" s="369" t="s">
        <v>951</v>
      </c>
      <c r="B48" s="373" t="s">
        <v>1003</v>
      </c>
      <c r="C48" s="176" t="s">
        <v>952</v>
      </c>
      <c r="D48" s="167" t="s">
        <v>953</v>
      </c>
      <c r="E48" s="170" t="s">
        <v>954</v>
      </c>
      <c r="F48" s="326" t="s">
        <v>77</v>
      </c>
      <c r="G48" s="326"/>
      <c r="H48" s="166" t="s">
        <v>74</v>
      </c>
      <c r="I48" s="223" t="s">
        <v>69</v>
      </c>
      <c r="J48" s="224"/>
      <c r="K48" s="145" t="s">
        <v>68</v>
      </c>
      <c r="L48" s="220" t="s">
        <v>76</v>
      </c>
      <c r="M48" s="221"/>
      <c r="N48" s="222"/>
      <c r="O48" s="16"/>
      <c r="P48" s="170" t="s">
        <v>1009</v>
      </c>
      <c r="Q48" s="189"/>
      <c r="R48" s="190">
        <v>1</v>
      </c>
      <c r="S48" s="188">
        <v>1</v>
      </c>
      <c r="T48" s="17"/>
      <c r="U48" s="209">
        <v>1</v>
      </c>
      <c r="V48" s="210">
        <v>1</v>
      </c>
      <c r="W48" s="210">
        <v>1</v>
      </c>
      <c r="X48" s="210">
        <v>1</v>
      </c>
      <c r="Y48" s="153" t="s">
        <v>840</v>
      </c>
      <c r="BA48" s="142"/>
      <c r="BB48" s="142"/>
    </row>
    <row r="49" spans="1:54" s="141" customFormat="1" ht="48.75" thickBot="1">
      <c r="A49" s="369"/>
      <c r="B49" s="373"/>
      <c r="C49" s="173" t="s">
        <v>955</v>
      </c>
      <c r="D49" s="167" t="s">
        <v>956</v>
      </c>
      <c r="E49" s="168" t="s">
        <v>957</v>
      </c>
      <c r="F49" s="326" t="s">
        <v>958</v>
      </c>
      <c r="G49" s="326"/>
      <c r="H49" s="166" t="s">
        <v>74</v>
      </c>
      <c r="I49" s="223" t="s">
        <v>69</v>
      </c>
      <c r="J49" s="224"/>
      <c r="K49" s="145" t="s">
        <v>68</v>
      </c>
      <c r="L49" s="220" t="s">
        <v>76</v>
      </c>
      <c r="M49" s="221"/>
      <c r="N49" s="222"/>
      <c r="O49" s="16"/>
      <c r="P49" s="170" t="s">
        <v>1009</v>
      </c>
      <c r="Q49" s="189"/>
      <c r="R49" s="190">
        <v>3</v>
      </c>
      <c r="S49" s="188">
        <v>3</v>
      </c>
      <c r="T49" s="17"/>
      <c r="U49" s="209">
        <v>3</v>
      </c>
      <c r="V49" s="210">
        <v>3</v>
      </c>
      <c r="W49" s="210">
        <v>1</v>
      </c>
      <c r="X49" s="210">
        <v>1</v>
      </c>
      <c r="Y49" s="153" t="s">
        <v>842</v>
      </c>
      <c r="BA49" s="142"/>
      <c r="BB49" s="142"/>
    </row>
    <row r="50" spans="1:54" s="141" customFormat="1" ht="60.75" thickBot="1">
      <c r="A50" s="367" t="s">
        <v>959</v>
      </c>
      <c r="B50" s="240" t="s">
        <v>960</v>
      </c>
      <c r="C50" s="173" t="s">
        <v>961</v>
      </c>
      <c r="D50" s="167" t="s">
        <v>962</v>
      </c>
      <c r="E50" s="168" t="s">
        <v>963</v>
      </c>
      <c r="F50" s="326" t="s">
        <v>999</v>
      </c>
      <c r="G50" s="326"/>
      <c r="H50" s="166" t="s">
        <v>74</v>
      </c>
      <c r="I50" s="223" t="s">
        <v>69</v>
      </c>
      <c r="J50" s="224"/>
      <c r="K50" s="145" t="s">
        <v>68</v>
      </c>
      <c r="L50" s="220" t="s">
        <v>76</v>
      </c>
      <c r="M50" s="221"/>
      <c r="N50" s="222"/>
      <c r="O50" s="16"/>
      <c r="P50" s="170" t="s">
        <v>1009</v>
      </c>
      <c r="Q50" s="189"/>
      <c r="R50" s="190">
        <v>22</v>
      </c>
      <c r="S50" s="188">
        <v>39</v>
      </c>
      <c r="T50" s="17"/>
      <c r="U50" s="209">
        <v>40</v>
      </c>
      <c r="V50" s="210">
        <v>40</v>
      </c>
      <c r="W50" s="210">
        <v>20</v>
      </c>
      <c r="X50" s="210">
        <v>20</v>
      </c>
      <c r="Y50" s="153" t="s">
        <v>842</v>
      </c>
      <c r="BA50" s="142"/>
      <c r="BB50" s="142"/>
    </row>
    <row r="51" spans="1:54" s="141" customFormat="1" ht="60.75" thickBot="1">
      <c r="A51" s="379"/>
      <c r="B51" s="241" t="s">
        <v>960</v>
      </c>
      <c r="C51" s="173" t="s">
        <v>964</v>
      </c>
      <c r="D51" s="167" t="s">
        <v>965</v>
      </c>
      <c r="E51" s="168" t="s">
        <v>966</v>
      </c>
      <c r="F51" s="326" t="s">
        <v>967</v>
      </c>
      <c r="G51" s="326"/>
      <c r="H51" s="166" t="s">
        <v>74</v>
      </c>
      <c r="I51" s="223" t="s">
        <v>69</v>
      </c>
      <c r="J51" s="224"/>
      <c r="K51" s="145" t="s">
        <v>68</v>
      </c>
      <c r="L51" s="220" t="s">
        <v>76</v>
      </c>
      <c r="M51" s="221"/>
      <c r="N51" s="222"/>
      <c r="O51" s="16"/>
      <c r="P51" s="170" t="s">
        <v>1009</v>
      </c>
      <c r="Q51" s="189"/>
      <c r="R51" s="190" t="s">
        <v>1009</v>
      </c>
      <c r="S51" s="188" t="s">
        <v>1009</v>
      </c>
      <c r="T51" s="17"/>
      <c r="U51" s="196" t="s">
        <v>1036</v>
      </c>
      <c r="V51" s="196" t="s">
        <v>1036</v>
      </c>
      <c r="W51" s="217" t="s">
        <v>1037</v>
      </c>
      <c r="X51" s="217" t="s">
        <v>1037</v>
      </c>
      <c r="Y51" s="153" t="s">
        <v>840</v>
      </c>
      <c r="BA51" s="142"/>
      <c r="BB51" s="142"/>
    </row>
    <row r="52" spans="1:54" s="141" customFormat="1" ht="48.75" thickBot="1">
      <c r="A52" s="379"/>
      <c r="B52" s="241" t="s">
        <v>960</v>
      </c>
      <c r="C52" s="173" t="s">
        <v>968</v>
      </c>
      <c r="D52" s="167" t="s">
        <v>969</v>
      </c>
      <c r="E52" s="168" t="s">
        <v>970</v>
      </c>
      <c r="F52" s="326" t="s">
        <v>971</v>
      </c>
      <c r="G52" s="326"/>
      <c r="H52" s="166" t="s">
        <v>74</v>
      </c>
      <c r="I52" s="223" t="s">
        <v>69</v>
      </c>
      <c r="J52" s="224"/>
      <c r="K52" s="145" t="s">
        <v>68</v>
      </c>
      <c r="L52" s="220" t="s">
        <v>76</v>
      </c>
      <c r="M52" s="221"/>
      <c r="N52" s="222"/>
      <c r="O52" s="16"/>
      <c r="P52" s="170" t="s">
        <v>1017</v>
      </c>
      <c r="Q52" s="189"/>
      <c r="R52" s="190">
        <v>35</v>
      </c>
      <c r="S52" s="188">
        <v>35</v>
      </c>
      <c r="T52" s="17"/>
      <c r="U52" s="209">
        <v>40</v>
      </c>
      <c r="V52" s="210">
        <v>40</v>
      </c>
      <c r="W52" s="210">
        <v>35</v>
      </c>
      <c r="X52" s="210">
        <v>35</v>
      </c>
      <c r="Y52" s="153" t="s">
        <v>840</v>
      </c>
      <c r="BA52" s="142"/>
      <c r="BB52" s="142"/>
    </row>
    <row r="53" spans="1:54" s="141" customFormat="1" ht="48.75" thickBot="1">
      <c r="A53" s="368"/>
      <c r="B53" s="242"/>
      <c r="C53" s="173" t="s">
        <v>972</v>
      </c>
      <c r="D53" s="167" t="s">
        <v>973</v>
      </c>
      <c r="E53" s="168" t="s">
        <v>974</v>
      </c>
      <c r="F53" s="326" t="s">
        <v>77</v>
      </c>
      <c r="G53" s="326"/>
      <c r="H53" s="166" t="s">
        <v>74</v>
      </c>
      <c r="I53" s="223" t="s">
        <v>69</v>
      </c>
      <c r="J53" s="224"/>
      <c r="K53" s="145" t="s">
        <v>68</v>
      </c>
      <c r="L53" s="220" t="s">
        <v>76</v>
      </c>
      <c r="M53" s="221"/>
      <c r="N53" s="222"/>
      <c r="O53" s="16"/>
      <c r="P53" s="170" t="s">
        <v>1009</v>
      </c>
      <c r="Q53" s="189"/>
      <c r="R53" s="190" t="s">
        <v>1014</v>
      </c>
      <c r="S53" s="192" t="s">
        <v>1014</v>
      </c>
      <c r="T53" s="17"/>
      <c r="U53" s="25">
        <v>1</v>
      </c>
      <c r="V53" s="139">
        <v>1</v>
      </c>
      <c r="W53" s="216">
        <v>1</v>
      </c>
      <c r="X53" s="139">
        <v>1</v>
      </c>
      <c r="Y53" s="153" t="s">
        <v>840</v>
      </c>
      <c r="BA53" s="142"/>
      <c r="BB53" s="142"/>
    </row>
    <row r="54" spans="1:54" s="141" customFormat="1" ht="48.75" thickBot="1">
      <c r="A54" s="177" t="s">
        <v>975</v>
      </c>
      <c r="B54" s="175" t="s">
        <v>976</v>
      </c>
      <c r="C54" s="173" t="s">
        <v>977</v>
      </c>
      <c r="D54" s="172" t="s">
        <v>978</v>
      </c>
      <c r="E54" s="175" t="s">
        <v>979</v>
      </c>
      <c r="F54" s="326" t="s">
        <v>980</v>
      </c>
      <c r="G54" s="326"/>
      <c r="H54" s="166" t="s">
        <v>74</v>
      </c>
      <c r="I54" s="223" t="s">
        <v>69</v>
      </c>
      <c r="J54" s="224"/>
      <c r="K54" s="145" t="s">
        <v>68</v>
      </c>
      <c r="L54" s="220" t="s">
        <v>76</v>
      </c>
      <c r="M54" s="221"/>
      <c r="N54" s="222"/>
      <c r="O54" s="16"/>
      <c r="P54" s="175"/>
      <c r="Q54" s="189"/>
      <c r="R54" s="190"/>
      <c r="S54" s="194"/>
      <c r="T54" s="17"/>
      <c r="U54" s="25"/>
      <c r="V54" s="139"/>
      <c r="W54" s="140"/>
      <c r="X54" s="139"/>
      <c r="Y54" s="153"/>
      <c r="BA54" s="142"/>
      <c r="BB54" s="142"/>
    </row>
    <row r="55" spans="1:54" s="141" customFormat="1" ht="48.75" thickBot="1">
      <c r="A55" s="178" t="s">
        <v>981</v>
      </c>
      <c r="B55" s="170" t="s">
        <v>1038</v>
      </c>
      <c r="C55" s="173" t="s">
        <v>982</v>
      </c>
      <c r="D55" s="167" t="s">
        <v>983</v>
      </c>
      <c r="E55" s="168" t="s">
        <v>984</v>
      </c>
      <c r="F55" s="326" t="s">
        <v>985</v>
      </c>
      <c r="G55" s="326"/>
      <c r="H55" s="166" t="s">
        <v>74</v>
      </c>
      <c r="I55" s="223" t="s">
        <v>69</v>
      </c>
      <c r="J55" s="224"/>
      <c r="K55" s="145" t="s">
        <v>68</v>
      </c>
      <c r="L55" s="220" t="s">
        <v>76</v>
      </c>
      <c r="M55" s="221"/>
      <c r="N55" s="222"/>
      <c r="O55" s="16"/>
      <c r="P55" s="168" t="s">
        <v>1009</v>
      </c>
      <c r="Q55" s="189"/>
      <c r="R55" s="190">
        <v>56</v>
      </c>
      <c r="S55" s="191">
        <v>60</v>
      </c>
      <c r="T55" s="17"/>
      <c r="U55" s="209">
        <v>63</v>
      </c>
      <c r="V55" s="210">
        <v>63</v>
      </c>
      <c r="W55" s="210">
        <v>41</v>
      </c>
      <c r="X55" s="210">
        <v>41</v>
      </c>
      <c r="Y55" s="153" t="s">
        <v>841</v>
      </c>
      <c r="BA55" s="142"/>
      <c r="BB55" s="142"/>
    </row>
    <row r="56" spans="1:54" s="141" customFormat="1" ht="48.75" thickBot="1">
      <c r="A56" s="179" t="s">
        <v>986</v>
      </c>
      <c r="B56" s="180" t="s">
        <v>987</v>
      </c>
      <c r="C56" s="184" t="s">
        <v>988</v>
      </c>
      <c r="D56" s="167" t="s">
        <v>989</v>
      </c>
      <c r="E56" s="168" t="s">
        <v>990</v>
      </c>
      <c r="F56" s="326" t="s">
        <v>77</v>
      </c>
      <c r="G56" s="326"/>
      <c r="H56" s="166" t="s">
        <v>74</v>
      </c>
      <c r="I56" s="223" t="s">
        <v>69</v>
      </c>
      <c r="J56" s="224"/>
      <c r="K56" s="145" t="s">
        <v>68</v>
      </c>
      <c r="L56" s="220" t="s">
        <v>76</v>
      </c>
      <c r="M56" s="221"/>
      <c r="N56" s="222"/>
      <c r="O56" s="16"/>
      <c r="P56" s="168" t="s">
        <v>1009</v>
      </c>
      <c r="Q56" s="189"/>
      <c r="R56" s="190" t="s">
        <v>1018</v>
      </c>
      <c r="S56" s="188" t="s">
        <v>1009</v>
      </c>
      <c r="T56" s="17"/>
      <c r="U56" s="25" t="s">
        <v>1039</v>
      </c>
      <c r="V56" s="25" t="s">
        <v>1039</v>
      </c>
      <c r="W56" s="140" t="s">
        <v>1040</v>
      </c>
      <c r="X56" s="140" t="s">
        <v>1040</v>
      </c>
      <c r="Y56" s="153" t="s">
        <v>840</v>
      </c>
      <c r="BA56" s="142"/>
      <c r="BB56" s="142"/>
    </row>
    <row r="57" spans="1:54" ht="24" customHeight="1" thickBot="1">
      <c r="A57" s="327" t="s">
        <v>821</v>
      </c>
      <c r="B57" s="327"/>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BA57" s="13"/>
      <c r="BB57" s="13"/>
    </row>
    <row r="58" spans="1:54" ht="21.75" customHeight="1" thickBot="1">
      <c r="A58" s="327" t="s">
        <v>41</v>
      </c>
      <c r="B58" s="327"/>
      <c r="C58" s="327"/>
      <c r="D58" s="327"/>
      <c r="E58" s="327"/>
      <c r="F58" s="327"/>
      <c r="G58" s="327"/>
      <c r="H58" s="327"/>
      <c r="I58" s="327"/>
      <c r="J58" s="327"/>
      <c r="K58" s="327" t="s">
        <v>85</v>
      </c>
      <c r="L58" s="327"/>
      <c r="M58" s="327"/>
      <c r="N58" s="327"/>
      <c r="O58" s="327"/>
      <c r="P58" s="327"/>
      <c r="Q58" s="327"/>
      <c r="R58" s="327"/>
      <c r="S58" s="327"/>
      <c r="T58" s="327"/>
      <c r="U58" s="327"/>
      <c r="V58" s="327"/>
      <c r="W58" s="327"/>
      <c r="X58" s="327"/>
      <c r="Y58" s="327"/>
      <c r="BA58" s="13"/>
      <c r="BB58" s="13"/>
    </row>
    <row r="59" spans="1:54" ht="34.5" customHeight="1" thickBot="1">
      <c r="A59" s="327" t="s">
        <v>47</v>
      </c>
      <c r="B59" s="327"/>
      <c r="C59" s="327"/>
      <c r="D59" s="327"/>
      <c r="E59" s="327"/>
      <c r="F59" s="327" t="s">
        <v>48</v>
      </c>
      <c r="G59" s="327"/>
      <c r="H59" s="327"/>
      <c r="I59" s="327"/>
      <c r="J59" s="327"/>
      <c r="K59" s="328" t="s">
        <v>822</v>
      </c>
      <c r="L59" s="329" t="s">
        <v>826</v>
      </c>
      <c r="M59" s="351"/>
      <c r="N59" s="351"/>
      <c r="O59" s="351"/>
      <c r="P59" s="351"/>
      <c r="Q59" s="351"/>
      <c r="R59" s="351"/>
      <c r="S59" s="351"/>
      <c r="T59" s="351"/>
      <c r="U59" s="351"/>
      <c r="V59" s="351"/>
      <c r="W59" s="351"/>
      <c r="X59" s="351"/>
      <c r="Y59" s="330"/>
      <c r="BA59" s="13"/>
      <c r="BB59" s="13"/>
    </row>
    <row r="60" spans="1:54" ht="24" customHeight="1" thickBot="1">
      <c r="A60" s="327"/>
      <c r="B60" s="327"/>
      <c r="C60" s="327" t="s">
        <v>49</v>
      </c>
      <c r="D60" s="327" t="s">
        <v>50</v>
      </c>
      <c r="E60" s="327" t="s">
        <v>51</v>
      </c>
      <c r="F60" s="327" t="s">
        <v>49</v>
      </c>
      <c r="G60" s="327" t="s">
        <v>52</v>
      </c>
      <c r="H60" s="327"/>
      <c r="I60" s="328" t="s">
        <v>848</v>
      </c>
      <c r="J60" s="327" t="s">
        <v>51</v>
      </c>
      <c r="K60" s="328"/>
      <c r="L60" s="329" t="s">
        <v>831</v>
      </c>
      <c r="M60" s="351"/>
      <c r="N60" s="351"/>
      <c r="O60" s="351"/>
      <c r="P60" s="351"/>
      <c r="Q60" s="330"/>
      <c r="R60" s="333" t="s">
        <v>48</v>
      </c>
      <c r="S60" s="334"/>
      <c r="T60" s="334"/>
      <c r="U60" s="334"/>
      <c r="V60" s="335"/>
      <c r="W60" s="336" t="s">
        <v>824</v>
      </c>
      <c r="X60" s="337"/>
      <c r="Y60" s="349" t="s">
        <v>825</v>
      </c>
      <c r="BA60" s="13"/>
      <c r="BB60" s="13"/>
    </row>
    <row r="61" spans="1:54" ht="45.75" customHeight="1" thickBot="1">
      <c r="A61" s="327"/>
      <c r="B61" s="327"/>
      <c r="C61" s="327"/>
      <c r="D61" s="327"/>
      <c r="E61" s="327"/>
      <c r="F61" s="327"/>
      <c r="G61" s="327"/>
      <c r="H61" s="327"/>
      <c r="I61" s="328"/>
      <c r="J61" s="327"/>
      <c r="K61" s="328"/>
      <c r="L61" s="329" t="s">
        <v>823</v>
      </c>
      <c r="M61" s="330"/>
      <c r="N61" s="329" t="s">
        <v>50</v>
      </c>
      <c r="O61" s="330"/>
      <c r="P61" s="333" t="s">
        <v>51</v>
      </c>
      <c r="Q61" s="335"/>
      <c r="R61" s="160" t="s">
        <v>823</v>
      </c>
      <c r="S61" s="333" t="s">
        <v>52</v>
      </c>
      <c r="T61" s="335"/>
      <c r="U61" s="161" t="s">
        <v>857</v>
      </c>
      <c r="V61" s="162" t="s">
        <v>51</v>
      </c>
      <c r="W61" s="338"/>
      <c r="X61" s="339"/>
      <c r="Y61" s="350"/>
      <c r="BA61" s="13"/>
      <c r="BB61" s="13"/>
    </row>
    <row r="62" spans="1:54" ht="19.5" customHeight="1" thickBot="1">
      <c r="A62" s="331" t="s">
        <v>32</v>
      </c>
      <c r="B62" s="332"/>
      <c r="C62" s="136">
        <v>15882</v>
      </c>
      <c r="D62" s="136"/>
      <c r="E62" s="163">
        <f>SUM(C62:D62)</f>
        <v>15882</v>
      </c>
      <c r="F62" s="136">
        <v>20600</v>
      </c>
      <c r="G62" s="137" t="s">
        <v>854</v>
      </c>
      <c r="H62" s="136"/>
      <c r="I62" s="136"/>
      <c r="J62" s="163">
        <f>SUM(F62:I62)</f>
        <v>20600</v>
      </c>
      <c r="K62" s="163">
        <f>E62+J62</f>
        <v>36482</v>
      </c>
      <c r="L62" s="352">
        <v>15882</v>
      </c>
      <c r="M62" s="353"/>
      <c r="N62" s="352"/>
      <c r="O62" s="353"/>
      <c r="P62" s="324">
        <f>SUM(L62:O62)</f>
        <v>15882</v>
      </c>
      <c r="Q62" s="325"/>
      <c r="R62" s="138">
        <v>20600</v>
      </c>
      <c r="S62" s="137" t="s">
        <v>849</v>
      </c>
      <c r="T62" s="138"/>
      <c r="U62" s="138"/>
      <c r="V62" s="164">
        <f>SUM(R62,T62,U62)</f>
        <v>20600</v>
      </c>
      <c r="W62" s="340">
        <f>SUM(P62,V62)</f>
        <v>36482</v>
      </c>
      <c r="X62" s="341"/>
      <c r="Y62" s="165">
        <f>IF(W62=0,0,W62/K62)</f>
        <v>1</v>
      </c>
      <c r="BA62" s="13"/>
      <c r="BB62" s="13"/>
    </row>
    <row r="63" spans="1:54" ht="19.5" customHeight="1" thickBot="1">
      <c r="A63" s="331" t="s">
        <v>33</v>
      </c>
      <c r="B63" s="332"/>
      <c r="C63" s="136">
        <v>15882</v>
      </c>
      <c r="D63" s="136">
        <v>1500</v>
      </c>
      <c r="E63" s="163">
        <f>SUM(C63:D63)</f>
        <v>17382</v>
      </c>
      <c r="F63" s="136"/>
      <c r="G63" s="137" t="s">
        <v>849</v>
      </c>
      <c r="H63" s="136"/>
      <c r="I63" s="136"/>
      <c r="J63" s="163">
        <f>SUM(F63:I63)</f>
        <v>0</v>
      </c>
      <c r="K63" s="163">
        <f>J63+E63</f>
        <v>17382</v>
      </c>
      <c r="L63" s="352">
        <v>15882</v>
      </c>
      <c r="M63" s="353"/>
      <c r="N63" s="322"/>
      <c r="O63" s="323"/>
      <c r="P63" s="324">
        <f>SUM(L63:O63)</f>
        <v>15882</v>
      </c>
      <c r="Q63" s="325"/>
      <c r="R63" s="138">
        <v>40550</v>
      </c>
      <c r="S63" s="137" t="s">
        <v>849</v>
      </c>
      <c r="T63" s="138"/>
      <c r="U63" s="138">
        <f>1500+16453.4</f>
        <v>17953.400000000001</v>
      </c>
      <c r="V63" s="164">
        <f>SUM(R63,T63,U63)</f>
        <v>58503.4</v>
      </c>
      <c r="W63" s="340">
        <f>SUM(P63,V63)</f>
        <v>74385.399999999994</v>
      </c>
      <c r="X63" s="341"/>
      <c r="Y63" s="165">
        <f>IF(W63=0,0,W63/K63)</f>
        <v>4.2794500057530778</v>
      </c>
      <c r="BA63" s="13"/>
      <c r="BB63" s="13"/>
    </row>
    <row r="64" spans="1:54" ht="15.75" thickBot="1">
      <c r="A64" s="342" t="s">
        <v>81</v>
      </c>
      <c r="B64" s="343"/>
      <c r="C64" s="343"/>
      <c r="D64" s="343"/>
      <c r="E64" s="343"/>
      <c r="F64" s="343"/>
      <c r="G64" s="343"/>
      <c r="H64" s="343"/>
      <c r="I64" s="343"/>
      <c r="J64" s="343"/>
      <c r="K64" s="343"/>
      <c r="L64" s="343"/>
      <c r="M64" s="343"/>
      <c r="N64" s="343"/>
      <c r="O64" s="343"/>
      <c r="P64" s="343"/>
      <c r="Q64" s="343"/>
      <c r="R64" s="343"/>
      <c r="S64" s="343"/>
      <c r="T64" s="343"/>
      <c r="U64" s="343"/>
      <c r="V64" s="343"/>
      <c r="W64" s="343"/>
      <c r="X64" s="344"/>
      <c r="Y64" s="345"/>
      <c r="BA64" s="13"/>
      <c r="BB64" s="13"/>
    </row>
    <row r="65" spans="1:54" ht="17.25" thickTop="1" thickBot="1">
      <c r="A65" s="318"/>
      <c r="B65" s="319"/>
      <c r="C65" s="346" t="s">
        <v>1041</v>
      </c>
      <c r="D65" s="347"/>
      <c r="E65" s="347"/>
      <c r="F65" s="347"/>
      <c r="G65" s="347"/>
      <c r="H65" s="347"/>
      <c r="I65" s="347"/>
      <c r="J65" s="347"/>
      <c r="K65" s="347"/>
      <c r="L65" s="347"/>
      <c r="M65" s="347"/>
      <c r="N65" s="347"/>
      <c r="O65" s="347"/>
      <c r="P65" s="347"/>
      <c r="Q65" s="347"/>
      <c r="R65" s="347"/>
      <c r="S65" s="347"/>
      <c r="T65" s="347"/>
      <c r="U65" s="347"/>
      <c r="V65" s="347"/>
      <c r="W65" s="347"/>
      <c r="X65" s="347"/>
      <c r="Y65" s="348"/>
      <c r="BA65" s="13"/>
      <c r="BB65" s="13"/>
    </row>
    <row r="66" spans="1:54" ht="16.5" thickBot="1">
      <c r="A66" s="320"/>
      <c r="B66" s="321"/>
      <c r="C66" s="315"/>
      <c r="D66" s="316"/>
      <c r="E66" s="316"/>
      <c r="F66" s="316"/>
      <c r="G66" s="316"/>
      <c r="H66" s="316"/>
      <c r="I66" s="316"/>
      <c r="J66" s="316"/>
      <c r="K66" s="316"/>
      <c r="L66" s="316"/>
      <c r="M66" s="316"/>
      <c r="N66" s="316"/>
      <c r="O66" s="316"/>
      <c r="P66" s="316"/>
      <c r="Q66" s="316"/>
      <c r="R66" s="316"/>
      <c r="S66" s="316"/>
      <c r="T66" s="316"/>
      <c r="U66" s="316"/>
      <c r="V66" s="316"/>
      <c r="W66" s="316"/>
      <c r="X66" s="316"/>
      <c r="Y66" s="317"/>
      <c r="BA66" s="13"/>
      <c r="BB66" s="13"/>
    </row>
    <row r="67" spans="1:54" ht="15.75" thickTop="1">
      <c r="BA67" s="13"/>
      <c r="BB67" s="13"/>
    </row>
    <row r="68" spans="1:54">
      <c r="C68" s="146"/>
      <c r="BA68" s="13"/>
      <c r="BB68" s="13"/>
    </row>
    <row r="69" spans="1:54">
      <c r="BA69" s="13"/>
      <c r="BB69" s="13"/>
    </row>
    <row r="70" spans="1:54">
      <c r="C70" s="146"/>
      <c r="BA70" s="13"/>
      <c r="BB70" s="13"/>
    </row>
    <row r="71" spans="1:54">
      <c r="BA71" s="13"/>
      <c r="BB71" s="13"/>
    </row>
    <row r="72" spans="1:54">
      <c r="BA72" s="13"/>
      <c r="BB72" s="13"/>
    </row>
    <row r="73" spans="1:54">
      <c r="BA73" s="13"/>
      <c r="BB73" s="13"/>
    </row>
    <row r="74" spans="1:54">
      <c r="BA74" s="13"/>
      <c r="BB74" s="13"/>
    </row>
    <row r="75" spans="1:54">
      <c r="BA75" s="13"/>
      <c r="BB75" s="13"/>
    </row>
    <row r="76" spans="1:54">
      <c r="BA76" s="13"/>
      <c r="BB76" s="13"/>
    </row>
    <row r="77" spans="1:54">
      <c r="BA77" s="13"/>
      <c r="BB77" s="13"/>
    </row>
    <row r="78" spans="1:54">
      <c r="BA78" s="13"/>
      <c r="BB78" s="13"/>
    </row>
    <row r="79" spans="1:54">
      <c r="BA79" s="13"/>
      <c r="BB79" s="13"/>
    </row>
    <row r="80" spans="1:54">
      <c r="BA80" s="13"/>
      <c r="BB80" s="13"/>
    </row>
    <row r="81" spans="53:54">
      <c r="BA81" s="13"/>
      <c r="BB81" s="13"/>
    </row>
    <row r="82" spans="53:54">
      <c r="BA82" s="13"/>
      <c r="BB82" s="13"/>
    </row>
    <row r="83" spans="53:54">
      <c r="BA83" s="13"/>
      <c r="BB83" s="13"/>
    </row>
    <row r="84" spans="53:54">
      <c r="BA84" s="13"/>
      <c r="BB84" s="13"/>
    </row>
    <row r="85" spans="53:54">
      <c r="BA85" s="13"/>
      <c r="BB85" s="13"/>
    </row>
    <row r="86" spans="53:54">
      <c r="BA86" s="13"/>
      <c r="BB86" s="13"/>
    </row>
    <row r="87" spans="53:54">
      <c r="BA87" s="13"/>
      <c r="BB87" s="13"/>
    </row>
    <row r="88" spans="53:54">
      <c r="BA88" s="13"/>
      <c r="BB88" s="13"/>
    </row>
    <row r="89" spans="53:54">
      <c r="BA89" s="13"/>
      <c r="BB89" s="13"/>
    </row>
    <row r="90" spans="53:54">
      <c r="BA90" s="13"/>
      <c r="BB90" s="13"/>
    </row>
    <row r="91" spans="53:54">
      <c r="BA91" s="13"/>
      <c r="BB91" s="13"/>
    </row>
    <row r="92" spans="53:54">
      <c r="BA92" s="13"/>
      <c r="BB92" s="13"/>
    </row>
    <row r="93" spans="53:54">
      <c r="BA93" s="13"/>
      <c r="BB93" s="13"/>
    </row>
    <row r="94" spans="53:54">
      <c r="BA94" s="13"/>
      <c r="BB94" s="13"/>
    </row>
    <row r="95" spans="53:54">
      <c r="BA95" s="13"/>
      <c r="BB95" s="13"/>
    </row>
    <row r="96" spans="53:54">
      <c r="BA96" s="13"/>
      <c r="BB96" s="13"/>
    </row>
    <row r="97" spans="53:54">
      <c r="BA97" s="13"/>
      <c r="BB97" s="13"/>
    </row>
    <row r="98" spans="53:54">
      <c r="BA98" s="13"/>
      <c r="BB98" s="13"/>
    </row>
    <row r="99" spans="53:54">
      <c r="BA99" s="13"/>
      <c r="BB99" s="13"/>
    </row>
    <row r="100" spans="53:54">
      <c r="BA100" s="13"/>
      <c r="BB100" s="13"/>
    </row>
    <row r="101" spans="53:54">
      <c r="BA101" s="13"/>
      <c r="BB101" s="13"/>
    </row>
    <row r="102" spans="53:54">
      <c r="BA102" s="13"/>
      <c r="BB102" s="13"/>
    </row>
    <row r="103" spans="53:54">
      <c r="BA103" s="13"/>
      <c r="BB103" s="13"/>
    </row>
    <row r="104" spans="53:54">
      <c r="BA104" s="13"/>
      <c r="BB104" s="13"/>
    </row>
    <row r="105" spans="53:54">
      <c r="BA105" s="13"/>
      <c r="BB105" s="13"/>
    </row>
    <row r="106" spans="53:54">
      <c r="BA106" s="13"/>
      <c r="BB106" s="13"/>
    </row>
    <row r="107" spans="53:54">
      <c r="BA107" s="13"/>
      <c r="BB107" s="13"/>
    </row>
    <row r="108" spans="53:54">
      <c r="BA108" s="13"/>
      <c r="BB108" s="13"/>
    </row>
    <row r="109" spans="53:54">
      <c r="BA109" s="13"/>
      <c r="BB109" s="13"/>
    </row>
    <row r="110" spans="53:54">
      <c r="BA110" s="13"/>
      <c r="BB110" s="13"/>
    </row>
    <row r="111" spans="53:54">
      <c r="BA111" s="13"/>
      <c r="BB111" s="13"/>
    </row>
    <row r="112" spans="53:54">
      <c r="BA112" s="13"/>
      <c r="BB112" s="13"/>
    </row>
    <row r="113" spans="53:54">
      <c r="BA113" s="13"/>
      <c r="BB113" s="13"/>
    </row>
    <row r="114" spans="53:54">
      <c r="BA114" s="13"/>
      <c r="BB114" s="13"/>
    </row>
    <row r="115" spans="53:54">
      <c r="BA115" s="13"/>
      <c r="BB115" s="13"/>
    </row>
    <row r="116" spans="53:54">
      <c r="BA116" s="13"/>
      <c r="BB116" s="13"/>
    </row>
    <row r="117" spans="53:54">
      <c r="BA117" s="13"/>
      <c r="BB117" s="13"/>
    </row>
    <row r="118" spans="53:54">
      <c r="BA118" s="13"/>
      <c r="BB118" s="13"/>
    </row>
    <row r="119" spans="53:54">
      <c r="BA119" s="13"/>
      <c r="BB119" s="13"/>
    </row>
    <row r="120" spans="53:54">
      <c r="BA120" s="13"/>
      <c r="BB120" s="13"/>
    </row>
    <row r="121" spans="53:54">
      <c r="BA121" s="13"/>
      <c r="BB121" s="13"/>
    </row>
    <row r="122" spans="53:54">
      <c r="BA122" s="13"/>
      <c r="BB122" s="13"/>
    </row>
    <row r="123" spans="53:54">
      <c r="BA123" s="13"/>
      <c r="BB123" s="13"/>
    </row>
    <row r="124" spans="53:54">
      <c r="BA124" s="13"/>
      <c r="BB124" s="13"/>
    </row>
    <row r="125" spans="53:54">
      <c r="BA125" s="13"/>
      <c r="BB125" s="13"/>
    </row>
    <row r="126" spans="53:54">
      <c r="BA126" s="13"/>
      <c r="BB126" s="13"/>
    </row>
    <row r="127" spans="53:54">
      <c r="BA127" s="13"/>
      <c r="BB127" s="13"/>
    </row>
    <row r="128" spans="53:54">
      <c r="BA128" s="13"/>
      <c r="BB128" s="13"/>
    </row>
    <row r="129" spans="53:54">
      <c r="BA129" s="13"/>
      <c r="BB129" s="13"/>
    </row>
    <row r="130" spans="53:54">
      <c r="BA130" s="13"/>
      <c r="BB130" s="13"/>
    </row>
    <row r="131" spans="53:54">
      <c r="BA131" s="13"/>
      <c r="BB131" s="13"/>
    </row>
    <row r="132" spans="53:54">
      <c r="BA132" s="13"/>
      <c r="BB132" s="13"/>
    </row>
    <row r="133" spans="53:54">
      <c r="BA133" s="13"/>
      <c r="BB133" s="13"/>
    </row>
    <row r="134" spans="53:54">
      <c r="BA134" s="13"/>
      <c r="BB134" s="13"/>
    </row>
    <row r="135" spans="53:54">
      <c r="BA135" s="13"/>
      <c r="BB135" s="13"/>
    </row>
    <row r="136" spans="53:54">
      <c r="BA136" s="13"/>
      <c r="BB136" s="13"/>
    </row>
    <row r="137" spans="53:54">
      <c r="BA137" s="13"/>
      <c r="BB137" s="13"/>
    </row>
    <row r="138" spans="53:54">
      <c r="BA138" s="13"/>
      <c r="BB138" s="13"/>
    </row>
    <row r="139" spans="53:54">
      <c r="BA139" s="13"/>
      <c r="BB139" s="13"/>
    </row>
    <row r="140" spans="53:54">
      <c r="BA140" s="13"/>
      <c r="BB140" s="13"/>
    </row>
    <row r="141" spans="53:54">
      <c r="BA141" s="13"/>
      <c r="BB141" s="13"/>
    </row>
    <row r="142" spans="53:54">
      <c r="BA142" s="13"/>
      <c r="BB142" s="13"/>
    </row>
    <row r="143" spans="53:54">
      <c r="BA143" s="13"/>
      <c r="BB143" s="13"/>
    </row>
    <row r="144" spans="53:54">
      <c r="BA144" s="13"/>
      <c r="BB144" s="13"/>
    </row>
    <row r="145" spans="53:54">
      <c r="BA145" s="13"/>
      <c r="BB145" s="13"/>
    </row>
    <row r="146" spans="53:54">
      <c r="BA146" s="13"/>
      <c r="BB146" s="13"/>
    </row>
    <row r="147" spans="53:54">
      <c r="BA147" s="13"/>
      <c r="BB147" s="13"/>
    </row>
    <row r="148" spans="53:54">
      <c r="BA148" s="13"/>
      <c r="BB148" s="13"/>
    </row>
    <row r="149" spans="53:54">
      <c r="BA149" s="13"/>
      <c r="BB149" s="13"/>
    </row>
    <row r="150" spans="53:54">
      <c r="BA150" s="13"/>
      <c r="BB150" s="13"/>
    </row>
    <row r="151" spans="53:54">
      <c r="BA151" s="13"/>
      <c r="BB151" s="13"/>
    </row>
    <row r="152" spans="53:54">
      <c r="BA152" s="13"/>
      <c r="BB152" s="13"/>
    </row>
    <row r="153" spans="53:54">
      <c r="BA153" s="13"/>
      <c r="BB153" s="13"/>
    </row>
    <row r="154" spans="53:54">
      <c r="BA154" s="13"/>
      <c r="BB154" s="13"/>
    </row>
    <row r="155" spans="53:54">
      <c r="BA155" s="13"/>
      <c r="BB155" s="13"/>
    </row>
    <row r="156" spans="53:54">
      <c r="BA156" s="13"/>
      <c r="BB156" s="13"/>
    </row>
    <row r="1025" spans="53:69" ht="15.75" thickBot="1">
      <c r="BA1025" s="32" t="s">
        <v>152</v>
      </c>
      <c r="BB1025" s="66" t="s">
        <v>790</v>
      </c>
      <c r="BC1025" s="356" t="s">
        <v>153</v>
      </c>
      <c r="BD1025" s="356"/>
      <c r="BE1025" s="356"/>
      <c r="BF1025" s="356"/>
      <c r="BG1025" s="72" t="s">
        <v>331</v>
      </c>
      <c r="BH1025" s="72" t="s">
        <v>332</v>
      </c>
      <c r="BI1025" s="71" t="s">
        <v>330</v>
      </c>
      <c r="BJ1025" s="1" t="s">
        <v>407</v>
      </c>
      <c r="BK1025" s="80" t="s">
        <v>555</v>
      </c>
      <c r="BL1025" s="80" t="s">
        <v>39</v>
      </c>
      <c r="BM1025" s="80" t="s">
        <v>40</v>
      </c>
      <c r="BN1025" s="81" t="s">
        <v>556</v>
      </c>
      <c r="BO1025" s="113" t="s">
        <v>56</v>
      </c>
      <c r="BP1025" s="114" t="s">
        <v>796</v>
      </c>
      <c r="BQ1025" s="114"/>
    </row>
    <row r="1026" spans="53:69" ht="15.75">
      <c r="BA1026" s="32" t="str">
        <f t="shared" ref="BA1026:BA1037" si="0">MID(BB1026,1,4)</f>
        <v>E011</v>
      </c>
      <c r="BB1026" s="26" t="s">
        <v>96</v>
      </c>
      <c r="BC1026" s="43" t="s">
        <v>241</v>
      </c>
      <c r="BD1026" s="44" t="s">
        <v>243</v>
      </c>
      <c r="BE1026" s="45" t="s">
        <v>154</v>
      </c>
      <c r="BF1026" s="46" t="s">
        <v>155</v>
      </c>
      <c r="BG1026" s="1" t="s">
        <v>333</v>
      </c>
      <c r="BH1026" s="74" t="s">
        <v>338</v>
      </c>
      <c r="BI1026" s="1" t="s">
        <v>286</v>
      </c>
      <c r="BJ1026" s="76" t="s">
        <v>177</v>
      </c>
      <c r="BK1026" s="1" t="s">
        <v>412</v>
      </c>
      <c r="BN1026" s="70" t="s">
        <v>557</v>
      </c>
      <c r="BO1026" s="82" t="s">
        <v>793</v>
      </c>
      <c r="BP1026" s="128" t="s">
        <v>806</v>
      </c>
      <c r="BQ1026" s="116"/>
    </row>
    <row r="1027" spans="53:69" ht="15.75">
      <c r="BA1027" s="32" t="str">
        <f t="shared" si="0"/>
        <v>E012</v>
      </c>
      <c r="BB1027" s="27" t="s">
        <v>97</v>
      </c>
      <c r="BC1027" s="357" t="s">
        <v>232</v>
      </c>
      <c r="BD1027" s="358" t="s">
        <v>157</v>
      </c>
      <c r="BE1027" s="47" t="s">
        <v>158</v>
      </c>
      <c r="BF1027" s="3"/>
      <c r="BG1027" s="1" t="s">
        <v>334</v>
      </c>
      <c r="BH1027" s="74" t="s">
        <v>339</v>
      </c>
      <c r="BI1027" s="1" t="s">
        <v>287</v>
      </c>
      <c r="BJ1027" s="76" t="s">
        <v>244</v>
      </c>
      <c r="BK1027" s="1" t="s">
        <v>413</v>
      </c>
      <c r="BL1027" s="79" t="s">
        <v>414</v>
      </c>
      <c r="BM1027" s="1" t="s">
        <v>415</v>
      </c>
      <c r="BN1027" s="70" t="s">
        <v>558</v>
      </c>
      <c r="BO1027" s="83" t="s">
        <v>791</v>
      </c>
      <c r="BP1027" s="128" t="s">
        <v>798</v>
      </c>
      <c r="BQ1027" s="116"/>
    </row>
    <row r="1028" spans="53:69" ht="15.75">
      <c r="BA1028" s="32" t="str">
        <f t="shared" si="0"/>
        <v>E013</v>
      </c>
      <c r="BB1028" s="27" t="s">
        <v>98</v>
      </c>
      <c r="BC1028" s="357"/>
      <c r="BD1028" s="358"/>
      <c r="BE1028" s="47" t="s">
        <v>159</v>
      </c>
      <c r="BF1028" s="3"/>
      <c r="BG1028" s="1" t="s">
        <v>335</v>
      </c>
      <c r="BH1028" s="74" t="s">
        <v>340</v>
      </c>
      <c r="BI1028" s="1" t="s">
        <v>288</v>
      </c>
      <c r="BJ1028" s="76" t="s">
        <v>408</v>
      </c>
      <c r="BK1028" s="1" t="s">
        <v>416</v>
      </c>
      <c r="BL1028" s="1" t="s">
        <v>417</v>
      </c>
      <c r="BM1028" s="1" t="s">
        <v>418</v>
      </c>
      <c r="BN1028" s="70" t="s">
        <v>559</v>
      </c>
      <c r="BO1028" s="84" t="s">
        <v>792</v>
      </c>
      <c r="BP1028" s="128" t="s">
        <v>799</v>
      </c>
      <c r="BQ1028" s="118"/>
    </row>
    <row r="1029" spans="53:69" ht="30">
      <c r="BA1029" s="32" t="str">
        <f t="shared" si="0"/>
        <v>E015</v>
      </c>
      <c r="BB1029" s="33" t="s">
        <v>95</v>
      </c>
      <c r="BC1029" s="357" t="s">
        <v>233</v>
      </c>
      <c r="BD1029" s="358" t="s">
        <v>264</v>
      </c>
      <c r="BE1029" s="48" t="s">
        <v>161</v>
      </c>
      <c r="BF1029" s="359"/>
      <c r="BG1029" s="1" t="s">
        <v>336</v>
      </c>
      <c r="BH1029" s="74" t="s">
        <v>341</v>
      </c>
      <c r="BI1029" s="1" t="s">
        <v>289</v>
      </c>
      <c r="BJ1029" s="76" t="s">
        <v>245</v>
      </c>
      <c r="BK1029" s="1" t="s">
        <v>419</v>
      </c>
      <c r="BL1029" s="1" t="s">
        <v>420</v>
      </c>
      <c r="BM1029" s="1" t="s">
        <v>421</v>
      </c>
      <c r="BN1029" s="70" t="s">
        <v>560</v>
      </c>
      <c r="BO1029" s="82" t="s">
        <v>199</v>
      </c>
      <c r="BP1029" s="128" t="s">
        <v>858</v>
      </c>
      <c r="BQ1029" s="118"/>
    </row>
    <row r="1030" spans="53:69" ht="30">
      <c r="BA1030" s="32" t="str">
        <f t="shared" si="0"/>
        <v>E021</v>
      </c>
      <c r="BB1030" s="27" t="s">
        <v>104</v>
      </c>
      <c r="BC1030" s="357"/>
      <c r="BD1030" s="358"/>
      <c r="BE1030" s="49" t="s">
        <v>162</v>
      </c>
      <c r="BF1030" s="359"/>
      <c r="BG1030" s="1" t="s">
        <v>337</v>
      </c>
      <c r="BH1030" s="74" t="s">
        <v>342</v>
      </c>
      <c r="BI1030" s="1" t="s">
        <v>290</v>
      </c>
      <c r="BJ1030" s="76" t="s">
        <v>246</v>
      </c>
      <c r="BL1030" s="1" t="s">
        <v>422</v>
      </c>
      <c r="BM1030" s="1" t="s">
        <v>423</v>
      </c>
      <c r="BN1030" s="70" t="s">
        <v>561</v>
      </c>
      <c r="BO1030" s="83" t="s">
        <v>794</v>
      </c>
      <c r="BP1030" s="128" t="s">
        <v>800</v>
      </c>
      <c r="BQ1030" s="119"/>
    </row>
    <row r="1031" spans="53:69" ht="30">
      <c r="BA1031" s="32" t="str">
        <f t="shared" si="0"/>
        <v>E031</v>
      </c>
      <c r="BB1031" s="129" t="s">
        <v>106</v>
      </c>
      <c r="BC1031" s="357"/>
      <c r="BD1031" s="358"/>
      <c r="BE1031" s="49" t="s">
        <v>163</v>
      </c>
      <c r="BF1031" s="359"/>
      <c r="BG1031" s="13"/>
      <c r="BH1031" s="74" t="s">
        <v>343</v>
      </c>
      <c r="BI1031" s="1" t="s">
        <v>291</v>
      </c>
      <c r="BJ1031" s="76" t="s">
        <v>247</v>
      </c>
      <c r="BL1031" s="1" t="s">
        <v>424</v>
      </c>
      <c r="BM1031" s="1" t="s">
        <v>425</v>
      </c>
      <c r="BN1031" s="70" t="s">
        <v>562</v>
      </c>
      <c r="BO1031" s="84" t="s">
        <v>329</v>
      </c>
      <c r="BP1031" s="128" t="s">
        <v>801</v>
      </c>
      <c r="BQ1031" s="119"/>
    </row>
    <row r="1032" spans="53:69" ht="15.75">
      <c r="BA1032" s="32" t="str">
        <f t="shared" si="0"/>
        <v>S034</v>
      </c>
      <c r="BB1032" s="129" t="s">
        <v>808</v>
      </c>
      <c r="BC1032" s="357"/>
      <c r="BD1032" s="358"/>
      <c r="BE1032" s="50" t="s">
        <v>164</v>
      </c>
      <c r="BF1032" s="359"/>
      <c r="BG1032" s="13"/>
      <c r="BH1032" s="74" t="s">
        <v>344</v>
      </c>
      <c r="BI1032" s="1" t="s">
        <v>292</v>
      </c>
      <c r="BJ1032" s="76" t="s">
        <v>248</v>
      </c>
      <c r="BL1032" s="1" t="s">
        <v>426</v>
      </c>
      <c r="BM1032" s="1" t="s">
        <v>427</v>
      </c>
      <c r="BN1032" s="70" t="s">
        <v>563</v>
      </c>
      <c r="BO1032" s="82"/>
      <c r="BP1032" s="128" t="s">
        <v>802</v>
      </c>
      <c r="BQ1032" s="119"/>
    </row>
    <row r="1033" spans="53:69">
      <c r="BA1033" s="32" t="str">
        <f t="shared" si="0"/>
        <v>E035</v>
      </c>
      <c r="BB1033" s="130" t="s">
        <v>809</v>
      </c>
      <c r="BC1033" s="360" t="s">
        <v>234</v>
      </c>
      <c r="BD1033" s="361" t="s">
        <v>166</v>
      </c>
      <c r="BE1033" s="51" t="s">
        <v>167</v>
      </c>
      <c r="BF1033" s="3"/>
      <c r="BG1033" s="13"/>
      <c r="BH1033" s="1" t="s">
        <v>345</v>
      </c>
      <c r="BI1033" s="1" t="s">
        <v>293</v>
      </c>
      <c r="BJ1033" s="76" t="s">
        <v>249</v>
      </c>
      <c r="BL1033" s="1" t="s">
        <v>428</v>
      </c>
      <c r="BM1033" s="1" t="s">
        <v>429</v>
      </c>
      <c r="BN1033" s="70" t="s">
        <v>564</v>
      </c>
      <c r="BO1033" s="84"/>
      <c r="BP1033" s="128" t="s">
        <v>803</v>
      </c>
      <c r="BQ1033" s="119"/>
    </row>
    <row r="1034" spans="53:69">
      <c r="BA1034" s="32" t="str">
        <f t="shared" si="0"/>
        <v>E036</v>
      </c>
      <c r="BB1034" s="56" t="s">
        <v>810</v>
      </c>
      <c r="BC1034" s="360"/>
      <c r="BD1034" s="361"/>
      <c r="BE1034" s="51" t="s">
        <v>168</v>
      </c>
      <c r="BF1034" s="3"/>
      <c r="BG1034" s="13"/>
      <c r="BH1034" s="1" t="s">
        <v>346</v>
      </c>
      <c r="BI1034" s="1" t="s">
        <v>294</v>
      </c>
      <c r="BJ1034" s="76" t="s">
        <v>250</v>
      </c>
      <c r="BL1034" s="1" t="s">
        <v>430</v>
      </c>
      <c r="BM1034" s="1" t="s">
        <v>431</v>
      </c>
      <c r="BN1034" s="70" t="s">
        <v>565</v>
      </c>
      <c r="BO1034" s="83"/>
      <c r="BP1034" s="128" t="s">
        <v>804</v>
      </c>
      <c r="BQ1034" s="119"/>
    </row>
    <row r="1035" spans="53:69" ht="15.75">
      <c r="BA1035" s="32" t="str">
        <f t="shared" si="0"/>
        <v>F037</v>
      </c>
      <c r="BB1035" s="56" t="s">
        <v>811</v>
      </c>
      <c r="BC1035" s="360"/>
      <c r="BD1035" s="361"/>
      <c r="BE1035" s="52" t="s">
        <v>169</v>
      </c>
      <c r="BF1035" s="3"/>
      <c r="BG1035" s="13"/>
      <c r="BH1035" s="1" t="s">
        <v>347</v>
      </c>
      <c r="BI1035" s="1" t="s">
        <v>295</v>
      </c>
      <c r="BJ1035" s="76" t="s">
        <v>252</v>
      </c>
      <c r="BL1035" s="1" t="s">
        <v>432</v>
      </c>
      <c r="BM1035" s="1" t="s">
        <v>433</v>
      </c>
      <c r="BN1035" s="70" t="s">
        <v>830</v>
      </c>
      <c r="BO1035" s="84"/>
      <c r="BP1035" s="128" t="s">
        <v>805</v>
      </c>
      <c r="BQ1035" s="119"/>
    </row>
    <row r="1036" spans="53:69" ht="15.75">
      <c r="BA1036" s="32" t="str">
        <f t="shared" si="0"/>
        <v>PA17</v>
      </c>
      <c r="BB1036" s="131" t="s">
        <v>107</v>
      </c>
      <c r="BC1036" s="360"/>
      <c r="BD1036" s="361"/>
      <c r="BE1036" s="50" t="s">
        <v>170</v>
      </c>
      <c r="BF1036" s="3"/>
      <c r="BG1036" s="13"/>
      <c r="BH1036" s="1" t="s">
        <v>348</v>
      </c>
      <c r="BI1036" s="1" t="s">
        <v>296</v>
      </c>
      <c r="BJ1036" s="76" t="s">
        <v>409</v>
      </c>
      <c r="BL1036" s="1" t="s">
        <v>434</v>
      </c>
      <c r="BM1036" s="1" t="s">
        <v>435</v>
      </c>
      <c r="BN1036" s="70" t="s">
        <v>566</v>
      </c>
      <c r="BO1036" s="84"/>
      <c r="BP1036" s="128" t="s">
        <v>807</v>
      </c>
      <c r="BQ1036" s="119"/>
    </row>
    <row r="1037" spans="53:69" ht="15.75">
      <c r="BA1037" s="32" t="str">
        <f t="shared" si="0"/>
        <v>P123</v>
      </c>
      <c r="BB1037" s="129" t="s">
        <v>141</v>
      </c>
      <c r="BC1037" s="360"/>
      <c r="BD1037" s="361"/>
      <c r="BE1037" s="50" t="s">
        <v>171</v>
      </c>
      <c r="BF1037" s="3"/>
      <c r="BG1037" s="13"/>
      <c r="BH1037" s="1" t="s">
        <v>349</v>
      </c>
      <c r="BI1037" s="1" t="s">
        <v>297</v>
      </c>
      <c r="BJ1037" s="76" t="s">
        <v>195</v>
      </c>
      <c r="BL1037" s="1" t="s">
        <v>436</v>
      </c>
      <c r="BM1037" s="1" t="s">
        <v>437</v>
      </c>
      <c r="BN1037" s="70" t="s">
        <v>567</v>
      </c>
      <c r="BO1037" s="84"/>
      <c r="BP1037" s="128" t="s">
        <v>797</v>
      </c>
      <c r="BQ1037" s="120"/>
    </row>
    <row r="1038" spans="53:69" ht="15.75">
      <c r="BA1038" s="32" t="str">
        <f t="shared" ref="BA1038:BA1059" si="1">MID(BB1038,1,4)</f>
        <v>E043</v>
      </c>
      <c r="BB1038" s="132" t="s">
        <v>813</v>
      </c>
      <c r="BC1038" s="360"/>
      <c r="BD1038" s="361"/>
      <c r="BE1038" s="50" t="s">
        <v>172</v>
      </c>
      <c r="BF1038" s="3"/>
      <c r="BG1038" s="13"/>
      <c r="BH1038" s="1" t="s">
        <v>350</v>
      </c>
      <c r="BI1038" s="1" t="s">
        <v>298</v>
      </c>
      <c r="BJ1038" s="76" t="s">
        <v>410</v>
      </c>
      <c r="BL1038" s="1" t="s">
        <v>438</v>
      </c>
      <c r="BM1038" s="1" t="s">
        <v>439</v>
      </c>
      <c r="BN1038" s="70" t="s">
        <v>568</v>
      </c>
      <c r="BO1038" s="85"/>
      <c r="BP1038" s="119"/>
      <c r="BQ1038" s="120"/>
    </row>
    <row r="1039" spans="53:69" ht="31.5">
      <c r="BA1039" s="32" t="str">
        <f t="shared" si="1"/>
        <v>E044</v>
      </c>
      <c r="BB1039" s="132" t="s">
        <v>814</v>
      </c>
      <c r="BC1039" s="360"/>
      <c r="BD1039" s="361"/>
      <c r="BE1039" s="50" t="s">
        <v>173</v>
      </c>
      <c r="BF1039" s="3"/>
      <c r="BG1039" s="13"/>
      <c r="BH1039" s="1" t="s">
        <v>351</v>
      </c>
      <c r="BI1039" s="1" t="s">
        <v>299</v>
      </c>
      <c r="BJ1039" s="76" t="s">
        <v>254</v>
      </c>
      <c r="BL1039" s="1" t="s">
        <v>440</v>
      </c>
      <c r="BM1039" s="1" t="s">
        <v>441</v>
      </c>
      <c r="BN1039" s="70" t="s">
        <v>569</v>
      </c>
      <c r="BO1039" s="82"/>
      <c r="BP1039" s="122"/>
      <c r="BQ1039" s="121"/>
    </row>
    <row r="1040" spans="53:69" ht="15.75">
      <c r="BA1040" s="32" t="str">
        <f t="shared" si="1"/>
        <v>E045</v>
      </c>
      <c r="BB1040" s="132" t="s">
        <v>815</v>
      </c>
      <c r="BC1040" s="360"/>
      <c r="BD1040" s="361"/>
      <c r="BE1040" s="50" t="s">
        <v>174</v>
      </c>
      <c r="BF1040" s="3"/>
      <c r="BG1040" s="13"/>
      <c r="BH1040" s="1" t="s">
        <v>352</v>
      </c>
      <c r="BI1040" s="1" t="s">
        <v>300</v>
      </c>
      <c r="BJ1040" s="76" t="s">
        <v>256</v>
      </c>
      <c r="BL1040" s="1" t="s">
        <v>442</v>
      </c>
      <c r="BM1040" s="1" t="s">
        <v>443</v>
      </c>
      <c r="BN1040" s="70" t="s">
        <v>570</v>
      </c>
      <c r="BO1040" s="84"/>
      <c r="BP1040" s="123"/>
      <c r="BQ1040" s="121"/>
    </row>
    <row r="1041" spans="53:69" ht="31.5">
      <c r="BA1041" s="32" t="str">
        <f t="shared" si="1"/>
        <v>PA07</v>
      </c>
      <c r="BB1041" s="129" t="s">
        <v>111</v>
      </c>
      <c r="BC1041" s="360"/>
      <c r="BD1041" s="361"/>
      <c r="BE1041" s="50" t="s">
        <v>175</v>
      </c>
      <c r="BF1041" s="3"/>
      <c r="BG1041" s="13"/>
      <c r="BH1041" s="1" t="s">
        <v>353</v>
      </c>
      <c r="BI1041" s="1" t="s">
        <v>301</v>
      </c>
      <c r="BJ1041" s="76" t="s">
        <v>255</v>
      </c>
      <c r="BL1041" s="1" t="s">
        <v>444</v>
      </c>
      <c r="BM1041" s="1" t="s">
        <v>445</v>
      </c>
      <c r="BN1041" s="70" t="s">
        <v>571</v>
      </c>
      <c r="BO1041" s="82"/>
      <c r="BP1041" s="124"/>
      <c r="BQ1041" s="121"/>
    </row>
    <row r="1042" spans="53:69" ht="15.75">
      <c r="BA1042" s="32" t="str">
        <f t="shared" si="1"/>
        <v>E061</v>
      </c>
      <c r="BB1042" s="29" t="s">
        <v>112</v>
      </c>
      <c r="BC1042" s="64" t="s">
        <v>235</v>
      </c>
      <c r="BD1042" s="54" t="s">
        <v>177</v>
      </c>
      <c r="BE1042" s="55" t="s">
        <v>178</v>
      </c>
      <c r="BF1042" s="56" t="s">
        <v>179</v>
      </c>
      <c r="BG1042" s="73"/>
      <c r="BH1042" s="75" t="s">
        <v>354</v>
      </c>
      <c r="BI1042" s="1" t="s">
        <v>302</v>
      </c>
      <c r="BJ1042" s="76" t="s">
        <v>257</v>
      </c>
      <c r="BL1042" s="1" t="s">
        <v>446</v>
      </c>
      <c r="BM1042" s="1" t="s">
        <v>447</v>
      </c>
      <c r="BN1042" s="70" t="s">
        <v>572</v>
      </c>
      <c r="BO1042" s="84"/>
      <c r="BP1042" s="116"/>
      <c r="BQ1042" s="122"/>
    </row>
    <row r="1043" spans="53:69" ht="15.75">
      <c r="BA1043" s="32" t="str">
        <f t="shared" si="1"/>
        <v>E062</v>
      </c>
      <c r="BB1043" s="29" t="s">
        <v>113</v>
      </c>
      <c r="BC1043" s="64" t="s">
        <v>236</v>
      </c>
      <c r="BD1043" s="54" t="s">
        <v>181</v>
      </c>
      <c r="BE1043" s="55" t="s">
        <v>178</v>
      </c>
      <c r="BF1043" s="56" t="s">
        <v>179</v>
      </c>
      <c r="BG1043" s="73"/>
      <c r="BH1043" s="1" t="s">
        <v>355</v>
      </c>
      <c r="BI1043" s="1" t="s">
        <v>303</v>
      </c>
      <c r="BJ1043" s="76" t="s">
        <v>258</v>
      </c>
      <c r="BL1043" s="1" t="s">
        <v>448</v>
      </c>
      <c r="BM1043" s="1" t="s">
        <v>449</v>
      </c>
      <c r="BN1043" s="70" t="s">
        <v>573</v>
      </c>
      <c r="BO1043" s="86"/>
      <c r="BP1043" s="122"/>
      <c r="BQ1043" s="122"/>
    </row>
    <row r="1044" spans="53:69" ht="15.75">
      <c r="BA1044" s="32" t="str">
        <f t="shared" si="1"/>
        <v>E063</v>
      </c>
      <c r="BB1044" s="29" t="s">
        <v>114</v>
      </c>
      <c r="BC1044" s="64" t="s">
        <v>237</v>
      </c>
      <c r="BD1044" s="54" t="s">
        <v>183</v>
      </c>
      <c r="BE1044" s="55" t="s">
        <v>178</v>
      </c>
      <c r="BF1044" s="56" t="s">
        <v>179</v>
      </c>
      <c r="BG1044" s="73"/>
      <c r="BH1044" s="1" t="s">
        <v>356</v>
      </c>
      <c r="BI1044" s="1" t="s">
        <v>304</v>
      </c>
      <c r="BJ1044" s="76" t="s">
        <v>259</v>
      </c>
      <c r="BL1044" s="1" t="s">
        <v>450</v>
      </c>
      <c r="BM1044" s="1" t="s">
        <v>451</v>
      </c>
      <c r="BN1044" s="70" t="s">
        <v>574</v>
      </c>
      <c r="BO1044" s="87"/>
      <c r="BP1044" s="124"/>
      <c r="BQ1044" s="123"/>
    </row>
    <row r="1045" spans="53:69" ht="15.75">
      <c r="BA1045" s="32" t="str">
        <f t="shared" si="1"/>
        <v>E064</v>
      </c>
      <c r="BB1045" s="29" t="s">
        <v>115</v>
      </c>
      <c r="BC1045" s="64" t="s">
        <v>238</v>
      </c>
      <c r="BD1045" s="54" t="s">
        <v>72</v>
      </c>
      <c r="BE1045" s="55" t="s">
        <v>178</v>
      </c>
      <c r="BF1045" s="56" t="s">
        <v>179</v>
      </c>
      <c r="BG1045" s="73"/>
      <c r="BH1045" s="1" t="s">
        <v>357</v>
      </c>
      <c r="BI1045" s="1" t="s">
        <v>305</v>
      </c>
      <c r="BJ1045" s="77" t="s">
        <v>260</v>
      </c>
      <c r="BL1045" s="1" t="s">
        <v>452</v>
      </c>
      <c r="BM1045" s="1" t="s">
        <v>453</v>
      </c>
      <c r="BN1045" s="70" t="s">
        <v>575</v>
      </c>
      <c r="BO1045" s="88"/>
      <c r="BP1045" s="120"/>
      <c r="BQ1045" s="123"/>
    </row>
    <row r="1046" spans="53:69" ht="30">
      <c r="BA1046" s="32" t="str">
        <f t="shared" si="1"/>
        <v>E065</v>
      </c>
      <c r="BB1046" s="29" t="s">
        <v>116</v>
      </c>
      <c r="BC1046" s="64" t="s">
        <v>239</v>
      </c>
      <c r="BD1046" s="54" t="s">
        <v>186</v>
      </c>
      <c r="BE1046" s="55" t="s">
        <v>178</v>
      </c>
      <c r="BF1046" s="56" t="s">
        <v>179</v>
      </c>
      <c r="BG1046" s="73"/>
      <c r="BH1046" s="75" t="s">
        <v>358</v>
      </c>
      <c r="BI1046" s="1" t="s">
        <v>306</v>
      </c>
      <c r="BJ1046" s="78" t="s">
        <v>411</v>
      </c>
      <c r="BL1046" s="1" t="s">
        <v>454</v>
      </c>
      <c r="BM1046" s="1" t="s">
        <v>455</v>
      </c>
      <c r="BN1046" s="70" t="s">
        <v>576</v>
      </c>
      <c r="BO1046" s="86"/>
      <c r="BP1046" s="125"/>
      <c r="BQ1046" s="122"/>
    </row>
    <row r="1047" spans="53:69" ht="15.75">
      <c r="BA1047" s="32" t="str">
        <f t="shared" si="1"/>
        <v>E066</v>
      </c>
      <c r="BB1047" s="29" t="s">
        <v>117</v>
      </c>
      <c r="BC1047" s="64" t="s">
        <v>240</v>
      </c>
      <c r="BD1047" s="54" t="s">
        <v>188</v>
      </c>
      <c r="BE1047" s="55" t="s">
        <v>178</v>
      </c>
      <c r="BF1047" s="56" t="s">
        <v>179</v>
      </c>
      <c r="BG1047" s="73"/>
      <c r="BH1047" s="1" t="s">
        <v>359</v>
      </c>
      <c r="BI1047" s="1" t="s">
        <v>307</v>
      </c>
      <c r="BL1047" s="1" t="s">
        <v>456</v>
      </c>
      <c r="BM1047" s="1" t="s">
        <v>457</v>
      </c>
      <c r="BN1047" s="70" t="s">
        <v>577</v>
      </c>
      <c r="BO1047" s="89"/>
      <c r="BP1047" s="118"/>
      <c r="BQ1047" s="122"/>
    </row>
    <row r="1048" spans="53:69" ht="15.75">
      <c r="BA1048" s="32" t="str">
        <f t="shared" si="1"/>
        <v>E067</v>
      </c>
      <c r="BB1048" s="29" t="s">
        <v>118</v>
      </c>
      <c r="BC1048" s="65" t="s">
        <v>213</v>
      </c>
      <c r="BD1048" s="54" t="s">
        <v>189</v>
      </c>
      <c r="BE1048" s="55" t="s">
        <v>178</v>
      </c>
      <c r="BF1048" s="56" t="s">
        <v>179</v>
      </c>
      <c r="BG1048" s="73"/>
      <c r="BH1048" s="1" t="s">
        <v>360</v>
      </c>
      <c r="BI1048" s="1" t="s">
        <v>308</v>
      </c>
      <c r="BL1048" s="1" t="s">
        <v>458</v>
      </c>
      <c r="BM1048" s="1" t="s">
        <v>459</v>
      </c>
      <c r="BN1048" s="70" t="s">
        <v>578</v>
      </c>
      <c r="BO1048" s="84"/>
      <c r="BP1048" s="115"/>
      <c r="BQ1048" s="123"/>
    </row>
    <row r="1049" spans="53:69" ht="15.75">
      <c r="BA1049" s="32" t="str">
        <f t="shared" si="1"/>
        <v>E071</v>
      </c>
      <c r="BB1049" s="29" t="s">
        <v>120</v>
      </c>
      <c r="BC1049" s="65" t="s">
        <v>214</v>
      </c>
      <c r="BD1049" s="54" t="s">
        <v>190</v>
      </c>
      <c r="BE1049" s="55" t="s">
        <v>178</v>
      </c>
      <c r="BF1049" s="56" t="s">
        <v>179</v>
      </c>
      <c r="BG1049" s="73"/>
      <c r="BH1049" s="1" t="s">
        <v>361</v>
      </c>
      <c r="BI1049" s="1" t="s">
        <v>309</v>
      </c>
      <c r="BL1049" s="1" t="s">
        <v>460</v>
      </c>
      <c r="BM1049" s="1" t="s">
        <v>461</v>
      </c>
      <c r="BN1049" s="70" t="s">
        <v>579</v>
      </c>
      <c r="BO1049" s="90"/>
      <c r="BP1049" s="115"/>
      <c r="BQ1049" s="123"/>
    </row>
    <row r="1050" spans="53:69" ht="15.75">
      <c r="BA1050" s="32" t="str">
        <f t="shared" si="1"/>
        <v>E072</v>
      </c>
      <c r="BB1050" s="29" t="s">
        <v>121</v>
      </c>
      <c r="BC1050" s="65" t="s">
        <v>215</v>
      </c>
      <c r="BD1050" s="54" t="s">
        <v>191</v>
      </c>
      <c r="BE1050" s="55" t="s">
        <v>178</v>
      </c>
      <c r="BF1050" s="56" t="s">
        <v>179</v>
      </c>
      <c r="BG1050" s="73"/>
      <c r="BH1050" s="1" t="s">
        <v>362</v>
      </c>
      <c r="BI1050" s="1" t="s">
        <v>310</v>
      </c>
      <c r="BL1050" s="1" t="s">
        <v>462</v>
      </c>
      <c r="BM1050" s="1" t="s">
        <v>463</v>
      </c>
      <c r="BN1050" s="70" t="s">
        <v>580</v>
      </c>
      <c r="BO1050" s="91"/>
      <c r="BP1050" s="117"/>
      <c r="BQ1050" s="122"/>
    </row>
    <row r="1051" spans="53:69" ht="15.75">
      <c r="BA1051" s="32" t="str">
        <f t="shared" si="1"/>
        <v>E073</v>
      </c>
      <c r="BB1051" s="29" t="s">
        <v>122</v>
      </c>
      <c r="BC1051" s="65" t="s">
        <v>216</v>
      </c>
      <c r="BD1051" s="54" t="s">
        <v>192</v>
      </c>
      <c r="BE1051" s="55" t="s">
        <v>178</v>
      </c>
      <c r="BF1051" s="56" t="s">
        <v>179</v>
      </c>
      <c r="BG1051" s="73"/>
      <c r="BH1051" s="1" t="s">
        <v>363</v>
      </c>
      <c r="BI1051" s="1" t="s">
        <v>311</v>
      </c>
      <c r="BL1051" s="1" t="s">
        <v>464</v>
      </c>
      <c r="BM1051" s="1" t="s">
        <v>465</v>
      </c>
      <c r="BN1051" s="70" t="s">
        <v>581</v>
      </c>
      <c r="BO1051" s="90"/>
      <c r="BP1051" s="117"/>
      <c r="BQ1051" s="122"/>
    </row>
    <row r="1052" spans="53:69" ht="15.75">
      <c r="BA1052" s="32" t="str">
        <f t="shared" si="1"/>
        <v>E082</v>
      </c>
      <c r="BB1052" s="35" t="s">
        <v>146</v>
      </c>
      <c r="BC1052" s="65" t="s">
        <v>217</v>
      </c>
      <c r="BD1052" s="54" t="s">
        <v>193</v>
      </c>
      <c r="BE1052" s="55" t="s">
        <v>178</v>
      </c>
      <c r="BF1052" s="56" t="s">
        <v>179</v>
      </c>
      <c r="BG1052" s="73"/>
      <c r="BH1052" s="1" t="s">
        <v>364</v>
      </c>
      <c r="BI1052" s="1" t="s">
        <v>312</v>
      </c>
      <c r="BL1052" s="1" t="s">
        <v>466</v>
      </c>
      <c r="BM1052" s="1" t="s">
        <v>467</v>
      </c>
      <c r="BN1052" s="70" t="s">
        <v>582</v>
      </c>
      <c r="BO1052" s="86"/>
      <c r="BP1052" s="117"/>
      <c r="BQ1052" s="124"/>
    </row>
    <row r="1053" spans="53:69" ht="15.75">
      <c r="BA1053" s="32" t="str">
        <f t="shared" si="1"/>
        <v>E083</v>
      </c>
      <c r="BB1053" s="30" t="s">
        <v>126</v>
      </c>
      <c r="BC1053" s="65" t="s">
        <v>218</v>
      </c>
      <c r="BD1053" s="54" t="s">
        <v>194</v>
      </c>
      <c r="BE1053" s="55" t="s">
        <v>178</v>
      </c>
      <c r="BF1053" s="56" t="s">
        <v>179</v>
      </c>
      <c r="BG1053" s="73"/>
      <c r="BH1053" s="1" t="s">
        <v>365</v>
      </c>
      <c r="BI1053" s="1" t="s">
        <v>313</v>
      </c>
      <c r="BL1053" s="1" t="s">
        <v>468</v>
      </c>
      <c r="BM1053" s="1" t="s">
        <v>469</v>
      </c>
      <c r="BN1053" s="70" t="s">
        <v>583</v>
      </c>
      <c r="BO1053" s="86"/>
      <c r="BP1053" s="117"/>
      <c r="BQ1053" s="124"/>
    </row>
    <row r="1054" spans="53:69" ht="30">
      <c r="BA1054" s="32" t="str">
        <f t="shared" si="1"/>
        <v>E085</v>
      </c>
      <c r="BB1054" s="30" t="s">
        <v>832</v>
      </c>
      <c r="BC1054" s="65" t="s">
        <v>219</v>
      </c>
      <c r="BD1054" s="54" t="s">
        <v>195</v>
      </c>
      <c r="BE1054" s="55" t="s">
        <v>178</v>
      </c>
      <c r="BF1054" s="56" t="s">
        <v>179</v>
      </c>
      <c r="BG1054" s="73"/>
      <c r="BH1054" s="1" t="s">
        <v>366</v>
      </c>
      <c r="BI1054" s="1" t="s">
        <v>314</v>
      </c>
      <c r="BL1054" s="1" t="s">
        <v>470</v>
      </c>
      <c r="BM1054" s="1" t="s">
        <v>471</v>
      </c>
      <c r="BN1054" s="70" t="s">
        <v>584</v>
      </c>
      <c r="BO1054" s="86"/>
      <c r="BP1054" s="117"/>
      <c r="BQ1054" s="120"/>
    </row>
    <row r="1055" spans="53:69" ht="15.75">
      <c r="BA1055" s="32" t="str">
        <f t="shared" si="1"/>
        <v>E091</v>
      </c>
      <c r="BB1055" s="30" t="s">
        <v>110</v>
      </c>
      <c r="BC1055" s="65" t="s">
        <v>220</v>
      </c>
      <c r="BD1055" s="54" t="s">
        <v>196</v>
      </c>
      <c r="BE1055" s="55" t="s">
        <v>178</v>
      </c>
      <c r="BF1055" s="56" t="s">
        <v>179</v>
      </c>
      <c r="BG1055" s="73"/>
      <c r="BH1055" s="1" t="s">
        <v>367</v>
      </c>
      <c r="BI1055" s="1" t="s">
        <v>315</v>
      </c>
      <c r="BL1055" s="1" t="s">
        <v>329</v>
      </c>
      <c r="BM1055" s="1" t="s">
        <v>472</v>
      </c>
      <c r="BN1055" s="70" t="s">
        <v>585</v>
      </c>
      <c r="BO1055" s="87"/>
      <c r="BP1055" s="117"/>
      <c r="BQ1055" s="120"/>
    </row>
    <row r="1056" spans="53:69" ht="15.75">
      <c r="BA1056" s="32" t="str">
        <f t="shared" si="1"/>
        <v>E092</v>
      </c>
      <c r="BB1056" s="30" t="s">
        <v>130</v>
      </c>
      <c r="BC1056" s="65" t="s">
        <v>221</v>
      </c>
      <c r="BD1056" s="54" t="s">
        <v>197</v>
      </c>
      <c r="BE1056" s="55" t="s">
        <v>178</v>
      </c>
      <c r="BF1056" s="56" t="s">
        <v>179</v>
      </c>
      <c r="BG1056" s="73"/>
      <c r="BH1056" s="1" t="s">
        <v>368</v>
      </c>
      <c r="BI1056" s="1" t="s">
        <v>316</v>
      </c>
      <c r="BM1056" s="1" t="s">
        <v>473</v>
      </c>
      <c r="BN1056" s="70" t="s">
        <v>586</v>
      </c>
      <c r="BO1056" s="86"/>
      <c r="BP1056" s="115"/>
      <c r="BQ1056" s="125"/>
    </row>
    <row r="1057" spans="53:69" ht="15.75">
      <c r="BA1057" s="32" t="str">
        <f t="shared" si="1"/>
        <v>E101</v>
      </c>
      <c r="BB1057" s="35" t="s">
        <v>147</v>
      </c>
      <c r="BC1057" s="65" t="s">
        <v>222</v>
      </c>
      <c r="BD1057" s="54" t="s">
        <v>198</v>
      </c>
      <c r="BE1057" s="55" t="s">
        <v>178</v>
      </c>
      <c r="BF1057" s="56" t="s">
        <v>179</v>
      </c>
      <c r="BG1057" s="73"/>
      <c r="BH1057" s="1" t="s">
        <v>369</v>
      </c>
      <c r="BI1057" s="1" t="s">
        <v>317</v>
      </c>
      <c r="BM1057" s="1" t="s">
        <v>474</v>
      </c>
      <c r="BN1057" s="70" t="s">
        <v>587</v>
      </c>
      <c r="BO1057" s="86"/>
      <c r="BP1057" s="115"/>
      <c r="BQ1057" s="125"/>
    </row>
    <row r="1058" spans="53:69" ht="15.75">
      <c r="BA1058" s="32" t="str">
        <f t="shared" si="1"/>
        <v>E102</v>
      </c>
      <c r="BB1058" s="35" t="s">
        <v>148</v>
      </c>
      <c r="BC1058" s="65" t="s">
        <v>223</v>
      </c>
      <c r="BD1058" s="54" t="s">
        <v>199</v>
      </c>
      <c r="BE1058" s="55" t="s">
        <v>178</v>
      </c>
      <c r="BF1058" s="56" t="s">
        <v>179</v>
      </c>
      <c r="BG1058" s="73"/>
      <c r="BH1058" s="1" t="s">
        <v>370</v>
      </c>
      <c r="BI1058" s="1" t="s">
        <v>318</v>
      </c>
      <c r="BM1058" s="1" t="s">
        <v>475</v>
      </c>
      <c r="BN1058" s="70" t="s">
        <v>588</v>
      </c>
      <c r="BO1058" s="84"/>
      <c r="BP1058" s="115"/>
      <c r="BQ1058" s="125"/>
    </row>
    <row r="1059" spans="53:69" ht="15.75">
      <c r="BA1059" s="32" t="str">
        <f t="shared" si="1"/>
        <v>E103</v>
      </c>
      <c r="BB1059" s="31" t="s">
        <v>135</v>
      </c>
      <c r="BC1059" s="65" t="s">
        <v>224</v>
      </c>
      <c r="BD1059" s="54" t="s">
        <v>200</v>
      </c>
      <c r="BE1059" s="55" t="s">
        <v>178</v>
      </c>
      <c r="BF1059" s="56" t="s">
        <v>179</v>
      </c>
      <c r="BG1059" s="73"/>
      <c r="BH1059" s="75" t="s">
        <v>371</v>
      </c>
      <c r="BI1059" s="1" t="s">
        <v>319</v>
      </c>
      <c r="BM1059" s="1" t="s">
        <v>476</v>
      </c>
      <c r="BN1059" s="70" t="s">
        <v>589</v>
      </c>
      <c r="BO1059" s="85"/>
      <c r="BP1059" s="115"/>
      <c r="BQ1059" s="118"/>
    </row>
    <row r="1060" spans="53:69" ht="15.75">
      <c r="BA1060" s="32" t="str">
        <f t="shared" ref="BA1060:BA1068" si="2">MID(BB1060,1,4)</f>
        <v>E104</v>
      </c>
      <c r="BB1060" s="34" t="s">
        <v>149</v>
      </c>
      <c r="BC1060" s="65" t="s">
        <v>225</v>
      </c>
      <c r="BD1060" s="54" t="s">
        <v>201</v>
      </c>
      <c r="BE1060" s="55" t="s">
        <v>178</v>
      </c>
      <c r="BF1060" s="56" t="s">
        <v>179</v>
      </c>
      <c r="BG1060" s="73"/>
      <c r="BH1060" s="1" t="s">
        <v>372</v>
      </c>
      <c r="BI1060" s="1" t="s">
        <v>320</v>
      </c>
      <c r="BM1060" s="1" t="s">
        <v>477</v>
      </c>
      <c r="BN1060" s="70" t="s">
        <v>589</v>
      </c>
      <c r="BO1060" s="88"/>
      <c r="BP1060" s="115"/>
      <c r="BQ1060" s="118"/>
    </row>
    <row r="1061" spans="53:69" ht="15.75">
      <c r="BA1061" s="32" t="str">
        <f t="shared" si="2"/>
        <v>E105</v>
      </c>
      <c r="BB1061" s="31" t="s">
        <v>134</v>
      </c>
      <c r="BC1061" s="65" t="s">
        <v>226</v>
      </c>
      <c r="BD1061" s="54" t="s">
        <v>202</v>
      </c>
      <c r="BE1061" s="55" t="s">
        <v>178</v>
      </c>
      <c r="BF1061" s="56" t="s">
        <v>179</v>
      </c>
      <c r="BG1061" s="73"/>
      <c r="BH1061" s="1" t="s">
        <v>373</v>
      </c>
      <c r="BI1061" s="1" t="s">
        <v>321</v>
      </c>
      <c r="BM1061" s="1" t="s">
        <v>478</v>
      </c>
      <c r="BN1061" s="70" t="s">
        <v>590</v>
      </c>
      <c r="BO1061" s="86"/>
      <c r="BP1061" s="117"/>
      <c r="BQ1061" s="123"/>
    </row>
    <row r="1062" spans="53:69" ht="30">
      <c r="BA1062" s="32" t="str">
        <f t="shared" si="2"/>
        <v>E112</v>
      </c>
      <c r="BB1062" s="28" t="s">
        <v>102</v>
      </c>
      <c r="BC1062" s="65" t="s">
        <v>227</v>
      </c>
      <c r="BD1062" s="54" t="s">
        <v>203</v>
      </c>
      <c r="BE1062" s="58" t="s">
        <v>204</v>
      </c>
      <c r="BF1062" s="3"/>
      <c r="BG1062" s="13"/>
      <c r="BH1062" s="1" t="s">
        <v>374</v>
      </c>
      <c r="BI1062" s="1" t="s">
        <v>322</v>
      </c>
      <c r="BM1062" s="1" t="s">
        <v>479</v>
      </c>
      <c r="BN1062" s="70" t="s">
        <v>591</v>
      </c>
      <c r="BO1062" s="86"/>
      <c r="BP1062" s="117"/>
      <c r="BQ1062" s="123"/>
    </row>
    <row r="1063" spans="53:69" ht="30">
      <c r="BA1063" s="32" t="str">
        <f t="shared" si="2"/>
        <v>E122</v>
      </c>
      <c r="BB1063" s="36" t="s">
        <v>140</v>
      </c>
      <c r="BC1063" s="65" t="s">
        <v>228</v>
      </c>
      <c r="BD1063" s="54" t="s">
        <v>205</v>
      </c>
      <c r="BE1063" s="59" t="s">
        <v>206</v>
      </c>
      <c r="BF1063" s="3"/>
      <c r="BG1063" s="13"/>
      <c r="BH1063" s="1" t="s">
        <v>375</v>
      </c>
      <c r="BI1063" s="1" t="s">
        <v>323</v>
      </c>
      <c r="BM1063" s="1" t="s">
        <v>480</v>
      </c>
      <c r="BN1063" s="70" t="s">
        <v>592</v>
      </c>
      <c r="BO1063" s="92"/>
      <c r="BP1063" s="117"/>
      <c r="BQ1063" s="120"/>
    </row>
    <row r="1064" spans="53:69">
      <c r="BA1064" s="32" t="str">
        <f t="shared" si="2"/>
        <v>E124</v>
      </c>
      <c r="BB1064" s="36" t="s">
        <v>144</v>
      </c>
      <c r="BC1064" s="65" t="s">
        <v>229</v>
      </c>
      <c r="BD1064" s="54" t="s">
        <v>207</v>
      </c>
      <c r="BE1064" s="58" t="s">
        <v>208</v>
      </c>
      <c r="BF1064" s="3"/>
      <c r="BG1064" s="13"/>
      <c r="BH1064" s="1" t="s">
        <v>376</v>
      </c>
      <c r="BI1064" s="1" t="s">
        <v>324</v>
      </c>
      <c r="BM1064" s="1" t="s">
        <v>481</v>
      </c>
      <c r="BN1064" s="70" t="s">
        <v>593</v>
      </c>
      <c r="BO1064" s="92"/>
      <c r="BP1064" s="117"/>
      <c r="BQ1064" s="120"/>
    </row>
    <row r="1065" spans="53:69" ht="15.75">
      <c r="BA1065" s="32" t="str">
        <f t="shared" si="2"/>
        <v>F081</v>
      </c>
      <c r="BB1065" s="37" t="s">
        <v>124</v>
      </c>
      <c r="BC1065" s="65" t="s">
        <v>230</v>
      </c>
      <c r="BD1065" s="54" t="s">
        <v>209</v>
      </c>
      <c r="BE1065" s="55" t="s">
        <v>210</v>
      </c>
      <c r="BF1065" s="3"/>
      <c r="BG1065" s="13"/>
      <c r="BH1065" s="1" t="s">
        <v>377</v>
      </c>
      <c r="BI1065" s="1" t="s">
        <v>325</v>
      </c>
      <c r="BM1065" s="1" t="s">
        <v>482</v>
      </c>
      <c r="BN1065" s="70" t="s">
        <v>594</v>
      </c>
      <c r="BO1065" s="86"/>
      <c r="BP1065" s="117"/>
      <c r="BQ1065" s="119"/>
    </row>
    <row r="1066" spans="53:69">
      <c r="BA1066" s="32" t="str">
        <f t="shared" si="2"/>
        <v>F084</v>
      </c>
      <c r="BB1066" s="37" t="s">
        <v>150</v>
      </c>
      <c r="BC1066" s="65" t="s">
        <v>231</v>
      </c>
      <c r="BD1066" s="61" t="s">
        <v>211</v>
      </c>
      <c r="BE1066" s="47" t="s">
        <v>212</v>
      </c>
      <c r="BF1066" s="3"/>
      <c r="BG1066" s="13"/>
      <c r="BH1066" s="1" t="s">
        <v>378</v>
      </c>
      <c r="BI1066" s="1" t="s">
        <v>326</v>
      </c>
      <c r="BM1066" s="1" t="s">
        <v>483</v>
      </c>
      <c r="BN1066" s="70" t="s">
        <v>595</v>
      </c>
      <c r="BO1066" s="92"/>
      <c r="BP1066" s="117"/>
      <c r="BQ1066" s="124"/>
    </row>
    <row r="1067" spans="53:69">
      <c r="BA1067" s="32" t="str">
        <f t="shared" si="2"/>
        <v>G055</v>
      </c>
      <c r="BB1067" s="38" t="s">
        <v>109</v>
      </c>
      <c r="BH1067" s="1" t="s">
        <v>379</v>
      </c>
      <c r="BI1067" s="1" t="s">
        <v>327</v>
      </c>
      <c r="BM1067" s="1" t="s">
        <v>484</v>
      </c>
      <c r="BN1067" s="70" t="s">
        <v>596</v>
      </c>
      <c r="BO1067" s="92"/>
      <c r="BP1067" s="117"/>
      <c r="BQ1067" s="124"/>
    </row>
    <row r="1068" spans="53:69" ht="30">
      <c r="BA1068" s="32" t="str">
        <f t="shared" si="2"/>
        <v>K052</v>
      </c>
      <c r="BB1068" s="39" t="s">
        <v>108</v>
      </c>
      <c r="BH1068" s="1" t="s">
        <v>380</v>
      </c>
      <c r="BI1068" s="1" t="s">
        <v>328</v>
      </c>
      <c r="BM1068" s="1" t="s">
        <v>485</v>
      </c>
      <c r="BN1068" s="70" t="s">
        <v>597</v>
      </c>
      <c r="BO1068" s="93"/>
      <c r="BP1068" s="117"/>
      <c r="BQ1068" s="116"/>
    </row>
    <row r="1069" spans="53:69">
      <c r="BA1069" s="32" t="s">
        <v>860</v>
      </c>
      <c r="BB1069" s="39" t="s">
        <v>859</v>
      </c>
      <c r="BH1069" s="1" t="s">
        <v>381</v>
      </c>
      <c r="BI1069" s="1" t="s">
        <v>329</v>
      </c>
      <c r="BM1069" s="1" t="s">
        <v>486</v>
      </c>
      <c r="BN1069" s="70" t="s">
        <v>597</v>
      </c>
      <c r="BO1069" s="92"/>
      <c r="BP1069" s="117"/>
      <c r="BQ1069" s="116"/>
    </row>
    <row r="1070" spans="53:69">
      <c r="BA1070" s="32" t="str">
        <f t="shared" ref="BA1070:BA1092" si="3">MID(BB1070,1,4)</f>
        <v>N014</v>
      </c>
      <c r="BB1070" s="40" t="s">
        <v>100</v>
      </c>
      <c r="BH1070" s="1" t="s">
        <v>382</v>
      </c>
      <c r="BM1070" s="1" t="s">
        <v>487</v>
      </c>
      <c r="BN1070" s="70" t="s">
        <v>598</v>
      </c>
      <c r="BO1070" s="87"/>
      <c r="BP1070" s="126"/>
      <c r="BQ1070" s="118"/>
    </row>
    <row r="1071" spans="53:69">
      <c r="BA1071" s="32" t="str">
        <f t="shared" si="3"/>
        <v>O121</v>
      </c>
      <c r="BB1071" s="36" t="s">
        <v>137</v>
      </c>
      <c r="BH1071" s="1" t="s">
        <v>383</v>
      </c>
      <c r="BM1071" s="1" t="s">
        <v>488</v>
      </c>
      <c r="BN1071" s="70" t="s">
        <v>599</v>
      </c>
      <c r="BO1071" s="82"/>
      <c r="BP1071" s="126"/>
      <c r="BQ1071" s="118"/>
    </row>
    <row r="1072" spans="53:69">
      <c r="BA1072" s="32" t="str">
        <f t="shared" si="3"/>
        <v>P106</v>
      </c>
      <c r="BB1072" s="41" t="s">
        <v>133</v>
      </c>
      <c r="BH1072" s="1" t="s">
        <v>384</v>
      </c>
      <c r="BM1072" s="1" t="s">
        <v>489</v>
      </c>
      <c r="BN1072" s="70" t="s">
        <v>600</v>
      </c>
      <c r="BO1072" s="82"/>
      <c r="BP1072" s="127"/>
      <c r="BQ1072" s="114"/>
    </row>
    <row r="1073" spans="53:69">
      <c r="BA1073" s="32" t="str">
        <f t="shared" si="3"/>
        <v>P111</v>
      </c>
      <c r="BB1073" s="36" t="s">
        <v>101</v>
      </c>
      <c r="BH1073" s="1" t="s">
        <v>385</v>
      </c>
      <c r="BM1073" s="1" t="s">
        <v>490</v>
      </c>
      <c r="BN1073" s="70" t="s">
        <v>601</v>
      </c>
      <c r="BO1073" s="86"/>
      <c r="BP1073" s="117"/>
      <c r="BQ1073" s="123"/>
    </row>
    <row r="1074" spans="53:69">
      <c r="BA1074" s="32" t="str">
        <f t="shared" si="3"/>
        <v>P123</v>
      </c>
      <c r="BB1074" s="42" t="s">
        <v>141</v>
      </c>
      <c r="BH1074" s="1" t="s">
        <v>386</v>
      </c>
      <c r="BM1074" s="1" t="s">
        <v>491</v>
      </c>
      <c r="BN1074" s="70" t="s">
        <v>602</v>
      </c>
      <c r="BO1074" s="82"/>
      <c r="BP1074" s="115"/>
      <c r="BQ1074" s="123"/>
    </row>
    <row r="1075" spans="53:69">
      <c r="BA1075" s="32" t="str">
        <f t="shared" si="3"/>
        <v>PA01</v>
      </c>
      <c r="BB1075" s="36" t="s">
        <v>145</v>
      </c>
      <c r="BH1075" s="1" t="s">
        <v>387</v>
      </c>
      <c r="BM1075" s="1" t="s">
        <v>492</v>
      </c>
      <c r="BN1075" s="70" t="s">
        <v>603</v>
      </c>
      <c r="BO1075" s="82"/>
      <c r="BP1075" s="115"/>
      <c r="BQ1075" s="123"/>
    </row>
    <row r="1076" spans="53:69">
      <c r="BA1076" s="32" t="str">
        <f t="shared" si="3"/>
        <v>PA02</v>
      </c>
      <c r="BB1076" s="40" t="s">
        <v>99</v>
      </c>
      <c r="BH1076" s="1" t="s">
        <v>388</v>
      </c>
      <c r="BM1076" s="1" t="s">
        <v>493</v>
      </c>
      <c r="BN1076" s="70" t="s">
        <v>604</v>
      </c>
      <c r="BO1076" s="94"/>
      <c r="BP1076" s="115"/>
      <c r="BQ1076" s="123"/>
    </row>
    <row r="1077" spans="53:69">
      <c r="BA1077" s="32" t="str">
        <f t="shared" si="3"/>
        <v>PA03</v>
      </c>
      <c r="BB1077" s="42" t="s">
        <v>142</v>
      </c>
      <c r="BH1077" s="1" t="s">
        <v>389</v>
      </c>
      <c r="BM1077" s="1" t="s">
        <v>494</v>
      </c>
      <c r="BN1077" s="70" t="s">
        <v>605</v>
      </c>
      <c r="BO1077" s="82"/>
      <c r="BP1077" s="115"/>
      <c r="BQ1077" s="123"/>
    </row>
    <row r="1078" spans="53:69">
      <c r="BA1078" s="32" t="str">
        <f t="shared" si="3"/>
        <v>PA04</v>
      </c>
      <c r="BB1078" s="37" t="s">
        <v>129</v>
      </c>
      <c r="BH1078" s="1" t="s">
        <v>390</v>
      </c>
      <c r="BM1078" s="1" t="s">
        <v>495</v>
      </c>
      <c r="BN1078" s="70" t="s">
        <v>606</v>
      </c>
      <c r="BO1078" s="95"/>
      <c r="BP1078" s="117"/>
      <c r="BQ1078" s="122"/>
    </row>
    <row r="1079" spans="53:69">
      <c r="BA1079" s="32" t="str">
        <f t="shared" si="3"/>
        <v>PA05</v>
      </c>
      <c r="BB1079" s="37" t="s">
        <v>127</v>
      </c>
      <c r="BH1079" s="1" t="s">
        <v>391</v>
      </c>
      <c r="BM1079" s="1" t="s">
        <v>496</v>
      </c>
      <c r="BN1079" s="70" t="s">
        <v>607</v>
      </c>
      <c r="BO1079" s="87"/>
      <c r="BP1079" s="117"/>
      <c r="BQ1079" s="123"/>
    </row>
    <row r="1080" spans="53:69">
      <c r="BA1080" s="32" t="str">
        <f t="shared" si="3"/>
        <v>PA06</v>
      </c>
      <c r="BB1080" s="37" t="s">
        <v>128</v>
      </c>
      <c r="BH1080" s="1" t="s">
        <v>392</v>
      </c>
      <c r="BM1080" s="1" t="s">
        <v>497</v>
      </c>
      <c r="BN1080" s="70" t="s">
        <v>608</v>
      </c>
      <c r="BO1080" s="84"/>
      <c r="BP1080" s="117"/>
      <c r="BQ1080" s="124"/>
    </row>
    <row r="1081" spans="53:69">
      <c r="BA1081" s="32" t="str">
        <f t="shared" si="3"/>
        <v>PA07</v>
      </c>
      <c r="BB1081" s="39" t="s">
        <v>111</v>
      </c>
      <c r="BH1081" s="1" t="s">
        <v>393</v>
      </c>
      <c r="BM1081" s="1" t="s">
        <v>498</v>
      </c>
      <c r="BN1081" s="70" t="s">
        <v>609</v>
      </c>
      <c r="BO1081" s="84"/>
      <c r="BP1081" s="117"/>
      <c r="BQ1081" s="124"/>
    </row>
    <row r="1082" spans="53:69">
      <c r="BA1082" s="32" t="str">
        <f t="shared" si="3"/>
        <v>PA08</v>
      </c>
      <c r="BB1082" s="39" t="s">
        <v>119</v>
      </c>
      <c r="BH1082" s="1" t="s">
        <v>394</v>
      </c>
      <c r="BM1082" s="1" t="s">
        <v>499</v>
      </c>
      <c r="BN1082" s="70" t="s">
        <v>610</v>
      </c>
      <c r="BO1082" s="84"/>
      <c r="BP1082" s="117"/>
      <c r="BQ1082" s="122"/>
    </row>
    <row r="1083" spans="53:69">
      <c r="BA1083" s="32" t="str">
        <f t="shared" si="3"/>
        <v>MA10</v>
      </c>
      <c r="BB1083" s="42" t="s">
        <v>143</v>
      </c>
      <c r="BH1083" s="1" t="s">
        <v>395</v>
      </c>
      <c r="BM1083" s="1" t="s">
        <v>500</v>
      </c>
      <c r="BN1083" s="70" t="s">
        <v>611</v>
      </c>
      <c r="BO1083" s="82"/>
      <c r="BP1083" s="117"/>
      <c r="BQ1083" s="122"/>
    </row>
    <row r="1084" spans="53:69">
      <c r="BA1084" s="32" t="str">
        <f t="shared" si="3"/>
        <v>OA11</v>
      </c>
      <c r="BB1084" s="36" t="s">
        <v>138</v>
      </c>
      <c r="BN1084" s="70" t="s">
        <v>612</v>
      </c>
      <c r="BO1084" s="84"/>
      <c r="BP1084" s="117"/>
      <c r="BQ1084" s="122"/>
    </row>
    <row r="1085" spans="53:69">
      <c r="BA1085" s="32" t="str">
        <f t="shared" si="3"/>
        <v>PA09</v>
      </c>
      <c r="BB1085" s="40" t="s">
        <v>105</v>
      </c>
      <c r="BH1085" s="1" t="s">
        <v>396</v>
      </c>
      <c r="BM1085" s="1" t="s">
        <v>501</v>
      </c>
      <c r="BN1085" s="70" t="s">
        <v>613</v>
      </c>
      <c r="BO1085" s="93"/>
      <c r="BP1085" s="117"/>
      <c r="BQ1085" s="123"/>
    </row>
    <row r="1086" spans="53:69">
      <c r="BA1086" s="32" t="str">
        <f t="shared" si="3"/>
        <v>PA14</v>
      </c>
      <c r="BB1086" s="36" t="s">
        <v>103</v>
      </c>
      <c r="BH1086" s="1" t="s">
        <v>397</v>
      </c>
      <c r="BM1086" s="1" t="s">
        <v>502</v>
      </c>
      <c r="BN1086" s="70" t="s">
        <v>614</v>
      </c>
      <c r="BO1086" s="93"/>
      <c r="BP1086" s="117"/>
      <c r="BQ1086" s="122"/>
    </row>
    <row r="1087" spans="53:69">
      <c r="BA1087" s="32" t="str">
        <f t="shared" si="3"/>
        <v>PA15</v>
      </c>
      <c r="BB1087" s="42" t="s">
        <v>139</v>
      </c>
      <c r="BH1087" s="1" t="s">
        <v>398</v>
      </c>
      <c r="BM1087" s="1" t="s">
        <v>503</v>
      </c>
      <c r="BN1087" s="70" t="s">
        <v>615</v>
      </c>
      <c r="BO1087" s="93"/>
      <c r="BP1087" s="117"/>
      <c r="BQ1087" s="122"/>
    </row>
    <row r="1088" spans="53:69">
      <c r="BA1088" s="32" t="str">
        <f t="shared" si="3"/>
        <v>PA16</v>
      </c>
      <c r="BB1088" s="37" t="s">
        <v>125</v>
      </c>
      <c r="BH1088" s="1" t="s">
        <v>399</v>
      </c>
      <c r="BM1088" s="1" t="s">
        <v>504</v>
      </c>
      <c r="BN1088" s="70" t="s">
        <v>616</v>
      </c>
      <c r="BO1088" s="87"/>
      <c r="BP1088" s="117"/>
      <c r="BQ1088" s="122"/>
    </row>
    <row r="1089" spans="53:69">
      <c r="BA1089" s="32" t="str">
        <f t="shared" si="3"/>
        <v>PA17</v>
      </c>
      <c r="BB1089" s="39" t="s">
        <v>107</v>
      </c>
      <c r="BH1089" s="1" t="s">
        <v>400</v>
      </c>
      <c r="BM1089" s="1" t="s">
        <v>505</v>
      </c>
      <c r="BN1089" s="70" t="s">
        <v>617</v>
      </c>
      <c r="BO1089" s="93"/>
      <c r="BP1089" s="117"/>
      <c r="BQ1089" s="122"/>
    </row>
    <row r="1090" spans="53:69">
      <c r="BA1090" s="32" t="str">
        <f t="shared" si="3"/>
        <v>PA18</v>
      </c>
      <c r="BB1090" s="37" t="s">
        <v>131</v>
      </c>
      <c r="BH1090" s="1" t="s">
        <v>401</v>
      </c>
      <c r="BM1090" s="1" t="s">
        <v>506</v>
      </c>
      <c r="BN1090" s="70" t="s">
        <v>618</v>
      </c>
      <c r="BO1090" s="93"/>
      <c r="BP1090" s="117"/>
      <c r="BQ1090" s="121"/>
    </row>
    <row r="1091" spans="53:69">
      <c r="BA1091" s="32" t="str">
        <f t="shared" si="3"/>
        <v>PA19</v>
      </c>
      <c r="BB1091" s="39" t="s">
        <v>123</v>
      </c>
      <c r="BH1091" s="1" t="s">
        <v>402</v>
      </c>
      <c r="BM1091" s="1" t="s">
        <v>507</v>
      </c>
      <c r="BN1091" s="70" t="s">
        <v>619</v>
      </c>
      <c r="BO1091" s="93"/>
      <c r="BP1091" s="117"/>
      <c r="BQ1091" s="121"/>
    </row>
    <row r="1092" spans="53:69">
      <c r="BA1092" s="32" t="str">
        <f t="shared" si="3"/>
        <v>PA21</v>
      </c>
      <c r="BB1092" s="41" t="s">
        <v>132</v>
      </c>
      <c r="BH1092" s="1" t="s">
        <v>403</v>
      </c>
      <c r="BM1092" s="1" t="s">
        <v>508</v>
      </c>
      <c r="BN1092" s="70" t="s">
        <v>620</v>
      </c>
      <c r="BO1092" s="92"/>
      <c r="BP1092" s="117"/>
      <c r="BQ1092" s="123"/>
    </row>
    <row r="1093" spans="53:69">
      <c r="BA1093" s="32" t="str">
        <f t="shared" ref="BA1093:BA1095" si="4">MID(BB1093,1,4)</f>
        <v>PA22</v>
      </c>
      <c r="BB1093" s="37" t="s">
        <v>151</v>
      </c>
      <c r="BH1093" s="1" t="s">
        <v>404</v>
      </c>
      <c r="BM1093" s="1" t="s">
        <v>509</v>
      </c>
      <c r="BN1093" s="70" t="s">
        <v>621</v>
      </c>
      <c r="BO1093" s="92"/>
      <c r="BP1093" s="117"/>
      <c r="BQ1093" s="121"/>
    </row>
    <row r="1094" spans="53:69">
      <c r="BA1094" s="32" t="str">
        <f t="shared" si="4"/>
        <v>PA23</v>
      </c>
      <c r="BB1094" s="41" t="s">
        <v>136</v>
      </c>
      <c r="BC1094" s="63" t="s">
        <v>241</v>
      </c>
      <c r="BD1094" s="46" t="s">
        <v>243</v>
      </c>
      <c r="BH1094" s="1" t="s">
        <v>405</v>
      </c>
      <c r="BM1094" s="1" t="s">
        <v>510</v>
      </c>
      <c r="BN1094" s="70" t="s">
        <v>622</v>
      </c>
      <c r="BO1094" s="93"/>
      <c r="BP1094" s="117"/>
      <c r="BQ1094" s="121"/>
    </row>
    <row r="1095" spans="53:69">
      <c r="BA1095" s="32" t="str">
        <f t="shared" si="4"/>
        <v>PA25</v>
      </c>
      <c r="BB1095" s="3" t="s">
        <v>812</v>
      </c>
      <c r="BC1095" s="53" t="s">
        <v>232</v>
      </c>
      <c r="BD1095" s="62" t="s">
        <v>262</v>
      </c>
      <c r="BH1095" s="1" t="s">
        <v>406</v>
      </c>
      <c r="BM1095" s="1" t="s">
        <v>511</v>
      </c>
      <c r="BN1095" s="70" t="s">
        <v>623</v>
      </c>
      <c r="BO1095" s="93"/>
      <c r="BP1095" s="117"/>
      <c r="BQ1095" s="121"/>
    </row>
    <row r="1096" spans="53:69">
      <c r="BC1096" s="53" t="s">
        <v>233</v>
      </c>
      <c r="BD1096" s="62" t="s">
        <v>271</v>
      </c>
      <c r="BM1096" s="1" t="s">
        <v>512</v>
      </c>
      <c r="BN1096" s="70" t="s">
        <v>624</v>
      </c>
      <c r="BO1096" s="87"/>
      <c r="BP1096" s="117"/>
      <c r="BQ1096" s="121"/>
    </row>
    <row r="1097" spans="53:69">
      <c r="BC1097" s="53" t="s">
        <v>234</v>
      </c>
      <c r="BD1097" s="8" t="s">
        <v>272</v>
      </c>
      <c r="BN1097" s="70" t="s">
        <v>625</v>
      </c>
      <c r="BO1097" s="93"/>
      <c r="BP1097" s="117"/>
      <c r="BQ1097" s="116"/>
    </row>
    <row r="1098" spans="53:69">
      <c r="BC1098" s="53" t="s">
        <v>235</v>
      </c>
      <c r="BD1098" s="54" t="s">
        <v>270</v>
      </c>
      <c r="BM1098" s="1" t="s">
        <v>513</v>
      </c>
      <c r="BN1098" s="70" t="s">
        <v>626</v>
      </c>
      <c r="BO1098" s="84"/>
      <c r="BP1098" s="117"/>
      <c r="BQ1098" s="116"/>
    </row>
    <row r="1099" spans="53:69">
      <c r="BC1099" s="53" t="s">
        <v>236</v>
      </c>
      <c r="BD1099" s="54" t="s">
        <v>181</v>
      </c>
      <c r="BM1099" s="1" t="s">
        <v>514</v>
      </c>
      <c r="BN1099" s="70" t="s">
        <v>627</v>
      </c>
      <c r="BO1099" s="93"/>
      <c r="BP1099" s="117"/>
      <c r="BQ1099" s="123"/>
    </row>
    <row r="1100" spans="53:69">
      <c r="BC1100" s="53" t="s">
        <v>237</v>
      </c>
      <c r="BD1100" s="54" t="s">
        <v>183</v>
      </c>
      <c r="BM1100" s="1" t="s">
        <v>515</v>
      </c>
      <c r="BN1100" s="70" t="s">
        <v>628</v>
      </c>
      <c r="BO1100" s="87"/>
      <c r="BP1100" s="117"/>
      <c r="BQ1100" s="123"/>
    </row>
    <row r="1101" spans="53:69">
      <c r="BC1101" s="53" t="s">
        <v>238</v>
      </c>
      <c r="BD1101" s="54" t="s">
        <v>72</v>
      </c>
      <c r="BM1101" s="1" t="s">
        <v>516</v>
      </c>
      <c r="BN1101" s="70" t="s">
        <v>629</v>
      </c>
      <c r="BO1101" s="84"/>
      <c r="BP1101" s="117"/>
      <c r="BQ1101" s="123"/>
    </row>
    <row r="1102" spans="53:69">
      <c r="BC1102" s="53" t="s">
        <v>239</v>
      </c>
      <c r="BD1102" s="54" t="s">
        <v>186</v>
      </c>
      <c r="BM1102" s="1" t="s">
        <v>517</v>
      </c>
      <c r="BN1102" s="70" t="s">
        <v>630</v>
      </c>
      <c r="BO1102" s="84"/>
      <c r="BP1102" s="117"/>
      <c r="BQ1102" s="123"/>
    </row>
    <row r="1103" spans="53:69">
      <c r="BC1103" s="53" t="s">
        <v>240</v>
      </c>
      <c r="BD1103" s="54" t="s">
        <v>269</v>
      </c>
      <c r="BM1103" s="1" t="s">
        <v>518</v>
      </c>
      <c r="BN1103" s="70" t="s">
        <v>631</v>
      </c>
      <c r="BO1103" s="90"/>
      <c r="BP1103" s="117"/>
      <c r="BQ1103" s="116"/>
    </row>
    <row r="1104" spans="53:69">
      <c r="BC1104" s="57" t="s">
        <v>213</v>
      </c>
      <c r="BD1104" s="54" t="s">
        <v>189</v>
      </c>
      <c r="BM1104" s="1" t="s">
        <v>519</v>
      </c>
      <c r="BN1104" s="70" t="s">
        <v>632</v>
      </c>
      <c r="BO1104" s="84"/>
      <c r="BP1104" s="117"/>
      <c r="BQ1104" s="122"/>
    </row>
    <row r="1105" spans="55:69">
      <c r="BC1105" s="57" t="s">
        <v>214</v>
      </c>
      <c r="BD1105" s="54" t="s">
        <v>190</v>
      </c>
      <c r="BM1105" s="1" t="s">
        <v>520</v>
      </c>
      <c r="BN1105" s="70" t="s">
        <v>633</v>
      </c>
      <c r="BO1105" s="84"/>
      <c r="BP1105" s="117"/>
      <c r="BQ1105" s="122"/>
    </row>
    <row r="1106" spans="55:69">
      <c r="BC1106" s="57" t="s">
        <v>215</v>
      </c>
      <c r="BD1106" s="54" t="s">
        <v>273</v>
      </c>
      <c r="BM1106" s="1" t="s">
        <v>521</v>
      </c>
      <c r="BN1106" s="70" t="s">
        <v>634</v>
      </c>
      <c r="BO1106" s="84"/>
      <c r="BP1106" s="117"/>
      <c r="BQ1106" s="122"/>
    </row>
    <row r="1107" spans="55:69">
      <c r="BC1107" s="57" t="s">
        <v>216</v>
      </c>
      <c r="BD1107" s="54" t="s">
        <v>192</v>
      </c>
      <c r="BM1107" s="1" t="s">
        <v>522</v>
      </c>
      <c r="BN1107" s="70" t="s">
        <v>634</v>
      </c>
      <c r="BO1107" s="84"/>
      <c r="BP1107" s="117"/>
      <c r="BQ1107" s="116"/>
    </row>
    <row r="1108" spans="55:69">
      <c r="BC1108" s="57" t="s">
        <v>217</v>
      </c>
      <c r="BD1108" s="54" t="s">
        <v>193</v>
      </c>
      <c r="BM1108" s="1" t="s">
        <v>523</v>
      </c>
      <c r="BN1108" s="70" t="s">
        <v>635</v>
      </c>
      <c r="BO1108" s="84"/>
      <c r="BP1108" s="117"/>
      <c r="BQ1108" s="122"/>
    </row>
    <row r="1109" spans="55:69">
      <c r="BC1109" s="57" t="s">
        <v>218</v>
      </c>
      <c r="BD1109" s="54" t="s">
        <v>274</v>
      </c>
      <c r="BM1109" s="1" t="s">
        <v>524</v>
      </c>
      <c r="BN1109" s="70" t="s">
        <v>636</v>
      </c>
      <c r="BO1109" s="84"/>
      <c r="BP1109" s="117"/>
      <c r="BQ1109" s="116"/>
    </row>
    <row r="1110" spans="55:69">
      <c r="BC1110" s="57" t="s">
        <v>219</v>
      </c>
      <c r="BD1110" s="54" t="s">
        <v>275</v>
      </c>
      <c r="BM1110" s="1" t="s">
        <v>525</v>
      </c>
      <c r="BN1110" s="70" t="s">
        <v>637</v>
      </c>
      <c r="BO1110" s="84"/>
      <c r="BP1110" s="117"/>
      <c r="BQ1110" s="116"/>
    </row>
    <row r="1111" spans="55:69">
      <c r="BC1111" s="57" t="s">
        <v>220</v>
      </c>
      <c r="BD1111" s="54" t="s">
        <v>196</v>
      </c>
      <c r="BM1111" s="1" t="s">
        <v>526</v>
      </c>
      <c r="BN1111" s="70" t="s">
        <v>638</v>
      </c>
      <c r="BO1111" s="84"/>
      <c r="BP1111" s="117"/>
      <c r="BQ1111" s="116"/>
    </row>
    <row r="1112" spans="55:69">
      <c r="BC1112" s="65" t="s">
        <v>221</v>
      </c>
      <c r="BD1112" s="54" t="s">
        <v>276</v>
      </c>
      <c r="BM1112" s="1" t="s">
        <v>527</v>
      </c>
      <c r="BN1112" s="70" t="s">
        <v>639</v>
      </c>
      <c r="BO1112" s="87"/>
      <c r="BP1112" s="117"/>
      <c r="BQ1112" s="116"/>
    </row>
    <row r="1113" spans="55:69">
      <c r="BC1113" s="65" t="s">
        <v>222</v>
      </c>
      <c r="BD1113" s="54" t="s">
        <v>198</v>
      </c>
      <c r="BM1113" s="1" t="s">
        <v>528</v>
      </c>
      <c r="BN1113" s="70" t="s">
        <v>640</v>
      </c>
      <c r="BO1113" s="87"/>
      <c r="BP1113" s="126"/>
      <c r="BQ1113" s="123"/>
    </row>
    <row r="1114" spans="55:69">
      <c r="BC1114" s="65" t="s">
        <v>223</v>
      </c>
      <c r="BD1114" s="54" t="s">
        <v>199</v>
      </c>
      <c r="BM1114" s="1" t="s">
        <v>529</v>
      </c>
      <c r="BN1114" s="70" t="s">
        <v>641</v>
      </c>
      <c r="BO1114" s="87"/>
      <c r="BP1114" s="117"/>
      <c r="BQ1114" s="123"/>
    </row>
    <row r="1115" spans="55:69">
      <c r="BC1115" s="65" t="s">
        <v>224</v>
      </c>
      <c r="BD1115" s="54" t="s">
        <v>277</v>
      </c>
      <c r="BM1115" s="1" t="s">
        <v>530</v>
      </c>
      <c r="BN1115" s="70" t="s">
        <v>642</v>
      </c>
      <c r="BO1115" s="93"/>
      <c r="BP1115" s="126"/>
      <c r="BQ1115" s="123"/>
    </row>
    <row r="1116" spans="55:69">
      <c r="BC1116" s="65" t="s">
        <v>225</v>
      </c>
      <c r="BD1116" s="54" t="s">
        <v>278</v>
      </c>
      <c r="BM1116" s="1" t="s">
        <v>531</v>
      </c>
      <c r="BN1116" s="70" t="s">
        <v>643</v>
      </c>
      <c r="BO1116" s="93"/>
      <c r="BP1116" s="115"/>
      <c r="BQ1116" s="116"/>
    </row>
    <row r="1117" spans="55:69">
      <c r="BC1117" s="65" t="s">
        <v>226</v>
      </c>
      <c r="BD1117" s="54" t="s">
        <v>279</v>
      </c>
      <c r="BM1117" s="1" t="s">
        <v>532</v>
      </c>
      <c r="BN1117" s="70" t="s">
        <v>644</v>
      </c>
      <c r="BO1117" s="86"/>
      <c r="BP1117" s="115"/>
      <c r="BQ1117" s="124"/>
    </row>
    <row r="1118" spans="55:69">
      <c r="BC1118" s="65" t="s">
        <v>227</v>
      </c>
      <c r="BD1118" s="54" t="s">
        <v>285</v>
      </c>
      <c r="BE1118" s="69" t="s">
        <v>6</v>
      </c>
      <c r="BM1118" s="1" t="s">
        <v>533</v>
      </c>
      <c r="BN1118" s="70" t="s">
        <v>645</v>
      </c>
      <c r="BO1118" s="93"/>
      <c r="BP1118" s="115"/>
      <c r="BQ1118" s="124"/>
    </row>
    <row r="1119" spans="55:69">
      <c r="BC1119" s="65" t="s">
        <v>228</v>
      </c>
      <c r="BD1119" s="54" t="s">
        <v>280</v>
      </c>
      <c r="BE1119" s="69" t="s">
        <v>252</v>
      </c>
      <c r="BM1119" s="1" t="s">
        <v>534</v>
      </c>
      <c r="BN1119" s="70" t="s">
        <v>646</v>
      </c>
      <c r="BO1119" s="92"/>
      <c r="BP1119" s="13"/>
    </row>
    <row r="1120" spans="55:69">
      <c r="BC1120" s="65" t="s">
        <v>229</v>
      </c>
      <c r="BD1120" s="54" t="s">
        <v>281</v>
      </c>
      <c r="BE1120" s="69" t="s">
        <v>6</v>
      </c>
      <c r="BM1120" s="1" t="s">
        <v>535</v>
      </c>
      <c r="BN1120" s="70" t="s">
        <v>647</v>
      </c>
      <c r="BO1120" s="93"/>
      <c r="BP1120" s="13"/>
    </row>
    <row r="1121" spans="55:68">
      <c r="BC1121" s="65" t="s">
        <v>230</v>
      </c>
      <c r="BD1121" s="54" t="s">
        <v>282</v>
      </c>
      <c r="BE1121" s="69" t="s">
        <v>6</v>
      </c>
      <c r="BM1121" s="1" t="s">
        <v>536</v>
      </c>
      <c r="BN1121" s="70" t="s">
        <v>648</v>
      </c>
      <c r="BO1121" s="93"/>
      <c r="BP1121" s="13"/>
    </row>
    <row r="1122" spans="55:68">
      <c r="BC1122" s="65" t="s">
        <v>231</v>
      </c>
      <c r="BD1122" s="61" t="s">
        <v>283</v>
      </c>
      <c r="BE1122" s="61" t="s">
        <v>211</v>
      </c>
      <c r="BM1122" s="1" t="s">
        <v>537</v>
      </c>
      <c r="BN1122" s="70" t="s">
        <v>649</v>
      </c>
      <c r="BO1122" s="86"/>
      <c r="BP1122" s="13"/>
    </row>
    <row r="1123" spans="55:68" ht="15.75" thickBot="1">
      <c r="BM1123" s="1" t="s">
        <v>538</v>
      </c>
      <c r="BN1123" s="70" t="s">
        <v>650</v>
      </c>
      <c r="BO1123" s="93"/>
      <c r="BP1123" s="13"/>
    </row>
    <row r="1124" spans="55:68">
      <c r="BC1124" s="354" t="s">
        <v>243</v>
      </c>
      <c r="BD1124" s="355"/>
      <c r="BE1124" s="45" t="s">
        <v>261</v>
      </c>
      <c r="BM1124" s="1" t="s">
        <v>539</v>
      </c>
      <c r="BN1124" s="70" t="s">
        <v>651</v>
      </c>
      <c r="BO1124" s="93"/>
      <c r="BP1124" s="13"/>
    </row>
    <row r="1125" spans="55:68">
      <c r="BC1125" s="53" t="s">
        <v>156</v>
      </c>
      <c r="BD1125" s="62" t="s">
        <v>263</v>
      </c>
      <c r="BE1125" s="47" t="s">
        <v>158</v>
      </c>
      <c r="BM1125" s="1" t="s">
        <v>540</v>
      </c>
      <c r="BN1125" s="70" t="s">
        <v>652</v>
      </c>
      <c r="BO1125" s="86"/>
      <c r="BP1125" s="13"/>
    </row>
    <row r="1126" spans="55:68">
      <c r="BC1126" s="53" t="s">
        <v>156</v>
      </c>
      <c r="BD1126" s="62" t="s">
        <v>263</v>
      </c>
      <c r="BE1126" s="47" t="s">
        <v>159</v>
      </c>
      <c r="BM1126" s="1" t="s">
        <v>541</v>
      </c>
      <c r="BN1126" s="70" t="s">
        <v>653</v>
      </c>
      <c r="BO1126" s="86"/>
      <c r="BP1126" s="13"/>
    </row>
    <row r="1127" spans="55:68">
      <c r="BC1127" s="53" t="s">
        <v>160</v>
      </c>
      <c r="BD1127" s="62" t="s">
        <v>264</v>
      </c>
      <c r="BE1127" s="48" t="s">
        <v>161</v>
      </c>
      <c r="BM1127" s="1" t="s">
        <v>542</v>
      </c>
      <c r="BN1127" s="70" t="s">
        <v>654</v>
      </c>
      <c r="BO1127" s="82"/>
      <c r="BP1127" s="13"/>
    </row>
    <row r="1128" spans="55:68" ht="15.75">
      <c r="BC1128" s="53" t="s">
        <v>160</v>
      </c>
      <c r="BD1128" s="62" t="s">
        <v>264</v>
      </c>
      <c r="BE1128" s="49" t="s">
        <v>162</v>
      </c>
      <c r="BM1128" s="1" t="s">
        <v>543</v>
      </c>
      <c r="BN1128" s="70" t="s">
        <v>655</v>
      </c>
      <c r="BO1128" s="82"/>
      <c r="BP1128" s="13"/>
    </row>
    <row r="1129" spans="55:68" ht="15.75">
      <c r="BC1129" s="53" t="s">
        <v>160</v>
      </c>
      <c r="BD1129" s="62" t="s">
        <v>264</v>
      </c>
      <c r="BE1129" s="49" t="s">
        <v>163</v>
      </c>
      <c r="BM1129" s="1" t="s">
        <v>544</v>
      </c>
      <c r="BN1129" s="70" t="s">
        <v>656</v>
      </c>
      <c r="BO1129" s="82"/>
      <c r="BP1129" s="13"/>
    </row>
    <row r="1130" spans="55:68" ht="15.75">
      <c r="BC1130" s="53" t="s">
        <v>160</v>
      </c>
      <c r="BD1130" s="62" t="s">
        <v>264</v>
      </c>
      <c r="BE1130" s="50" t="s">
        <v>164</v>
      </c>
      <c r="BM1130" s="1" t="s">
        <v>545</v>
      </c>
      <c r="BN1130" s="70" t="s">
        <v>657</v>
      </c>
      <c r="BO1130" s="82"/>
      <c r="BP1130" s="13"/>
    </row>
    <row r="1131" spans="55:68">
      <c r="BC1131" s="53" t="s">
        <v>165</v>
      </c>
      <c r="BD1131" s="8" t="s">
        <v>265</v>
      </c>
      <c r="BE1131" s="51" t="s">
        <v>167</v>
      </c>
      <c r="BM1131" s="1" t="s">
        <v>546</v>
      </c>
      <c r="BN1131" s="70" t="s">
        <v>658</v>
      </c>
      <c r="BO1131" s="96"/>
      <c r="BP1131" s="13"/>
    </row>
    <row r="1132" spans="55:68">
      <c r="BC1132" s="53" t="s">
        <v>165</v>
      </c>
      <c r="BD1132" s="8" t="s">
        <v>265</v>
      </c>
      <c r="BE1132" s="51" t="s">
        <v>168</v>
      </c>
      <c r="BM1132" s="1" t="s">
        <v>547</v>
      </c>
      <c r="BN1132" s="70" t="s">
        <v>659</v>
      </c>
      <c r="BO1132" s="96"/>
      <c r="BP1132" s="13"/>
    </row>
    <row r="1133" spans="55:68" ht="15.75">
      <c r="BC1133" s="53" t="s">
        <v>165</v>
      </c>
      <c r="BD1133" s="8" t="s">
        <v>265</v>
      </c>
      <c r="BE1133" s="52" t="s">
        <v>169</v>
      </c>
      <c r="BM1133" s="1" t="s">
        <v>548</v>
      </c>
      <c r="BN1133" s="70" t="s">
        <v>660</v>
      </c>
      <c r="BO1133" s="96"/>
      <c r="BP1133" s="13"/>
    </row>
    <row r="1134" spans="55:68" ht="15.75">
      <c r="BC1134" s="53" t="s">
        <v>165</v>
      </c>
      <c r="BD1134" s="8" t="s">
        <v>265</v>
      </c>
      <c r="BE1134" s="50" t="s">
        <v>170</v>
      </c>
      <c r="BM1134" s="1" t="s">
        <v>549</v>
      </c>
      <c r="BN1134" s="70" t="s">
        <v>661</v>
      </c>
      <c r="BO1134" s="96"/>
      <c r="BP1134" s="13"/>
    </row>
    <row r="1135" spans="55:68" ht="15.75">
      <c r="BC1135" s="53" t="s">
        <v>165</v>
      </c>
      <c r="BD1135" s="8" t="s">
        <v>265</v>
      </c>
      <c r="BE1135" s="50" t="s">
        <v>171</v>
      </c>
      <c r="BM1135" s="1" t="s">
        <v>550</v>
      </c>
      <c r="BN1135" s="70" t="s">
        <v>662</v>
      </c>
      <c r="BO1135" s="96"/>
      <c r="BP1135" s="13"/>
    </row>
    <row r="1136" spans="55:68" ht="15.75">
      <c r="BC1136" s="53" t="s">
        <v>165</v>
      </c>
      <c r="BD1136" s="8" t="s">
        <v>265</v>
      </c>
      <c r="BE1136" s="50" t="s">
        <v>172</v>
      </c>
      <c r="BM1136" s="1" t="s">
        <v>551</v>
      </c>
      <c r="BN1136" s="70" t="s">
        <v>663</v>
      </c>
      <c r="BO1136" s="96"/>
      <c r="BP1136" s="13"/>
    </row>
    <row r="1137" spans="55:68" ht="31.5">
      <c r="BC1137" s="53" t="s">
        <v>165</v>
      </c>
      <c r="BD1137" s="8" t="s">
        <v>265</v>
      </c>
      <c r="BE1137" s="50" t="s">
        <v>173</v>
      </c>
      <c r="BM1137" s="1" t="s">
        <v>552</v>
      </c>
      <c r="BN1137" s="70" t="s">
        <v>664</v>
      </c>
      <c r="BO1137" s="96"/>
      <c r="BP1137" s="13"/>
    </row>
    <row r="1138" spans="55:68" ht="15.75">
      <c r="BC1138" s="53" t="s">
        <v>165</v>
      </c>
      <c r="BD1138" s="8" t="s">
        <v>265</v>
      </c>
      <c r="BE1138" s="50" t="s">
        <v>174</v>
      </c>
      <c r="BM1138" s="1" t="s">
        <v>553</v>
      </c>
      <c r="BN1138" s="70" t="s">
        <v>665</v>
      </c>
      <c r="BO1138" s="96"/>
      <c r="BP1138" s="13"/>
    </row>
    <row r="1139" spans="55:68" ht="31.5">
      <c r="BC1139" s="53" t="s">
        <v>165</v>
      </c>
      <c r="BD1139" s="8" t="s">
        <v>265</v>
      </c>
      <c r="BE1139" s="50" t="s">
        <v>175</v>
      </c>
      <c r="BM1139" s="1" t="s">
        <v>554</v>
      </c>
      <c r="BN1139" s="70" t="s">
        <v>666</v>
      </c>
      <c r="BO1139" s="82"/>
      <c r="BP1139" s="13"/>
    </row>
    <row r="1140" spans="55:68">
      <c r="BC1140" s="53" t="s">
        <v>176</v>
      </c>
      <c r="BD1140" s="54" t="s">
        <v>177</v>
      </c>
      <c r="BE1140" s="54" t="s">
        <v>177</v>
      </c>
      <c r="BM1140" s="1" t="s">
        <v>329</v>
      </c>
      <c r="BN1140" s="70" t="s">
        <v>667</v>
      </c>
      <c r="BO1140" s="93"/>
      <c r="BP1140" s="13"/>
    </row>
    <row r="1141" spans="55:68" ht="15.75">
      <c r="BC1141" s="53" t="s">
        <v>180</v>
      </c>
      <c r="BD1141" s="54" t="s">
        <v>181</v>
      </c>
      <c r="BE1141" s="67" t="s">
        <v>244</v>
      </c>
      <c r="BN1141" s="70" t="s">
        <v>668</v>
      </c>
      <c r="BO1141" s="97"/>
      <c r="BP1141" s="13"/>
    </row>
    <row r="1142" spans="55:68" ht="15.75">
      <c r="BC1142" s="53" t="s">
        <v>182</v>
      </c>
      <c r="BD1142" s="54" t="s">
        <v>183</v>
      </c>
      <c r="BE1142" s="67" t="s">
        <v>6</v>
      </c>
      <c r="BN1142" s="70" t="s">
        <v>669</v>
      </c>
      <c r="BO1142" s="98"/>
      <c r="BP1142" s="13"/>
    </row>
    <row r="1143" spans="55:68" ht="15.75">
      <c r="BC1143" s="53" t="s">
        <v>184</v>
      </c>
      <c r="BD1143" s="54" t="s">
        <v>72</v>
      </c>
      <c r="BE1143" s="67" t="s">
        <v>245</v>
      </c>
      <c r="BN1143" s="70" t="s">
        <v>670</v>
      </c>
      <c r="BO1143" s="99"/>
      <c r="BP1143" s="13"/>
    </row>
    <row r="1144" spans="55:68" ht="15.75">
      <c r="BC1144" s="53" t="s">
        <v>185</v>
      </c>
      <c r="BD1144" s="54" t="s">
        <v>186</v>
      </c>
      <c r="BE1144" s="67" t="s">
        <v>246</v>
      </c>
      <c r="BN1144" s="70" t="s">
        <v>671</v>
      </c>
      <c r="BO1144" s="99"/>
      <c r="BP1144" s="13"/>
    </row>
    <row r="1145" spans="55:68" ht="15.75">
      <c r="BC1145" s="53" t="s">
        <v>187</v>
      </c>
      <c r="BD1145" s="54" t="s">
        <v>188</v>
      </c>
      <c r="BE1145" s="67" t="s">
        <v>247</v>
      </c>
      <c r="BN1145" s="70" t="s">
        <v>672</v>
      </c>
      <c r="BO1145" s="98"/>
      <c r="BP1145" s="13"/>
    </row>
    <row r="1146" spans="55:68" ht="15.75">
      <c r="BC1146" s="57">
        <v>10</v>
      </c>
      <c r="BD1146" s="54" t="s">
        <v>189</v>
      </c>
      <c r="BE1146" s="67" t="s">
        <v>248</v>
      </c>
      <c r="BN1146" s="70" t="s">
        <v>673</v>
      </c>
      <c r="BO1146" s="83"/>
      <c r="BP1146" s="13"/>
    </row>
    <row r="1147" spans="55:68" ht="15.75">
      <c r="BC1147" s="57">
        <v>10</v>
      </c>
      <c r="BD1147" s="54" t="s">
        <v>189</v>
      </c>
      <c r="BE1147" s="67" t="s">
        <v>833</v>
      </c>
      <c r="BN1147" s="70" t="s">
        <v>674</v>
      </c>
      <c r="BO1147" s="99"/>
      <c r="BP1147" s="13"/>
    </row>
    <row r="1148" spans="55:68" ht="15.75">
      <c r="BC1148" s="57">
        <v>11</v>
      </c>
      <c r="BD1148" s="54" t="s">
        <v>190</v>
      </c>
      <c r="BE1148" s="67" t="s">
        <v>249</v>
      </c>
      <c r="BN1148" s="70" t="s">
        <v>675</v>
      </c>
      <c r="BO1148" s="83"/>
      <c r="BP1148" s="13"/>
    </row>
    <row r="1149" spans="55:68" ht="15.75">
      <c r="BC1149" s="57">
        <v>11</v>
      </c>
      <c r="BD1149" s="54" t="s">
        <v>190</v>
      </c>
      <c r="BE1149" s="67" t="s">
        <v>268</v>
      </c>
      <c r="BN1149" s="70" t="s">
        <v>676</v>
      </c>
      <c r="BO1149" s="83"/>
      <c r="BP1149" s="13"/>
    </row>
    <row r="1150" spans="55:68" ht="15.75">
      <c r="BC1150" s="57">
        <v>12</v>
      </c>
      <c r="BD1150" s="54" t="s">
        <v>266</v>
      </c>
      <c r="BE1150" s="67" t="s">
        <v>250</v>
      </c>
      <c r="BN1150" s="70" t="s">
        <v>677</v>
      </c>
      <c r="BO1150" s="82"/>
      <c r="BP1150" s="13"/>
    </row>
    <row r="1151" spans="55:68" ht="15.75">
      <c r="BC1151" s="57">
        <v>12</v>
      </c>
      <c r="BD1151" s="54" t="s">
        <v>266</v>
      </c>
      <c r="BE1151" s="67" t="s">
        <v>244</v>
      </c>
      <c r="BN1151" s="70" t="s">
        <v>678</v>
      </c>
      <c r="BO1151" s="86"/>
      <c r="BP1151" s="13"/>
    </row>
    <row r="1152" spans="55:68" ht="15.75">
      <c r="BC1152" s="57">
        <v>12</v>
      </c>
      <c r="BD1152" s="54" t="s">
        <v>266</v>
      </c>
      <c r="BE1152" s="67" t="s">
        <v>251</v>
      </c>
      <c r="BN1152" s="70" t="s">
        <v>679</v>
      </c>
      <c r="BO1152" s="86"/>
      <c r="BP1152" s="13"/>
    </row>
    <row r="1153" spans="55:68">
      <c r="BC1153" s="57">
        <v>13</v>
      </c>
      <c r="BD1153" s="54" t="s">
        <v>192</v>
      </c>
      <c r="BE1153" s="54" t="s">
        <v>252</v>
      </c>
      <c r="BN1153" s="70" t="s">
        <v>680</v>
      </c>
      <c r="BO1153" s="86"/>
      <c r="BP1153" s="13"/>
    </row>
    <row r="1154" spans="55:68">
      <c r="BC1154" s="57">
        <v>14</v>
      </c>
      <c r="BD1154" s="54" t="s">
        <v>193</v>
      </c>
      <c r="BE1154" s="54" t="s">
        <v>253</v>
      </c>
      <c r="BN1154" s="70" t="s">
        <v>681</v>
      </c>
      <c r="BO1154" s="86"/>
      <c r="BP1154" s="13"/>
    </row>
    <row r="1155" spans="55:68">
      <c r="BC1155" s="57">
        <v>15</v>
      </c>
      <c r="BD1155" s="54" t="s">
        <v>194</v>
      </c>
      <c r="BE1155" s="54" t="s">
        <v>410</v>
      </c>
      <c r="BN1155" s="70" t="s">
        <v>682</v>
      </c>
      <c r="BO1155" s="86"/>
      <c r="BP1155" s="13"/>
    </row>
    <row r="1156" spans="55:68">
      <c r="BC1156" s="57">
        <v>16</v>
      </c>
      <c r="BD1156" s="54" t="s">
        <v>195</v>
      </c>
      <c r="BE1156" s="54" t="s">
        <v>195</v>
      </c>
      <c r="BN1156" s="70" t="s">
        <v>683</v>
      </c>
      <c r="BO1156" s="86"/>
      <c r="BP1156" s="13"/>
    </row>
    <row r="1157" spans="55:68">
      <c r="BC1157" s="57">
        <v>17</v>
      </c>
      <c r="BD1157" s="54" t="s">
        <v>196</v>
      </c>
      <c r="BE1157" s="68" t="s">
        <v>254</v>
      </c>
      <c r="BN1157" s="70" t="s">
        <v>684</v>
      </c>
      <c r="BO1157" s="84"/>
      <c r="BP1157" s="13"/>
    </row>
    <row r="1158" spans="55:68">
      <c r="BC1158" s="57">
        <v>18</v>
      </c>
      <c r="BD1158" s="54" t="s">
        <v>197</v>
      </c>
      <c r="BE1158" s="68" t="s">
        <v>255</v>
      </c>
      <c r="BN1158" s="70" t="s">
        <v>685</v>
      </c>
      <c r="BO1158" s="84"/>
      <c r="BP1158" s="13"/>
    </row>
    <row r="1159" spans="55:68">
      <c r="BC1159" s="57">
        <v>19</v>
      </c>
      <c r="BD1159" s="54" t="s">
        <v>198</v>
      </c>
      <c r="BE1159" s="54" t="s">
        <v>256</v>
      </c>
      <c r="BN1159" s="70" t="s">
        <v>686</v>
      </c>
      <c r="BO1159" s="84"/>
      <c r="BP1159" s="13"/>
    </row>
    <row r="1160" spans="55:68">
      <c r="BC1160" s="57">
        <v>20</v>
      </c>
      <c r="BD1160" s="54" t="s">
        <v>199</v>
      </c>
      <c r="BE1160" s="54" t="s">
        <v>257</v>
      </c>
      <c r="BN1160" s="70" t="s">
        <v>687</v>
      </c>
      <c r="BO1160" s="86"/>
      <c r="BP1160" s="13"/>
    </row>
    <row r="1161" spans="55:68">
      <c r="BC1161" s="57">
        <v>21</v>
      </c>
      <c r="BD1161" s="54" t="s">
        <v>200</v>
      </c>
      <c r="BE1161" s="54" t="s">
        <v>258</v>
      </c>
      <c r="BN1161" s="70" t="s">
        <v>687</v>
      </c>
      <c r="BO1161" s="93"/>
      <c r="BP1161" s="13"/>
    </row>
    <row r="1162" spans="55:68">
      <c r="BC1162" s="57">
        <v>21</v>
      </c>
      <c r="BD1162" s="54" t="s">
        <v>200</v>
      </c>
      <c r="BE1162" s="54" t="s">
        <v>267</v>
      </c>
      <c r="BN1162" s="70" t="s">
        <v>688</v>
      </c>
      <c r="BO1162" s="86"/>
      <c r="BP1162" s="13"/>
    </row>
    <row r="1163" spans="55:68">
      <c r="BC1163" s="57" t="s">
        <v>225</v>
      </c>
      <c r="BD1163" s="54" t="s">
        <v>284</v>
      </c>
      <c r="BE1163" s="54" t="s">
        <v>259</v>
      </c>
      <c r="BN1163" s="70" t="s">
        <v>689</v>
      </c>
      <c r="BO1163" s="87"/>
      <c r="BP1163" s="13"/>
    </row>
    <row r="1164" spans="55:68">
      <c r="BC1164" s="57">
        <v>23</v>
      </c>
      <c r="BD1164" s="54" t="s">
        <v>279</v>
      </c>
      <c r="BE1164" s="54" t="s">
        <v>260</v>
      </c>
      <c r="BN1164" s="70" t="s">
        <v>690</v>
      </c>
      <c r="BO1164" s="83"/>
      <c r="BP1164" s="13"/>
    </row>
    <row r="1165" spans="55:68">
      <c r="BC1165" s="57" t="s">
        <v>227</v>
      </c>
      <c r="BD1165" s="54" t="s">
        <v>285</v>
      </c>
      <c r="BE1165" s="69" t="s">
        <v>6</v>
      </c>
      <c r="BN1165" s="70" t="s">
        <v>691</v>
      </c>
      <c r="BO1165" s="83"/>
      <c r="BP1165" s="13"/>
    </row>
    <row r="1166" spans="55:68">
      <c r="BC1166" s="57" t="s">
        <v>228</v>
      </c>
      <c r="BD1166" s="54" t="s">
        <v>280</v>
      </c>
      <c r="BE1166" s="69" t="s">
        <v>252</v>
      </c>
      <c r="BN1166" s="70" t="s">
        <v>692</v>
      </c>
      <c r="BO1166" s="83"/>
      <c r="BP1166" s="13"/>
    </row>
    <row r="1167" spans="55:68">
      <c r="BC1167" s="57" t="s">
        <v>229</v>
      </c>
      <c r="BD1167" s="54" t="s">
        <v>281</v>
      </c>
      <c r="BE1167" s="69" t="s">
        <v>6</v>
      </c>
      <c r="BN1167" s="70" t="s">
        <v>693</v>
      </c>
      <c r="BO1167" s="95"/>
      <c r="BP1167" s="13"/>
    </row>
    <row r="1168" spans="55:68">
      <c r="BC1168" s="57" t="s">
        <v>230</v>
      </c>
      <c r="BD1168" s="54" t="s">
        <v>282</v>
      </c>
      <c r="BE1168" s="69" t="s">
        <v>6</v>
      </c>
      <c r="BN1168" s="70" t="s">
        <v>694</v>
      </c>
      <c r="BO1168" s="83"/>
      <c r="BP1168" s="13"/>
    </row>
    <row r="1169" spans="55:68">
      <c r="BC1169" s="60" t="s">
        <v>231</v>
      </c>
      <c r="BD1169" s="61" t="s">
        <v>283</v>
      </c>
      <c r="BE1169" s="61" t="s">
        <v>211</v>
      </c>
      <c r="BN1169" s="70" t="s">
        <v>695</v>
      </c>
      <c r="BO1169" s="83"/>
      <c r="BP1169" s="13"/>
    </row>
    <row r="1170" spans="55:68">
      <c r="BN1170" s="70" t="s">
        <v>696</v>
      </c>
      <c r="BO1170" s="83"/>
      <c r="BP1170" s="13"/>
    </row>
    <row r="1171" spans="55:68">
      <c r="BN1171" s="70" t="s">
        <v>697</v>
      </c>
      <c r="BO1171" s="87"/>
      <c r="BP1171" s="13"/>
    </row>
    <row r="1172" spans="55:68">
      <c r="BN1172" s="70" t="s">
        <v>698</v>
      </c>
      <c r="BO1172" s="93"/>
      <c r="BP1172" s="13"/>
    </row>
    <row r="1173" spans="55:68">
      <c r="BN1173" s="70" t="s">
        <v>699</v>
      </c>
      <c r="BO1173" s="93"/>
      <c r="BP1173" s="13"/>
    </row>
    <row r="1174" spans="55:68">
      <c r="BN1174" s="70" t="s">
        <v>700</v>
      </c>
      <c r="BO1174" s="93"/>
      <c r="BP1174" s="13"/>
    </row>
    <row r="1175" spans="55:68">
      <c r="BN1175" s="70" t="s">
        <v>701</v>
      </c>
      <c r="BO1175" s="84"/>
      <c r="BP1175" s="13"/>
    </row>
    <row r="1176" spans="55:68">
      <c r="BN1176" s="70" t="s">
        <v>702</v>
      </c>
      <c r="BO1176" s="84"/>
      <c r="BP1176" s="13"/>
    </row>
    <row r="1177" spans="55:68">
      <c r="BN1177" s="70" t="s">
        <v>703</v>
      </c>
      <c r="BO1177" s="84"/>
      <c r="BP1177" s="13"/>
    </row>
    <row r="1178" spans="55:68">
      <c r="BN1178" s="70" t="s">
        <v>704</v>
      </c>
      <c r="BO1178" s="84"/>
      <c r="BP1178" s="13"/>
    </row>
    <row r="1179" spans="55:68">
      <c r="BN1179" s="70" t="s">
        <v>704</v>
      </c>
      <c r="BO1179" s="84"/>
      <c r="BP1179" s="13"/>
    </row>
    <row r="1180" spans="55:68">
      <c r="BN1180" s="70" t="s">
        <v>705</v>
      </c>
      <c r="BO1180" s="84"/>
      <c r="BP1180" s="13"/>
    </row>
    <row r="1181" spans="55:68">
      <c r="BN1181" s="70" t="s">
        <v>706</v>
      </c>
      <c r="BO1181" s="84"/>
      <c r="BP1181" s="13"/>
    </row>
    <row r="1182" spans="55:68">
      <c r="BN1182" s="70" t="s">
        <v>707</v>
      </c>
      <c r="BO1182" s="100"/>
      <c r="BP1182" s="13"/>
    </row>
    <row r="1183" spans="55:68">
      <c r="BN1183" s="70" t="s">
        <v>708</v>
      </c>
      <c r="BO1183" s="101"/>
      <c r="BP1183" s="13"/>
    </row>
    <row r="1184" spans="55:68">
      <c r="BN1184" s="70" t="s">
        <v>708</v>
      </c>
      <c r="BO1184" s="100"/>
      <c r="BP1184" s="13"/>
    </row>
    <row r="1185" spans="66:68">
      <c r="BN1185" s="70" t="s">
        <v>709</v>
      </c>
      <c r="BO1185" s="101"/>
      <c r="BP1185" s="13"/>
    </row>
    <row r="1186" spans="66:68">
      <c r="BN1186" s="70" t="s">
        <v>710</v>
      </c>
      <c r="BO1186" s="100"/>
      <c r="BP1186" s="13"/>
    </row>
    <row r="1187" spans="66:68">
      <c r="BN1187" s="70" t="s">
        <v>710</v>
      </c>
      <c r="BO1187" s="100"/>
      <c r="BP1187" s="13"/>
    </row>
    <row r="1188" spans="66:68">
      <c r="BN1188" s="70" t="s">
        <v>711</v>
      </c>
      <c r="BO1188" s="101"/>
      <c r="BP1188" s="13"/>
    </row>
    <row r="1189" spans="66:68">
      <c r="BN1189" s="70" t="s">
        <v>712</v>
      </c>
      <c r="BO1189" s="100"/>
      <c r="BP1189" s="13"/>
    </row>
    <row r="1190" spans="66:68">
      <c r="BN1190" s="70" t="s">
        <v>713</v>
      </c>
      <c r="BO1190" s="102"/>
      <c r="BP1190" s="13"/>
    </row>
    <row r="1191" spans="66:68">
      <c r="BN1191" s="70" t="s">
        <v>714</v>
      </c>
      <c r="BO1191" s="102"/>
      <c r="BP1191" s="13"/>
    </row>
    <row r="1192" spans="66:68">
      <c r="BN1192" s="70" t="s">
        <v>715</v>
      </c>
      <c r="BO1192" s="102"/>
      <c r="BP1192" s="13"/>
    </row>
    <row r="1193" spans="66:68">
      <c r="BN1193" s="70" t="s">
        <v>716</v>
      </c>
      <c r="BO1193" s="102"/>
      <c r="BP1193" s="13"/>
    </row>
    <row r="1194" spans="66:68">
      <c r="BN1194" s="70" t="s">
        <v>717</v>
      </c>
      <c r="BO1194" s="102"/>
      <c r="BP1194" s="13"/>
    </row>
    <row r="1195" spans="66:68">
      <c r="BN1195" s="70" t="s">
        <v>718</v>
      </c>
      <c r="BO1195" s="103"/>
      <c r="BP1195" s="13"/>
    </row>
    <row r="1196" spans="66:68">
      <c r="BN1196" s="70" t="s">
        <v>719</v>
      </c>
      <c r="BO1196" s="84"/>
      <c r="BP1196" s="13"/>
    </row>
    <row r="1197" spans="66:68">
      <c r="BN1197" s="70" t="s">
        <v>720</v>
      </c>
      <c r="BO1197" s="84"/>
      <c r="BP1197" s="13"/>
    </row>
    <row r="1198" spans="66:68">
      <c r="BN1198" s="70" t="s">
        <v>721</v>
      </c>
      <c r="BO1198" s="84"/>
      <c r="BP1198" s="13"/>
    </row>
    <row r="1199" spans="66:68">
      <c r="BN1199" s="70" t="s">
        <v>722</v>
      </c>
      <c r="BO1199" s="84"/>
      <c r="BP1199" s="13"/>
    </row>
    <row r="1200" spans="66:68">
      <c r="BN1200" s="70" t="s">
        <v>723</v>
      </c>
      <c r="BO1200" s="86"/>
      <c r="BP1200" s="13"/>
    </row>
    <row r="1201" spans="66:68">
      <c r="BN1201" s="70" t="s">
        <v>723</v>
      </c>
      <c r="BO1201" s="82"/>
      <c r="BP1201" s="13"/>
    </row>
    <row r="1202" spans="66:68">
      <c r="BN1202" s="70" t="s">
        <v>724</v>
      </c>
      <c r="BO1202" s="84"/>
      <c r="BP1202" s="13"/>
    </row>
    <row r="1203" spans="66:68">
      <c r="BN1203" s="70" t="s">
        <v>725</v>
      </c>
      <c r="BO1203" s="82"/>
      <c r="BP1203" s="13"/>
    </row>
    <row r="1204" spans="66:68">
      <c r="BN1204" s="70" t="s">
        <v>726</v>
      </c>
      <c r="BO1204" s="86"/>
      <c r="BP1204" s="13"/>
    </row>
    <row r="1205" spans="66:68">
      <c r="BN1205" s="70" t="s">
        <v>727</v>
      </c>
      <c r="BO1205" s="93"/>
      <c r="BP1205" s="13"/>
    </row>
    <row r="1206" spans="66:68">
      <c r="BN1206" s="70" t="s">
        <v>728</v>
      </c>
      <c r="BO1206" s="93"/>
      <c r="BP1206" s="13"/>
    </row>
    <row r="1207" spans="66:68">
      <c r="BN1207" s="70" t="s">
        <v>729</v>
      </c>
      <c r="BO1207" s="93"/>
      <c r="BP1207" s="13"/>
    </row>
    <row r="1208" spans="66:68">
      <c r="BN1208" s="70" t="s">
        <v>730</v>
      </c>
      <c r="BO1208" s="104"/>
      <c r="BP1208" s="13"/>
    </row>
    <row r="1209" spans="66:68">
      <c r="BN1209" s="70" t="s">
        <v>730</v>
      </c>
      <c r="BO1209" s="105"/>
      <c r="BP1209" s="13"/>
    </row>
    <row r="1210" spans="66:68">
      <c r="BN1210" s="70" t="s">
        <v>731</v>
      </c>
      <c r="BO1210" s="97"/>
      <c r="BP1210" s="13"/>
    </row>
    <row r="1211" spans="66:68">
      <c r="BN1211" s="70" t="s">
        <v>732</v>
      </c>
      <c r="BO1211" s="106"/>
      <c r="BP1211" s="13"/>
    </row>
    <row r="1212" spans="66:68">
      <c r="BN1212" s="70" t="s">
        <v>733</v>
      </c>
      <c r="BO1212" s="106"/>
      <c r="BP1212" s="13"/>
    </row>
    <row r="1213" spans="66:68">
      <c r="BN1213" s="70" t="s">
        <v>734</v>
      </c>
      <c r="BO1213" s="107"/>
      <c r="BP1213" s="13"/>
    </row>
    <row r="1214" spans="66:68">
      <c r="BN1214" s="70" t="s">
        <v>735</v>
      </c>
      <c r="BO1214" s="107"/>
      <c r="BP1214" s="13"/>
    </row>
    <row r="1215" spans="66:68">
      <c r="BN1215" s="70" t="s">
        <v>736</v>
      </c>
      <c r="BO1215" s="107"/>
      <c r="BP1215" s="13"/>
    </row>
    <row r="1216" spans="66:68">
      <c r="BN1216" s="70" t="s">
        <v>737</v>
      </c>
      <c r="BO1216" s="97"/>
      <c r="BP1216" s="13"/>
    </row>
    <row r="1217" spans="66:68">
      <c r="BN1217" s="70" t="s">
        <v>738</v>
      </c>
      <c r="BO1217" s="105"/>
      <c r="BP1217" s="13"/>
    </row>
    <row r="1218" spans="66:68">
      <c r="BN1218" s="70" t="s">
        <v>739</v>
      </c>
      <c r="BO1218" s="105"/>
      <c r="BP1218" s="13"/>
    </row>
    <row r="1219" spans="66:68">
      <c r="BN1219" s="70" t="s">
        <v>740</v>
      </c>
      <c r="BO1219" s="105"/>
      <c r="BP1219" s="13"/>
    </row>
    <row r="1220" spans="66:68">
      <c r="BN1220" s="70" t="s">
        <v>741</v>
      </c>
      <c r="BO1220" s="105"/>
      <c r="BP1220" s="13"/>
    </row>
    <row r="1221" spans="66:68">
      <c r="BN1221" s="70" t="s">
        <v>742</v>
      </c>
      <c r="BO1221" s="105"/>
      <c r="BP1221" s="13"/>
    </row>
    <row r="1222" spans="66:68">
      <c r="BN1222" s="70" t="s">
        <v>743</v>
      </c>
      <c r="BO1222" s="105"/>
      <c r="BP1222" s="13"/>
    </row>
    <row r="1223" spans="66:68">
      <c r="BN1223" s="70" t="s">
        <v>744</v>
      </c>
      <c r="BO1223" s="108"/>
      <c r="BP1223" s="13"/>
    </row>
    <row r="1224" spans="66:68">
      <c r="BN1224" s="70" t="s">
        <v>745</v>
      </c>
      <c r="BO1224" s="104"/>
      <c r="BP1224" s="13"/>
    </row>
    <row r="1225" spans="66:68">
      <c r="BN1225" s="70" t="s">
        <v>746</v>
      </c>
      <c r="BO1225" s="104"/>
      <c r="BP1225" s="13"/>
    </row>
    <row r="1226" spans="66:68">
      <c r="BN1226" s="70" t="s">
        <v>747</v>
      </c>
      <c r="BO1226" s="104"/>
      <c r="BP1226" s="13"/>
    </row>
    <row r="1227" spans="66:68">
      <c r="BN1227" s="70" t="s">
        <v>748</v>
      </c>
      <c r="BO1227" s="104"/>
      <c r="BP1227" s="13"/>
    </row>
    <row r="1228" spans="66:68">
      <c r="BN1228" s="70" t="s">
        <v>749</v>
      </c>
      <c r="BO1228" s="109"/>
      <c r="BP1228" s="13"/>
    </row>
    <row r="1229" spans="66:68">
      <c r="BN1229" s="70" t="s">
        <v>750</v>
      </c>
      <c r="BO1229" s="110"/>
      <c r="BP1229" s="13"/>
    </row>
    <row r="1230" spans="66:68">
      <c r="BN1230" s="70" t="s">
        <v>751</v>
      </c>
      <c r="BO1230" s="105"/>
      <c r="BP1230" s="13"/>
    </row>
    <row r="1231" spans="66:68">
      <c r="BN1231" s="70" t="s">
        <v>752</v>
      </c>
      <c r="BO1231" s="105"/>
      <c r="BP1231" s="13"/>
    </row>
    <row r="1232" spans="66:68">
      <c r="BN1232" s="70" t="s">
        <v>753</v>
      </c>
      <c r="BO1232" s="105"/>
      <c r="BP1232" s="13"/>
    </row>
    <row r="1233" spans="66:68">
      <c r="BN1233" s="70" t="s">
        <v>754</v>
      </c>
      <c r="BO1233" s="105"/>
      <c r="BP1233" s="13"/>
    </row>
    <row r="1234" spans="66:68">
      <c r="BN1234" s="70" t="s">
        <v>755</v>
      </c>
      <c r="BO1234" s="105"/>
      <c r="BP1234" s="13"/>
    </row>
    <row r="1235" spans="66:68">
      <c r="BN1235" s="70" t="s">
        <v>756</v>
      </c>
      <c r="BO1235" s="105"/>
      <c r="BP1235" s="13"/>
    </row>
    <row r="1236" spans="66:68">
      <c r="BN1236" s="70" t="s">
        <v>757</v>
      </c>
      <c r="BO1236" s="105"/>
      <c r="BP1236" s="13"/>
    </row>
    <row r="1237" spans="66:68">
      <c r="BN1237" s="70" t="s">
        <v>758</v>
      </c>
      <c r="BO1237" s="105"/>
      <c r="BP1237" s="13"/>
    </row>
    <row r="1238" spans="66:68">
      <c r="BN1238" s="70" t="s">
        <v>759</v>
      </c>
      <c r="BO1238" s="105"/>
      <c r="BP1238" s="13"/>
    </row>
    <row r="1239" spans="66:68">
      <c r="BN1239" s="70" t="s">
        <v>760</v>
      </c>
      <c r="BO1239" s="105"/>
      <c r="BP1239" s="13"/>
    </row>
    <row r="1240" spans="66:68">
      <c r="BN1240" s="70" t="s">
        <v>761</v>
      </c>
      <c r="BO1240" s="105"/>
      <c r="BP1240" s="13"/>
    </row>
    <row r="1241" spans="66:68">
      <c r="BN1241" s="70" t="s">
        <v>762</v>
      </c>
      <c r="BO1241" s="111"/>
      <c r="BP1241" s="13"/>
    </row>
    <row r="1242" spans="66:68">
      <c r="BN1242" s="70" t="s">
        <v>763</v>
      </c>
      <c r="BO1242" s="111"/>
      <c r="BP1242" s="13"/>
    </row>
    <row r="1243" spans="66:68">
      <c r="BN1243" s="70" t="s">
        <v>764</v>
      </c>
      <c r="BO1243" s="107"/>
      <c r="BP1243" s="13"/>
    </row>
    <row r="1244" spans="66:68">
      <c r="BN1244" s="70" t="s">
        <v>765</v>
      </c>
      <c r="BO1244" s="107"/>
      <c r="BP1244" s="13"/>
    </row>
    <row r="1245" spans="66:68">
      <c r="BN1245" s="70" t="s">
        <v>766</v>
      </c>
      <c r="BO1245" s="104"/>
      <c r="BP1245" s="13"/>
    </row>
    <row r="1246" spans="66:68">
      <c r="BN1246" s="70" t="s">
        <v>767</v>
      </c>
      <c r="BO1246" s="104"/>
      <c r="BP1246" s="13"/>
    </row>
    <row r="1247" spans="66:68">
      <c r="BN1247" s="70" t="s">
        <v>768</v>
      </c>
      <c r="BO1247" s="107"/>
      <c r="BP1247" s="13"/>
    </row>
    <row r="1248" spans="66:68">
      <c r="BN1248" s="70" t="s">
        <v>769</v>
      </c>
      <c r="BO1248" s="107"/>
      <c r="BP1248" s="13"/>
    </row>
    <row r="1249" spans="66:68">
      <c r="BN1249" s="70" t="s">
        <v>770</v>
      </c>
      <c r="BO1249" s="85"/>
      <c r="BP1249" s="13"/>
    </row>
    <row r="1250" spans="66:68">
      <c r="BN1250" s="70" t="s">
        <v>771</v>
      </c>
      <c r="BO1250" s="85"/>
      <c r="BP1250" s="13"/>
    </row>
    <row r="1251" spans="66:68">
      <c r="BN1251" s="70" t="s">
        <v>772</v>
      </c>
      <c r="BO1251" s="90"/>
      <c r="BP1251" s="13"/>
    </row>
    <row r="1252" spans="66:68">
      <c r="BN1252" s="70" t="s">
        <v>773</v>
      </c>
      <c r="BO1252" s="85"/>
      <c r="BP1252" s="13"/>
    </row>
    <row r="1253" spans="66:68">
      <c r="BN1253" s="70" t="s">
        <v>774</v>
      </c>
      <c r="BO1253" s="85"/>
      <c r="BP1253" s="13"/>
    </row>
    <row r="1254" spans="66:68">
      <c r="BN1254" s="70" t="s">
        <v>775</v>
      </c>
      <c r="BO1254" s="95"/>
      <c r="BP1254" s="13"/>
    </row>
    <row r="1255" spans="66:68">
      <c r="BN1255" s="70" t="s">
        <v>776</v>
      </c>
      <c r="BO1255" s="85"/>
      <c r="BP1255" s="13"/>
    </row>
    <row r="1256" spans="66:68">
      <c r="BN1256" s="70" t="s">
        <v>777</v>
      </c>
      <c r="BO1256" s="95"/>
      <c r="BP1256" s="13"/>
    </row>
    <row r="1257" spans="66:68">
      <c r="BN1257" s="70" t="s">
        <v>778</v>
      </c>
      <c r="BO1257" s="82"/>
      <c r="BP1257" s="13"/>
    </row>
    <row r="1258" spans="66:68">
      <c r="BN1258" s="70" t="s">
        <v>779</v>
      </c>
      <c r="BO1258" s="82"/>
      <c r="BP1258" s="13"/>
    </row>
    <row r="1259" spans="66:68">
      <c r="BN1259" s="70" t="s">
        <v>780</v>
      </c>
      <c r="BO1259" s="82"/>
      <c r="BP1259" s="13"/>
    </row>
    <row r="1260" spans="66:68">
      <c r="BN1260" s="70" t="s">
        <v>781</v>
      </c>
      <c r="BO1260" s="82"/>
      <c r="BP1260" s="13"/>
    </row>
    <row r="1261" spans="66:68">
      <c r="BN1261" s="70" t="s">
        <v>782</v>
      </c>
      <c r="BO1261" s="82"/>
      <c r="BP1261" s="13"/>
    </row>
    <row r="1262" spans="66:68">
      <c r="BN1262" s="70" t="s">
        <v>783</v>
      </c>
      <c r="BO1262" s="82"/>
      <c r="BP1262" s="13"/>
    </row>
    <row r="1263" spans="66:68">
      <c r="BN1263" s="70" t="s">
        <v>784</v>
      </c>
      <c r="BO1263" s="82"/>
      <c r="BP1263" s="13"/>
    </row>
    <row r="1264" spans="66:68">
      <c r="BN1264" s="70" t="s">
        <v>785</v>
      </c>
      <c r="BO1264" s="82"/>
      <c r="BP1264" s="13"/>
    </row>
    <row r="1265" spans="66:68">
      <c r="BN1265" s="70" t="s">
        <v>786</v>
      </c>
      <c r="BO1265" s="104"/>
      <c r="BP1265" s="13"/>
    </row>
    <row r="1266" spans="66:68">
      <c r="BN1266" s="70" t="s">
        <v>787</v>
      </c>
      <c r="BO1266" s="112"/>
      <c r="BP1266" s="13"/>
    </row>
    <row r="1267" spans="66:68">
      <c r="BO1267" s="82"/>
      <c r="BP1267" s="13"/>
    </row>
  </sheetData>
  <sortState ref="BA1001:BB1085">
    <sortCondition ref="BB1001"/>
  </sortState>
  <dataConsolidate/>
  <mergeCells count="232">
    <mergeCell ref="L49:N49"/>
    <mergeCell ref="L50:N50"/>
    <mergeCell ref="L51:N51"/>
    <mergeCell ref="L52:N52"/>
    <mergeCell ref="L53:N53"/>
    <mergeCell ref="L54:N54"/>
    <mergeCell ref="L55:N55"/>
    <mergeCell ref="L56:N56"/>
    <mergeCell ref="L40:N40"/>
    <mergeCell ref="L41:N41"/>
    <mergeCell ref="L42:N42"/>
    <mergeCell ref="L43:N43"/>
    <mergeCell ref="L44:N44"/>
    <mergeCell ref="L45:N45"/>
    <mergeCell ref="L46:N46"/>
    <mergeCell ref="L47:N47"/>
    <mergeCell ref="L48:N48"/>
    <mergeCell ref="A50:A53"/>
    <mergeCell ref="I51:J51"/>
    <mergeCell ref="I52:J52"/>
    <mergeCell ref="I53:J53"/>
    <mergeCell ref="I54:J54"/>
    <mergeCell ref="I55:J55"/>
    <mergeCell ref="I56:J56"/>
    <mergeCell ref="L23:N23"/>
    <mergeCell ref="L24:N24"/>
    <mergeCell ref="L25:N25"/>
    <mergeCell ref="L26:N26"/>
    <mergeCell ref="L27:N27"/>
    <mergeCell ref="L28:N28"/>
    <mergeCell ref="L29:N29"/>
    <mergeCell ref="L30:N30"/>
    <mergeCell ref="L31:N31"/>
    <mergeCell ref="L32:N32"/>
    <mergeCell ref="L33:N33"/>
    <mergeCell ref="L34:N34"/>
    <mergeCell ref="L35:N35"/>
    <mergeCell ref="L36:N36"/>
    <mergeCell ref="L37:N37"/>
    <mergeCell ref="L38:N38"/>
    <mergeCell ref="L39:N39"/>
    <mergeCell ref="I43:J43"/>
    <mergeCell ref="I44:J44"/>
    <mergeCell ref="I45:J45"/>
    <mergeCell ref="I46:J46"/>
    <mergeCell ref="I47:J47"/>
    <mergeCell ref="I48:J48"/>
    <mergeCell ref="I49:J49"/>
    <mergeCell ref="I50:J50"/>
    <mergeCell ref="B50:B53"/>
    <mergeCell ref="B48:B49"/>
    <mergeCell ref="I34:J34"/>
    <mergeCell ref="I35:J35"/>
    <mergeCell ref="I36:J36"/>
    <mergeCell ref="I37:J37"/>
    <mergeCell ref="I38:J38"/>
    <mergeCell ref="I39:J39"/>
    <mergeCell ref="I40:J40"/>
    <mergeCell ref="I41:J41"/>
    <mergeCell ref="I42:J42"/>
    <mergeCell ref="I25:J25"/>
    <mergeCell ref="I26:J26"/>
    <mergeCell ref="I27:J27"/>
    <mergeCell ref="I28:J28"/>
    <mergeCell ref="I29:J29"/>
    <mergeCell ref="I30:J30"/>
    <mergeCell ref="I31:J31"/>
    <mergeCell ref="I32:J32"/>
    <mergeCell ref="I33:J33"/>
    <mergeCell ref="F42:G42"/>
    <mergeCell ref="F43:G43"/>
    <mergeCell ref="F44:G44"/>
    <mergeCell ref="A37:A40"/>
    <mergeCell ref="B37:B40"/>
    <mergeCell ref="A41:A42"/>
    <mergeCell ref="B41:B42"/>
    <mergeCell ref="A43:A44"/>
    <mergeCell ref="B43:B44"/>
    <mergeCell ref="F37:G37"/>
    <mergeCell ref="F38:G38"/>
    <mergeCell ref="F39:G39"/>
    <mergeCell ref="F40:G40"/>
    <mergeCell ref="A23:A26"/>
    <mergeCell ref="B23:B26"/>
    <mergeCell ref="A28:A30"/>
    <mergeCell ref="B28:B30"/>
    <mergeCell ref="A32:A33"/>
    <mergeCell ref="B32:B33"/>
    <mergeCell ref="A34:A36"/>
    <mergeCell ref="B34:B36"/>
    <mergeCell ref="F41:G41"/>
    <mergeCell ref="F32:G32"/>
    <mergeCell ref="F33:G33"/>
    <mergeCell ref="F34:G34"/>
    <mergeCell ref="F35:G35"/>
    <mergeCell ref="F36:G36"/>
    <mergeCell ref="F23:G23"/>
    <mergeCell ref="F24:G24"/>
    <mergeCell ref="F25:G25"/>
    <mergeCell ref="F26:G26"/>
    <mergeCell ref="F27:G27"/>
    <mergeCell ref="F28:G28"/>
    <mergeCell ref="F29:G29"/>
    <mergeCell ref="F30:G30"/>
    <mergeCell ref="F31:G31"/>
    <mergeCell ref="A58:J58"/>
    <mergeCell ref="K58:Y58"/>
    <mergeCell ref="A59:E59"/>
    <mergeCell ref="S61:T61"/>
    <mergeCell ref="L59:Y59"/>
    <mergeCell ref="N62:O62"/>
    <mergeCell ref="E16:E17"/>
    <mergeCell ref="F20:G20"/>
    <mergeCell ref="A57:Y57"/>
    <mergeCell ref="F59:J59"/>
    <mergeCell ref="I18:J18"/>
    <mergeCell ref="I20:J20"/>
    <mergeCell ref="F16:G17"/>
    <mergeCell ref="H16:H17"/>
    <mergeCell ref="K16:K17"/>
    <mergeCell ref="L16:N17"/>
    <mergeCell ref="A60:B61"/>
    <mergeCell ref="F54:G54"/>
    <mergeCell ref="F55:G55"/>
    <mergeCell ref="F56:G56"/>
    <mergeCell ref="I23:J23"/>
    <mergeCell ref="A45:A46"/>
    <mergeCell ref="B45:B46"/>
    <mergeCell ref="A48:A49"/>
    <mergeCell ref="BC1124:BD1124"/>
    <mergeCell ref="BC1025:BF1025"/>
    <mergeCell ref="BC1027:BC1028"/>
    <mergeCell ref="BD1027:BD1028"/>
    <mergeCell ref="BC1029:BC1032"/>
    <mergeCell ref="BD1029:BD1032"/>
    <mergeCell ref="BF1029:BF1032"/>
    <mergeCell ref="BC1033:BC1041"/>
    <mergeCell ref="BD1033:BD1041"/>
    <mergeCell ref="R60:V60"/>
    <mergeCell ref="W60:X61"/>
    <mergeCell ref="W62:X62"/>
    <mergeCell ref="W63:X63"/>
    <mergeCell ref="A64:Y64"/>
    <mergeCell ref="C65:Y65"/>
    <mergeCell ref="I21:J21"/>
    <mergeCell ref="P63:Q63"/>
    <mergeCell ref="Y60:Y61"/>
    <mergeCell ref="N61:O61"/>
    <mergeCell ref="P61:Q61"/>
    <mergeCell ref="L60:Q60"/>
    <mergeCell ref="L62:M62"/>
    <mergeCell ref="L63:M63"/>
    <mergeCell ref="F45:G45"/>
    <mergeCell ref="F46:G46"/>
    <mergeCell ref="F47:G47"/>
    <mergeCell ref="F48:G48"/>
    <mergeCell ref="F49:G49"/>
    <mergeCell ref="F50:G50"/>
    <mergeCell ref="F51:G51"/>
    <mergeCell ref="F52:G52"/>
    <mergeCell ref="F53:G53"/>
    <mergeCell ref="A62:B62"/>
    <mergeCell ref="I24:J24"/>
    <mergeCell ref="O16:T16"/>
    <mergeCell ref="U16:V16"/>
    <mergeCell ref="C66:Y66"/>
    <mergeCell ref="A65:B65"/>
    <mergeCell ref="A66:B66"/>
    <mergeCell ref="N63:O63"/>
    <mergeCell ref="P62:Q62"/>
    <mergeCell ref="F19:G19"/>
    <mergeCell ref="L19:N19"/>
    <mergeCell ref="C60:C61"/>
    <mergeCell ref="D60:D61"/>
    <mergeCell ref="E60:E61"/>
    <mergeCell ref="F60:F61"/>
    <mergeCell ref="G60:H61"/>
    <mergeCell ref="I60:I61"/>
    <mergeCell ref="J60:J61"/>
    <mergeCell ref="K59:K61"/>
    <mergeCell ref="F21:G21"/>
    <mergeCell ref="F22:G22"/>
    <mergeCell ref="L61:M61"/>
    <mergeCell ref="L21:N21"/>
    <mergeCell ref="L22:N22"/>
    <mergeCell ref="A63:B63"/>
    <mergeCell ref="B1:T1"/>
    <mergeCell ref="A2:U2"/>
    <mergeCell ref="A3:U3"/>
    <mergeCell ref="A4:U4"/>
    <mergeCell ref="A6:Y6"/>
    <mergeCell ref="K7:M7"/>
    <mergeCell ref="O7:T7"/>
    <mergeCell ref="U7:V7"/>
    <mergeCell ref="W7:Y7"/>
    <mergeCell ref="W2:Y2"/>
    <mergeCell ref="W3:X3"/>
    <mergeCell ref="B7:H7"/>
    <mergeCell ref="A8:Y8"/>
    <mergeCell ref="I16:J17"/>
    <mergeCell ref="L18:N18"/>
    <mergeCell ref="Q9:S11"/>
    <mergeCell ref="T9:Y11"/>
    <mergeCell ref="Y15:Y17"/>
    <mergeCell ref="B15:B17"/>
    <mergeCell ref="C15:V15"/>
    <mergeCell ref="C16:C17"/>
    <mergeCell ref="D16:D17"/>
    <mergeCell ref="K10:P10"/>
    <mergeCell ref="K11:P11"/>
    <mergeCell ref="B10:I10"/>
    <mergeCell ref="A9:I9"/>
    <mergeCell ref="J9:P9"/>
    <mergeCell ref="B11:D11"/>
    <mergeCell ref="E11:I11"/>
    <mergeCell ref="J13:M13"/>
    <mergeCell ref="P13:T13"/>
    <mergeCell ref="U13:Y13"/>
    <mergeCell ref="N13:O13"/>
    <mergeCell ref="W16:X16"/>
    <mergeCell ref="F18:G18"/>
    <mergeCell ref="A18:A22"/>
    <mergeCell ref="L20:N20"/>
    <mergeCell ref="I19:J19"/>
    <mergeCell ref="I22:J22"/>
    <mergeCell ref="A12:Y12"/>
    <mergeCell ref="A14:Y14"/>
    <mergeCell ref="A15:A17"/>
    <mergeCell ref="W15:X15"/>
    <mergeCell ref="B13:C13"/>
    <mergeCell ref="E13:H13"/>
    <mergeCell ref="B18:B22"/>
  </mergeCells>
  <dataValidations xWindow="1080" yWindow="224" count="29">
    <dataValidation type="list" allowBlank="1" showInputMessage="1" showErrorMessage="1" error="!!Seleccione el Trimestre del Reporte!!" prompt="!!Seleccione el Trimestre del Reporte!!" sqref="Y3">
      <formula1>$AA$2:$AA$5</formula1>
    </dataValidation>
    <dataValidation type="list" allowBlank="1" showInputMessage="1" showErrorMessage="1" error="!! No puede cambiar esta información!!" prompt="!!Selecciones el Ramo Administrativo!!" sqref="J7">
      <formula1>$BC$1095:$BC$1122</formula1>
    </dataValidation>
    <dataValidation type="list" allowBlank="1" showInputMessage="1" showErrorMessage="1" error="!!No puede cambiar esta Información!!" sqref="K7:M7">
      <formula1>INDIRECT($J$7)</formula1>
    </dataValidation>
    <dataValidation type="list" allowBlank="1" showInputMessage="1" showErrorMessage="1" sqref="K10:M10">
      <formula1>$BI$1026:$BI$1069</formula1>
    </dataValidation>
    <dataValidation type="list" allowBlank="1" showInputMessage="1" showErrorMessage="1" sqref="B13:C13">
      <formula1>$BK$1026:$BK$1029</formula1>
    </dataValidation>
    <dataValidation type="list" allowBlank="1" showInputMessage="1" showErrorMessage="1" sqref="B18">
      <formula1>FINES</formula1>
    </dataValidation>
    <dataValidation type="list" allowBlank="1" showInputMessage="1" showErrorMessage="1" sqref="E13">
      <formula1>$BL$1027:$BL$1054</formula1>
    </dataValidation>
    <dataValidation type="list" allowBlank="1" showInputMessage="1" showErrorMessage="1" sqref="J13">
      <formula1>$BM$1027:$BM$1139</formula1>
    </dataValidation>
    <dataValidation type="list" allowBlank="1" showInputMessage="1" showErrorMessage="1" sqref="B10:I10">
      <formula1>$BG$1026:$BG$1030</formula1>
    </dataValidation>
    <dataValidation type="list" allowBlank="1" showInputMessage="1" showErrorMessage="1" sqref="B11:D11">
      <formula1>$BH$1026:$BH$1095</formula1>
    </dataValidation>
    <dataValidation type="list" allowBlank="1" showInputMessage="1" showErrorMessage="1" sqref="T9">
      <formula1>$BO$1025:$BO$1031</formula1>
    </dataValidation>
    <dataValidation type="list" allowBlank="1" showInputMessage="1" showErrorMessage="1" sqref="E11:I11">
      <formula1>$BH$1026:$BH$1096</formula1>
    </dataValidation>
    <dataValidation type="list" allowBlank="1" showInputMessage="1" showErrorMessage="1" sqref="G62:G63 S62:S63">
      <formula1>$AH$6:$AH$20</formula1>
    </dataValidation>
    <dataValidation type="list" allowBlank="1" showInputMessage="1" showErrorMessage="1" error="!!Debe elegir la dimennsión que mide el indicador!!" prompt="!!Seleccione la dimensión que mide el indicador!!" sqref="J18 I18:I56">
      <formula1>$AD$6:$AD$9</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18:F56">
      <formula1>$AE$6:$AE$10</formula1>
    </dataValidation>
    <dataValidation type="list" allowBlank="1" showInputMessage="1" showErrorMessage="1" error="!! Sólo debe seleccionar el Nombre de su Dependencia o Secretaría!!" sqref="O7:T7">
      <formula1>$BJ$1026:$BJ$1046</formula1>
    </dataValidation>
    <dataValidation type="list" allowBlank="1" showInputMessage="1" showErrorMessage="1" error="!! No debe modificar esta información!!" sqref="W7:Y7">
      <formula1>INDIRECT($K$7)</formula1>
    </dataValidation>
    <dataValidation allowBlank="1" showInputMessage="1" showErrorMessage="1" prompt="Registre el Objetivo del Programa sectorial al que contribuye el Programa Presupuestrio." sqref="K11:P11"/>
    <dataValidation type="list" allowBlank="1" showInputMessage="1" showErrorMessage="1" sqref="P13 U13">
      <formula1>$BN$1026:$BN$1266</formula1>
    </dataValidation>
    <dataValidation type="custom" allowBlank="1" showInputMessage="1" showErrorMessage="1" error="!!No modifique esta información!!" sqref="A62:B63">
      <formula1>0</formula1>
    </dataValidation>
    <dataValidation type="custom" allowBlank="1" showInputMessage="1" showErrorMessage="1" error="!! No modifique esta información !!" sqref="A6:Y6 A7 I7 N7 U7:V7 A8:Y8 A9:P9 Q9:S11 J10:J11 A10:A11 A12:Y12 A13 D13 I13 N13:O13 A14:Y17 A57:Y61 A64:Y64 E62:E63 J62:K63 P62:Q63 V62:Y63">
      <formula1>0</formula1>
    </dataValidation>
    <dataValidation type="list" allowBlank="1" showInputMessage="1" showErrorMessage="1" error="!!Debe seleccionar de la lista el sentido de medición del indicador!!!!" prompt="!!Seleccione el sentido de medición del indicador!!" sqref="K18:K56">
      <formula1>$AF$6:$AF$7</formula1>
    </dataValidation>
    <dataValidation type="list" allowBlank="1" showInputMessage="1" showErrorMessage="1" error="!!Debe seleccionar de la lista la frecuencia que mide el indicador!!" prompt="!!Seleccione la frecuencia para medir el indicador!!" sqref="L18:N56">
      <formula1>$Z$6:$Z$13</formula1>
    </dataValidation>
    <dataValidation allowBlank="1" showInputMessage="1" showErrorMessage="1" error="!!Registre en números absolutos, la meta programada al trimestre de reporte!!" prompt="!!Registre en números absolutos, la meta programada al trimestre de reporte!!" sqref="X44 W18:W56 X51 X56"/>
    <dataValidation allowBlank="1" showInputMessage="1" showErrorMessage="1" error="!!Registre en números relativos, la meta programada al trimestre de reporte!!" prompt="!!Registre en números relativos, la meta programada al trimestre de reporte!!" sqref="X18:X43 X45:X50 X52:X55"/>
    <dataValidation allowBlank="1" showInputMessage="1" showErrorMessage="1" prompt="!!Registre la meta Programada al trimestre de reporte!!" sqref="V18:V21 V23:V43 V45:V50 V52:V55"/>
    <dataValidation type="list" allowBlank="1" showInputMessage="1" showErrorMessage="1" error="!!Debe elegir el tipo de indicador de la lista!!" prompt="!!Seleccione el tipo de indicador!!" sqref="H18:H56">
      <formula1>$AC$6:$AC$7</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56">
      <formula1>$AI$6:$AI$8</formula1>
    </dataValidation>
    <dataValidation type="list" allowBlank="1" showInputMessage="1" showErrorMessage="1" error="No puede cambiar el Nombre del  Programa, sólo ebe seleccionarlo.  " sqref="B7:H7">
      <formula1>$BB$1026:$BB$1095</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85" zoomScaleNormal="85" workbookViewId="0">
      <selection activeCell="C11" sqref="C11"/>
    </sheetView>
  </sheetViews>
  <sheetFormatPr baseColWidth="10" defaultRowHeight="15"/>
  <cols>
    <col min="1" max="1" width="30.140625" style="1" customWidth="1"/>
    <col min="2" max="2" width="44.140625" style="1" customWidth="1"/>
    <col min="3" max="3" width="47.5703125" style="1" customWidth="1"/>
    <col min="4" max="5" width="38.85546875" style="1" customWidth="1"/>
    <col min="6" max="6" width="27.85546875" style="1" customWidth="1"/>
    <col min="7" max="16384" width="11.42578125" style="1"/>
  </cols>
  <sheetData>
    <row r="1" spans="1:6" ht="15.75">
      <c r="A1" s="218" t="s">
        <v>6</v>
      </c>
      <c r="B1" s="218"/>
      <c r="C1" s="218"/>
      <c r="D1" s="218"/>
      <c r="E1" s="218"/>
      <c r="F1" s="218"/>
    </row>
    <row r="2" spans="1:6" ht="15.75">
      <c r="A2" s="218" t="s">
        <v>4</v>
      </c>
      <c r="B2" s="218"/>
      <c r="C2" s="218"/>
      <c r="D2" s="218"/>
      <c r="E2" s="218"/>
      <c r="F2" s="218"/>
    </row>
    <row r="3" spans="1:6" ht="15.75">
      <c r="A3" s="218" t="s">
        <v>5</v>
      </c>
      <c r="B3" s="218"/>
      <c r="C3" s="218"/>
      <c r="D3" s="218"/>
      <c r="E3" s="218"/>
      <c r="F3" s="218"/>
    </row>
    <row r="4" spans="1:6" ht="15.75">
      <c r="C4" s="12"/>
      <c r="D4" s="12"/>
      <c r="E4" s="12"/>
      <c r="F4" s="12"/>
    </row>
    <row r="5" spans="1:6" ht="18">
      <c r="A5" s="219"/>
      <c r="B5" s="219"/>
      <c r="C5" s="219"/>
      <c r="D5" s="219"/>
      <c r="E5" s="219"/>
      <c r="F5" s="219"/>
    </row>
    <row r="6" spans="1:6" ht="58.5" customHeight="1">
      <c r="A6" s="5" t="s">
        <v>35</v>
      </c>
      <c r="B6" s="5" t="s">
        <v>42</v>
      </c>
      <c r="C6" s="5" t="s">
        <v>43</v>
      </c>
      <c r="D6" s="5" t="s">
        <v>44</v>
      </c>
      <c r="E6" s="5" t="s">
        <v>45</v>
      </c>
      <c r="F6" s="5" t="s">
        <v>46</v>
      </c>
    </row>
    <row r="7" spans="1:6" ht="23.25" customHeight="1">
      <c r="A7" s="7"/>
      <c r="B7" s="7"/>
      <c r="C7" s="2"/>
      <c r="D7" s="2"/>
      <c r="E7" s="2"/>
      <c r="F7" s="3"/>
    </row>
    <row r="8" spans="1:6" ht="23.25" customHeight="1">
      <c r="A8" s="7"/>
      <c r="B8" s="7"/>
      <c r="C8" s="2"/>
      <c r="D8" s="2"/>
      <c r="E8" s="2"/>
      <c r="F8" s="3"/>
    </row>
    <row r="9" spans="1:6" ht="23.25" customHeight="1">
      <c r="A9" s="7"/>
      <c r="B9" s="7"/>
      <c r="C9" s="8"/>
      <c r="D9" s="8"/>
      <c r="E9" s="8"/>
      <c r="F9" s="9"/>
    </row>
    <row r="10" spans="1:6" ht="23.25" customHeight="1">
      <c r="A10" s="11"/>
      <c r="B10" s="11"/>
      <c r="C10" s="8"/>
      <c r="D10" s="8"/>
      <c r="E10" s="8"/>
      <c r="F10" s="9"/>
    </row>
    <row r="11" spans="1:6" ht="23.25" customHeight="1">
      <c r="A11" s="11"/>
      <c r="B11" s="11"/>
      <c r="C11" s="8"/>
      <c r="D11" s="2"/>
      <c r="E11" s="2"/>
      <c r="F11" s="3"/>
    </row>
    <row r="12" spans="1:6" ht="23.25" customHeight="1">
      <c r="A12" s="10"/>
      <c r="B12" s="10"/>
      <c r="C12" s="8"/>
      <c r="D12" s="2"/>
      <c r="E12" s="2"/>
      <c r="F12" s="3"/>
    </row>
    <row r="13" spans="1:6" ht="23.25" customHeight="1">
      <c r="A13" s="7"/>
      <c r="B13" s="10"/>
      <c r="C13" s="8"/>
      <c r="D13" s="2"/>
      <c r="E13" s="2"/>
      <c r="F13" s="3"/>
    </row>
    <row r="14" spans="1:6" ht="23.25" customHeight="1">
      <c r="A14" s="7"/>
      <c r="B14" s="2"/>
      <c r="C14" s="2"/>
      <c r="D14" s="2"/>
      <c r="E14" s="2"/>
      <c r="F14" s="3"/>
    </row>
    <row r="15" spans="1:6" ht="23.25" customHeight="1">
      <c r="A15" s="7"/>
      <c r="B15" s="2"/>
      <c r="C15" s="2"/>
      <c r="D15" s="2"/>
      <c r="E15" s="2"/>
      <c r="F15" s="3"/>
    </row>
    <row r="16" spans="1:6" ht="23.25" customHeight="1">
      <c r="A16" s="7"/>
      <c r="B16" s="2"/>
      <c r="C16" s="2"/>
      <c r="D16" s="2"/>
      <c r="E16" s="2"/>
      <c r="F16" s="3"/>
    </row>
    <row r="17" spans="1:6" ht="23.25" customHeight="1">
      <c r="A17" s="7"/>
      <c r="B17" s="8"/>
      <c r="C17" s="2"/>
      <c r="D17" s="2"/>
      <c r="E17" s="2"/>
      <c r="F17" s="3"/>
    </row>
    <row r="18" spans="1:6" ht="23.25" customHeight="1">
      <c r="A18" s="7"/>
      <c r="B18" s="2"/>
      <c r="C18" s="2"/>
      <c r="D18" s="2"/>
      <c r="E18" s="2"/>
      <c r="F18" s="3"/>
    </row>
    <row r="19" spans="1:6" ht="18">
      <c r="A19" s="6"/>
      <c r="B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1" zoomScale="85" zoomScaleNormal="85" workbookViewId="0">
      <selection activeCell="C11" sqref="C11"/>
    </sheetView>
  </sheetViews>
  <sheetFormatPr baseColWidth="10" defaultRowHeight="15"/>
  <cols>
    <col min="1" max="2" width="30.140625" style="1" customWidth="1"/>
    <col min="3" max="3" width="44.140625" style="1" customWidth="1"/>
    <col min="4" max="4" width="47.5703125" style="1" customWidth="1"/>
    <col min="5" max="6" width="38.85546875" style="1" customWidth="1"/>
    <col min="7" max="16384" width="11.42578125" style="1"/>
  </cols>
  <sheetData>
    <row r="1" spans="1:6" ht="15.75">
      <c r="A1" s="218" t="s">
        <v>6</v>
      </c>
      <c r="B1" s="218"/>
      <c r="C1" s="218"/>
      <c r="D1" s="218"/>
      <c r="E1" s="218"/>
      <c r="F1" s="218"/>
    </row>
    <row r="2" spans="1:6" ht="15.75">
      <c r="A2" s="218" t="s">
        <v>4</v>
      </c>
      <c r="B2" s="218"/>
      <c r="C2" s="218"/>
      <c r="D2" s="218"/>
      <c r="E2" s="218"/>
      <c r="F2" s="218"/>
    </row>
    <row r="3" spans="1:6" ht="15.75">
      <c r="A3" s="218" t="s">
        <v>5</v>
      </c>
      <c r="B3" s="218"/>
      <c r="C3" s="218"/>
      <c r="D3" s="218"/>
      <c r="E3" s="218"/>
      <c r="F3" s="218"/>
    </row>
    <row r="4" spans="1:6" ht="15.75">
      <c r="D4" s="12"/>
      <c r="E4" s="12"/>
      <c r="F4" s="12"/>
    </row>
    <row r="5" spans="1:6" ht="18">
      <c r="A5" s="219"/>
      <c r="B5" s="219"/>
      <c r="C5" s="219"/>
      <c r="D5" s="219"/>
      <c r="E5" s="219"/>
      <c r="F5" s="219"/>
    </row>
    <row r="6" spans="1:6" ht="58.5" customHeight="1">
      <c r="A6" s="5" t="s">
        <v>57</v>
      </c>
      <c r="B6" s="5" t="s">
        <v>35</v>
      </c>
      <c r="C6" s="5" t="s">
        <v>58</v>
      </c>
      <c r="D6" s="5" t="s">
        <v>43</v>
      </c>
      <c r="E6" s="5" t="s">
        <v>59</v>
      </c>
      <c r="F6" s="5" t="s">
        <v>60</v>
      </c>
    </row>
    <row r="7" spans="1:6" ht="23.25" customHeight="1">
      <c r="A7" s="7"/>
      <c r="B7" s="7"/>
      <c r="C7" s="7"/>
      <c r="D7" s="2"/>
      <c r="E7" s="2"/>
      <c r="F7" s="2"/>
    </row>
    <row r="8" spans="1:6" ht="23.25" customHeight="1">
      <c r="A8" s="7"/>
      <c r="B8" s="7"/>
      <c r="C8" s="7"/>
      <c r="D8" s="2"/>
      <c r="E8" s="2"/>
      <c r="F8" s="2"/>
    </row>
    <row r="9" spans="1:6" ht="23.25" customHeight="1">
      <c r="A9" s="7"/>
      <c r="B9" s="7"/>
      <c r="C9" s="7"/>
      <c r="D9" s="8"/>
      <c r="E9" s="8"/>
      <c r="F9" s="8"/>
    </row>
    <row r="10" spans="1:6" ht="23.25" customHeight="1">
      <c r="A10" s="11"/>
      <c r="B10" s="11"/>
      <c r="C10" s="11"/>
      <c r="D10" s="8"/>
      <c r="E10" s="8"/>
      <c r="F10" s="8"/>
    </row>
    <row r="11" spans="1:6" ht="23.25" customHeight="1">
      <c r="A11" s="11"/>
      <c r="B11" s="11"/>
      <c r="C11" s="11"/>
      <c r="D11" s="8"/>
      <c r="E11" s="2"/>
      <c r="F11" s="2"/>
    </row>
    <row r="12" spans="1:6" ht="23.25" customHeight="1">
      <c r="A12" s="10"/>
      <c r="B12" s="10"/>
      <c r="C12" s="10"/>
      <c r="D12" s="8"/>
      <c r="E12" s="2"/>
      <c r="F12" s="2"/>
    </row>
    <row r="13" spans="1:6" ht="23.25" customHeight="1">
      <c r="A13" s="7"/>
      <c r="B13" s="20"/>
      <c r="C13" s="10"/>
      <c r="D13" s="8"/>
      <c r="E13" s="2"/>
      <c r="F13" s="2"/>
    </row>
    <row r="14" spans="1:6" ht="23.25" customHeight="1">
      <c r="A14" s="7"/>
      <c r="B14" s="7"/>
      <c r="C14" s="2"/>
      <c r="D14" s="2"/>
      <c r="E14" s="2"/>
      <c r="F14" s="2"/>
    </row>
    <row r="15" spans="1:6" ht="23.25" customHeight="1">
      <c r="A15" s="7"/>
      <c r="B15" s="7"/>
      <c r="C15" s="2"/>
      <c r="D15" s="2"/>
      <c r="E15" s="2"/>
      <c r="F15" s="2"/>
    </row>
    <row r="16" spans="1:6" ht="23.25" customHeight="1">
      <c r="A16" s="7"/>
      <c r="B16" s="7"/>
      <c r="C16" s="2"/>
      <c r="D16" s="2"/>
      <c r="E16" s="2"/>
      <c r="F16" s="2"/>
    </row>
    <row r="17" spans="1:6" ht="23.25" customHeight="1">
      <c r="A17" s="7"/>
      <c r="B17" s="7"/>
      <c r="C17" s="8"/>
      <c r="D17" s="2"/>
      <c r="E17" s="2"/>
      <c r="F17" s="2"/>
    </row>
    <row r="18" spans="1:6" ht="23.25" customHeight="1">
      <c r="A18" s="7"/>
      <c r="B18" s="7"/>
      <c r="C18" s="2"/>
      <c r="D18" s="2"/>
      <c r="E18" s="2"/>
      <c r="F18" s="2"/>
    </row>
    <row r="19" spans="1:6" ht="18">
      <c r="A19" s="6"/>
      <c r="B19" s="6"/>
      <c r="C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5" zoomScaleNormal="85" workbookViewId="0">
      <selection activeCell="C11" sqref="C11"/>
    </sheetView>
  </sheetViews>
  <sheetFormatPr baseColWidth="10" defaultRowHeight="15"/>
  <cols>
    <col min="1" max="1" width="58" style="1" customWidth="1"/>
    <col min="2" max="2" width="70.85546875" style="1" customWidth="1"/>
    <col min="3" max="3" width="45.7109375" style="1" customWidth="1"/>
    <col min="4" max="16384" width="11.42578125" style="1"/>
  </cols>
  <sheetData>
    <row r="1" spans="1:3" ht="15.75">
      <c r="A1" s="218" t="s">
        <v>6</v>
      </c>
      <c r="B1" s="218"/>
      <c r="C1" s="218"/>
    </row>
    <row r="2" spans="1:3" ht="15.75">
      <c r="A2" s="218" t="s">
        <v>4</v>
      </c>
      <c r="B2" s="218"/>
      <c r="C2" s="218"/>
    </row>
    <row r="3" spans="1:3" ht="15.75">
      <c r="A3" s="218" t="s">
        <v>5</v>
      </c>
      <c r="B3" s="218"/>
      <c r="C3" s="218"/>
    </row>
    <row r="5" spans="1:3" ht="18">
      <c r="A5" s="219"/>
      <c r="B5" s="219"/>
      <c r="C5" s="219"/>
    </row>
    <row r="6" spans="1:3" ht="58.5" customHeight="1">
      <c r="A6" s="5" t="s">
        <v>61</v>
      </c>
      <c r="B6" s="5" t="s">
        <v>62</v>
      </c>
      <c r="C6" s="5" t="s">
        <v>63</v>
      </c>
    </row>
    <row r="7" spans="1:3" ht="23.25" customHeight="1">
      <c r="A7" s="7"/>
      <c r="B7" s="7"/>
      <c r="C7" s="7"/>
    </row>
    <row r="8" spans="1:3" ht="23.25" customHeight="1">
      <c r="A8" s="7"/>
      <c r="B8" s="7"/>
      <c r="C8" s="7"/>
    </row>
    <row r="9" spans="1:3" ht="23.25" customHeight="1">
      <c r="A9" s="7"/>
      <c r="B9" s="7"/>
      <c r="C9" s="7"/>
    </row>
    <row r="10" spans="1:3" ht="23.25" customHeight="1">
      <c r="A10" s="11"/>
      <c r="B10" s="11"/>
      <c r="C10" s="11"/>
    </row>
    <row r="11" spans="1:3" ht="23.25" customHeight="1">
      <c r="A11" s="11"/>
      <c r="B11" s="11"/>
      <c r="C11" s="11"/>
    </row>
    <row r="12" spans="1:3" ht="23.25" customHeight="1">
      <c r="A12" s="10"/>
      <c r="B12" s="10"/>
      <c r="C12" s="10"/>
    </row>
    <row r="13" spans="1:3" ht="23.25" customHeight="1">
      <c r="A13" s="7"/>
      <c r="B13" s="20"/>
      <c r="C13" s="10"/>
    </row>
    <row r="14" spans="1:3" ht="23.25" customHeight="1">
      <c r="A14" s="7"/>
      <c r="B14" s="7"/>
      <c r="C14" s="2"/>
    </row>
    <row r="15" spans="1:3" ht="23.25" customHeight="1">
      <c r="A15" s="7"/>
      <c r="B15" s="7"/>
      <c r="C15" s="2"/>
    </row>
    <row r="16" spans="1:3" ht="23.25" customHeight="1">
      <c r="A16" s="7"/>
      <c r="B16" s="7"/>
      <c r="C16" s="2"/>
    </row>
    <row r="17" spans="1:3" ht="23.25" customHeight="1">
      <c r="A17" s="7"/>
      <c r="B17" s="7"/>
      <c r="C17" s="8"/>
    </row>
    <row r="18" spans="1:3" ht="23.25" customHeight="1">
      <c r="A18" s="7"/>
      <c r="B18" s="7"/>
      <c r="C18" s="2"/>
    </row>
    <row r="19" spans="1:3" ht="18">
      <c r="A19" s="6"/>
      <c r="B19" s="6"/>
      <c r="C19" s="6"/>
    </row>
  </sheetData>
  <mergeCells count="4">
    <mergeCell ref="A1:C1"/>
    <mergeCell ref="A2:C2"/>
    <mergeCell ref="A3:C3"/>
    <mergeCell ref="A5:C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69</vt:i4>
      </vt:variant>
    </vt:vector>
  </HeadingPairs>
  <TitlesOfParts>
    <vt:vector size="74" baseType="lpstr">
      <vt:lpstr>MIR Ejecutiva</vt:lpstr>
      <vt:lpstr>F081</vt:lpstr>
      <vt:lpstr>PPs</vt:lpstr>
      <vt:lpstr>Evaluaciones</vt:lpstr>
      <vt:lpstr>ASM</vt:lpstr>
      <vt:lpstr>_01</vt:lpstr>
      <vt:lpstr>_02</vt:lpstr>
      <vt:lpstr>_03</vt:lpstr>
      <vt:lpstr>_04</vt:lpstr>
      <vt:lpstr>_05</vt:lpstr>
      <vt:lpstr>_06</vt:lpstr>
      <vt:lpstr>_07</vt:lpstr>
      <vt:lpstr>_08</vt:lpstr>
      <vt:lpstr>_09</vt:lpstr>
      <vt:lpstr>_10</vt:lpstr>
      <vt:lpstr>_11</vt:lpstr>
      <vt:lpstr>_12</vt:lpstr>
      <vt:lpstr>_13</vt:lpstr>
      <vt:lpstr>_14</vt:lpstr>
      <vt:lpstr>_15</vt:lpstr>
      <vt:lpstr>_16</vt:lpstr>
      <vt:lpstr>_17</vt:lpstr>
      <vt:lpstr>'F081'!_18</vt:lpstr>
      <vt:lpstr>'F081'!_19</vt:lpstr>
      <vt:lpstr>'F081'!_20</vt:lpstr>
      <vt:lpstr>'F081'!_21</vt:lpstr>
      <vt:lpstr>'F081'!_22</vt:lpstr>
      <vt:lpstr>'F081'!_23</vt:lpstr>
      <vt:lpstr>'F081'!_24</vt:lpstr>
      <vt:lpstr>'F081'!_26</vt:lpstr>
      <vt:lpstr>'F081'!_27</vt:lpstr>
      <vt:lpstr>'F081'!_28</vt:lpstr>
      <vt:lpstr>'F081'!_29</vt:lpstr>
      <vt:lpstr>_Órganos_Autónomos</vt:lpstr>
      <vt:lpstr>_Poder_Judicial</vt:lpstr>
      <vt:lpstr>_Poder_Legislativo</vt:lpstr>
      <vt:lpstr>_Procuración_de_Justicia</vt:lpstr>
      <vt:lpstr>ADEFAS</vt:lpstr>
      <vt:lpstr>Adeudos_de_Ejer._Fisc._Ant.__ADEFAS</vt:lpstr>
      <vt:lpstr>'F081'!Administración</vt:lpstr>
      <vt:lpstr>'F081'!Agropecuario</vt:lpstr>
      <vt:lpstr>'F081'!Área_de_impresión</vt:lpstr>
      <vt:lpstr>Bienes_Muebles_e_Inmuebles</vt:lpstr>
      <vt:lpstr>'F081'!Consejería_Jurídica</vt:lpstr>
      <vt:lpstr>'F081'!Contraloría</vt:lpstr>
      <vt:lpstr>'F081'!Cultura</vt:lpstr>
      <vt:lpstr>'F081'!Desarrollo_Social</vt:lpstr>
      <vt:lpstr>'F081'!Desarrollo_Sustentable</vt:lpstr>
      <vt:lpstr>Deuda_Pública</vt:lpstr>
      <vt:lpstr>'F081'!Economía</vt:lpstr>
      <vt:lpstr>Educación</vt:lpstr>
      <vt:lpstr>FINES</vt:lpstr>
      <vt:lpstr>'F081'!Gastos_Institucionales</vt:lpstr>
      <vt:lpstr>Gobierno</vt:lpstr>
      <vt:lpstr>Hacienda</vt:lpstr>
      <vt:lpstr>'F081'!Innovación__Ciencia_y_Tec.</vt:lpstr>
      <vt:lpstr>'F081'!Innovación__Ciencia_y_Tecnología</vt:lpstr>
      <vt:lpstr>Innovación_Ciencia_y_Tec.</vt:lpstr>
      <vt:lpstr>'F081'!Movilidad_y_Transporte</vt:lpstr>
      <vt:lpstr>Obras_Públicas</vt:lpstr>
      <vt:lpstr>Oficina_de_la_Gubernatura</vt:lpstr>
      <vt:lpstr>Órganos_Autónomos</vt:lpstr>
      <vt:lpstr>'F081'!Participaciones_a_municipios</vt:lpstr>
      <vt:lpstr>'F081'!Poder_Judicial</vt:lpstr>
      <vt:lpstr>Poder_Legislativo</vt:lpstr>
      <vt:lpstr>'F081'!Procuración_de_Justicia</vt:lpstr>
      <vt:lpstr>Ramos</vt:lpstr>
      <vt:lpstr>'F081'!RAMOS_ESTATALES</vt:lpstr>
      <vt:lpstr>'F081'!Salud</vt:lpstr>
      <vt:lpstr>'F081'!Seguridad_Pública</vt:lpstr>
      <vt:lpstr>'F081'!Títulos_a_imprimir</vt:lpstr>
      <vt:lpstr>'F081'!Trabajo</vt:lpstr>
      <vt:lpstr>Turismo</vt:lpstr>
      <vt:lpstr>'F081'!Unidades_Responsables_de_Gasto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dc:creator>
  <cp:lastModifiedBy>Mario</cp:lastModifiedBy>
  <cp:lastPrinted>2018-01-30T16:53:09Z</cp:lastPrinted>
  <dcterms:created xsi:type="dcterms:W3CDTF">2016-03-15T17:29:36Z</dcterms:created>
  <dcterms:modified xsi:type="dcterms:W3CDTF">2018-02-20T22:52:37Z</dcterms:modified>
</cp:coreProperties>
</file>