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135" tabRatio="617" firstSheet="1" activeTab="1"/>
  </bookViews>
  <sheets>
    <sheet name="MIR Ejecutiva" sheetId="1" state="hidden" r:id="rId1"/>
    <sheet name="PA22" sheetId="7" r:id="rId2"/>
    <sheet name="F084" sheetId="4" r:id="rId3"/>
    <sheet name="PPs" sheetId="3" state="hidden" r:id="rId4"/>
    <sheet name="Evaluaciones" sheetId="5" state="hidden" r:id="rId5"/>
    <sheet name="ASM" sheetId="6" state="hidden" r:id="rId6"/>
  </sheets>
  <definedNames>
    <definedName name="_01" localSheetId="1">'PA22'!$BD$1063</definedName>
    <definedName name="_01">'F084'!$BD$1111</definedName>
    <definedName name="_02" localSheetId="1">'PA22'!$BD$1064</definedName>
    <definedName name="_02">'F084'!$BD$1112</definedName>
    <definedName name="_03" localSheetId="1">'PA22'!$BD$1065</definedName>
    <definedName name="_03">'F084'!$BD$1113</definedName>
    <definedName name="_04" localSheetId="1">'PA22'!$BD$1066</definedName>
    <definedName name="_04">'F084'!$BD$1114</definedName>
    <definedName name="_05" localSheetId="1">'PA22'!$BD$1067</definedName>
    <definedName name="_05">'F084'!$BD$1115</definedName>
    <definedName name="_06" localSheetId="1">'PA22'!$BD$1068</definedName>
    <definedName name="_06">'F084'!$BD$1116</definedName>
    <definedName name="_07" localSheetId="1">'PA22'!$BD$1069</definedName>
    <definedName name="_07">'F084'!$BD$1117</definedName>
    <definedName name="_08" localSheetId="1">'PA22'!$BD$1070</definedName>
    <definedName name="_08">'F084'!$BD$1118</definedName>
    <definedName name="_09" localSheetId="1">'PA22'!$BD$1071</definedName>
    <definedName name="_09">'F084'!$BD$1119</definedName>
    <definedName name="_10" localSheetId="1">'PA22'!$BD$1072</definedName>
    <definedName name="_10">'F084'!$BD$1120</definedName>
    <definedName name="_11" localSheetId="1">'PA22'!$BD$1073</definedName>
    <definedName name="_11">'F084'!$BD$1121</definedName>
    <definedName name="_12" localSheetId="1">'PA22'!$BD$1074</definedName>
    <definedName name="_12">'F084'!$BD$1122</definedName>
    <definedName name="_13" localSheetId="1">'PA22'!$BD$1075</definedName>
    <definedName name="_13">'F084'!$BD$1123</definedName>
    <definedName name="_14" localSheetId="1">'PA22'!$BD$1076</definedName>
    <definedName name="_14">'F084'!$BD$1124</definedName>
    <definedName name="_15" localSheetId="1">'PA22'!$BD$1077</definedName>
    <definedName name="_15">'F084'!$BD$1125</definedName>
    <definedName name="_16" localSheetId="1">'PA22'!$BD$1078</definedName>
    <definedName name="_16">'F084'!$BD$1126</definedName>
    <definedName name="_17" localSheetId="1">'PA22'!$BD$1079</definedName>
    <definedName name="_17">'F084'!$BD$1127</definedName>
    <definedName name="_18" localSheetId="2">'F084'!$BD$1128</definedName>
    <definedName name="_18" localSheetId="1">'PA22'!$BD$1080</definedName>
    <definedName name="_19" localSheetId="2">'F084'!$BD$1129</definedName>
    <definedName name="_19" localSheetId="1">'PA22'!$BD$1081</definedName>
    <definedName name="_20" localSheetId="2">'F084'!$BD$1130</definedName>
    <definedName name="_20" localSheetId="1">'PA22'!$BD$1082</definedName>
    <definedName name="_21" localSheetId="2">'F084'!$BD$1131</definedName>
    <definedName name="_21" localSheetId="1">'PA22'!$BD$1083</definedName>
    <definedName name="_22" localSheetId="2">'F084'!$BD$1179</definedName>
    <definedName name="_22" localSheetId="1">'PA22'!$BD$1131</definedName>
    <definedName name="_23" localSheetId="2">'F084'!$BD$1133</definedName>
    <definedName name="_23" localSheetId="1">'PA22'!$BD$1085</definedName>
    <definedName name="_24" localSheetId="2">'F084'!$BD$1181</definedName>
    <definedName name="_24" localSheetId="1">'PA22'!$BD$1133</definedName>
    <definedName name="_26" localSheetId="2">'F084'!$BD$1135</definedName>
    <definedName name="_26" localSheetId="1">'PA22'!$BD$1087</definedName>
    <definedName name="_27" localSheetId="2">'F084'!$BD$1136</definedName>
    <definedName name="_27" localSheetId="1">'PA22'!$BD$1088</definedName>
    <definedName name="_28" localSheetId="2">'F084'!$BD$1137</definedName>
    <definedName name="_28" localSheetId="1">'PA22'!$BD$1089</definedName>
    <definedName name="_29" localSheetId="2">'F084'!$BD$1185</definedName>
    <definedName name="_29" localSheetId="1">'PA22'!$BD$1137</definedName>
    <definedName name="_Órganos_Autónomos" localSheetId="1">'PA22'!$BE$1099:$BE$1107</definedName>
    <definedName name="_Órganos_Autónomos">'F084'!$BE$1147:$BE$1155</definedName>
    <definedName name="_Poder_Judicial" localSheetId="1">'PA22'!$BE$1095:$BE$1098</definedName>
    <definedName name="_Poder_Judicial">'F084'!$BE$1143:$BE$1146</definedName>
    <definedName name="_Poder_Legislativo" localSheetId="1">'PA22'!$BE$1093:$BE$1094</definedName>
    <definedName name="_Poder_Legislativo">'F084'!$BE$1141:$BE$1142</definedName>
    <definedName name="_Procuración_de_Justicia" localSheetId="1">'PA22'!$BE$1118:$BE$1120</definedName>
    <definedName name="_Procuración_de_Justicia">'F084'!$BE$1166:$BE$1168</definedName>
    <definedName name="ADEFAS" localSheetId="1">'PA22'!$BE$1086</definedName>
    <definedName name="ADEFAS">'F084'!$BE$1134</definedName>
    <definedName name="Adeudos_de_Ejer._Fisc._Ant.__ADEFAS" localSheetId="1">'PA22'!$BE$1133</definedName>
    <definedName name="Adeudos_de_Ejer._Fisc._Ant.__ADEFAS">'F084'!$BE$1181</definedName>
    <definedName name="Administración" localSheetId="2">'F084'!$BE$1169</definedName>
    <definedName name="Administración" localSheetId="1">'PA22'!$BE$1121</definedName>
    <definedName name="Agropecuario" localSheetId="2">'F084'!$BE$1160</definedName>
    <definedName name="Agropecuario" localSheetId="1">'PA22'!$BE$1112</definedName>
    <definedName name="_xlnm.Print_Area" localSheetId="2">'F084'!$A$2:$Y$81</definedName>
    <definedName name="_xlnm.Print_Area" localSheetId="1">'PA22'!$A$2:$Y$34</definedName>
    <definedName name="Bienes_Muebles_e_Inmuebles" localSheetId="1">'PA22'!$BE$1134</definedName>
    <definedName name="Bienes_Muebles_e_Inmuebles">'F084'!$BE$1182</definedName>
    <definedName name="Consejería_Jurídica" localSheetId="2">'F084'!$BE$1172</definedName>
    <definedName name="Consejería_Jurídica" localSheetId="1">'PA22'!$BE$1124</definedName>
    <definedName name="Contraloría" localSheetId="2">'F084'!$BE$1170</definedName>
    <definedName name="Contraloría" localSheetId="1">'PA22'!$BE$1122</definedName>
    <definedName name="Cultura" localSheetId="2">'F084'!$BE$1176</definedName>
    <definedName name="Cultura" localSheetId="1">'PA22'!$BE$1128</definedName>
    <definedName name="Desarrollo_Social" localSheetId="2">'F084'!$BE$1174</definedName>
    <definedName name="Desarrollo_Social" localSheetId="1">'PA22'!$BE$1126</definedName>
    <definedName name="Desarrollo_Sustentable" localSheetId="2">'F084'!$BE$1177:$BE$1178</definedName>
    <definedName name="Desarrollo_Sustentable" localSheetId="1">'PA22'!$BE$1129:$BE$1130</definedName>
    <definedName name="Deuda_Pública" localSheetId="1">'PA22'!$BE$1135</definedName>
    <definedName name="Deuda_Pública">'F084'!$BE$1183</definedName>
    <definedName name="Economía" localSheetId="2">'F084'!$BE$1159</definedName>
    <definedName name="Economía" localSheetId="1">'PA22'!$BE$1111</definedName>
    <definedName name="Educación" localSheetId="1">'PA22'!$BE$1114:$BE$1115</definedName>
    <definedName name="Educación">'F084'!$BE$1162:$BE$1163</definedName>
    <definedName name="FINES" localSheetId="1">'PA22'!$BP$994:$BP$1005</definedName>
    <definedName name="FINES">'F084'!$BP$1042:$BP$1053</definedName>
    <definedName name="Gastos_Institucionales" localSheetId="2">'F084'!$BE$1185</definedName>
    <definedName name="Gastos_Institucionales" localSheetId="1">'PA22'!$BE$1137</definedName>
    <definedName name="Gobierno" localSheetId="1">'PA22'!$BE$1109</definedName>
    <definedName name="Gobierno">'F084'!$BE$1157</definedName>
    <definedName name="Hacienda" localSheetId="1">'PA22'!$BE$1110</definedName>
    <definedName name="Hacienda">'F084'!$BE$1158</definedName>
    <definedName name="Innovación__Ciencia_y_Tec." localSheetId="2">'F084'!$BE$1179</definedName>
    <definedName name="Innovación__Ciencia_y_Tec." localSheetId="1">'PA22'!$BE$1131</definedName>
    <definedName name="Innovación__Ciencia_y_Tecnología" localSheetId="2">'F084'!$BE$1179</definedName>
    <definedName name="Innovación__Ciencia_y_Tecnología" localSheetId="1">'PA22'!$BE$1131</definedName>
    <definedName name="Innovación_Ciencia_y_Tec." localSheetId="1">'PA22'!$BE$1131</definedName>
    <definedName name="Innovación_Ciencia_y_Tec.">'F084'!$BE$1179</definedName>
    <definedName name="Movilidad_y_Transporte" localSheetId="2">'F084'!$BE$1180</definedName>
    <definedName name="Movilidad_y_Transporte" localSheetId="1">'PA22'!$BE$1132</definedName>
    <definedName name="Obras_Públicas" localSheetId="1">'PA22'!$BE$1113</definedName>
    <definedName name="Obras_Públicas">'F084'!$BE$1161</definedName>
    <definedName name="Oficina_de_la_Gubernatura" localSheetId="1">'PA22'!$BE$1108</definedName>
    <definedName name="Oficina_de_la_Gubernatura">'F084'!$BE$1156</definedName>
    <definedName name="Órganos_Autónomos" localSheetId="1">'PA22'!$BE$1001:$BE$1009</definedName>
    <definedName name="Órganos_Autónomos">'F084'!$BE$1049:$BE$1057</definedName>
    <definedName name="Participaciones_a_municipios" localSheetId="2">'F084'!$BE$1184</definedName>
    <definedName name="Participaciones_a_municipios" localSheetId="1">'PA22'!$BE$1136</definedName>
    <definedName name="Poder_Judicial" localSheetId="2">'F084'!$BE$1045:$BE$1048</definedName>
    <definedName name="Poder_Judicial" localSheetId="1">'PA22'!$BE$997:$BE$1000</definedName>
    <definedName name="Poder_Legislativo" localSheetId="1">'PA22'!$BE$995:$BE$996</definedName>
    <definedName name="Poder_Legislativo">'F084'!$BE$1043:$BE$1044</definedName>
    <definedName name="Procuración_de_Justicia" localSheetId="2">'F084'!$BE$1166:$BE$1168</definedName>
    <definedName name="Procuración_de_Justicia" localSheetId="1">'PA22'!$BE$1118:$BE$1120</definedName>
    <definedName name="Ramos" localSheetId="1">'PA22'!$BC$1063:$BC$1090</definedName>
    <definedName name="Ramos">'F084'!$BC$1111:$BC$1138</definedName>
    <definedName name="RAMOS_ESTATALES" localSheetId="2">'F084'!$BD$1111:$BD$1138</definedName>
    <definedName name="RAMOS_ESTATALES" localSheetId="1">'PA22'!$BD$1063:$BD$1090</definedName>
    <definedName name="Salud" localSheetId="2">'F084'!$BE$1164:$BE$1165</definedName>
    <definedName name="Salud" localSheetId="1">'PA22'!$BE$1116:$BE$1117</definedName>
    <definedName name="Seguridad_Pública" localSheetId="2">'F084'!$BE$1171</definedName>
    <definedName name="Seguridad_Pública" localSheetId="1">'PA22'!$BE$1123</definedName>
    <definedName name="_xlnm.Print_Titles" localSheetId="2">'F084'!$1:$7</definedName>
    <definedName name="_xlnm.Print_Titles" localSheetId="1">'PA22'!$1:$7</definedName>
    <definedName name="Trabajo" localSheetId="2">'F084'!$BE$1175</definedName>
    <definedName name="Trabajo" localSheetId="1">'PA22'!$BE$1127</definedName>
    <definedName name="Turismo" localSheetId="1">'PA22'!$BE$1125</definedName>
    <definedName name="Turismo">'F084'!$BE$1173</definedName>
    <definedName name="Unidades_Responsables_de_Gasto" localSheetId="2">'F084'!$BE$1141:$BE$1185</definedName>
    <definedName name="Unidades_Responsables_de_Gasto" localSheetId="1">'PA22'!$BE$1093:$BE$1137</definedName>
  </definedNames>
  <calcPr calcId="145621"/>
</workbook>
</file>

<file path=xl/calcChain.xml><?xml version="1.0" encoding="utf-8"?>
<calcChain xmlns="http://schemas.openxmlformats.org/spreadsheetml/2006/main">
  <c r="BA1062" i="7" l="1"/>
  <c r="BA1061" i="7"/>
  <c r="BA1060" i="7"/>
  <c r="BA1059" i="7"/>
  <c r="BA1058" i="7"/>
  <c r="BA1057" i="7"/>
  <c r="BA1056" i="7"/>
  <c r="BA1055" i="7"/>
  <c r="BA1054" i="7"/>
  <c r="BA1053" i="7"/>
  <c r="BA1052" i="7"/>
  <c r="BA1051" i="7"/>
  <c r="BA1050" i="7"/>
  <c r="BA1049" i="7"/>
  <c r="BA1048" i="7"/>
  <c r="BA1047" i="7"/>
  <c r="BA1046" i="7"/>
  <c r="BA1045" i="7"/>
  <c r="BA1044" i="7"/>
  <c r="BA1043" i="7"/>
  <c r="BA1042" i="7"/>
  <c r="BA1041" i="7"/>
  <c r="BA1040" i="7"/>
  <c r="BA1039" i="7"/>
  <c r="BA1038" i="7"/>
  <c r="BA1037" i="7"/>
  <c r="BA1036" i="7"/>
  <c r="BA1035" i="7"/>
  <c r="BA1034" i="7"/>
  <c r="BA1033" i="7"/>
  <c r="BA1032" i="7"/>
  <c r="BA1031" i="7"/>
  <c r="BA1030" i="7"/>
  <c r="BA1029" i="7"/>
  <c r="BA1028" i="7"/>
  <c r="BA1027" i="7"/>
  <c r="BA1026" i="7"/>
  <c r="BA1025" i="7"/>
  <c r="BA1024" i="7"/>
  <c r="BA1023" i="7"/>
  <c r="BA1022" i="7"/>
  <c r="BA1021" i="7"/>
  <c r="BA1020" i="7"/>
  <c r="BA1019" i="7"/>
  <c r="BA1018" i="7"/>
  <c r="BA1017" i="7"/>
  <c r="BA1016" i="7"/>
  <c r="BA1015" i="7"/>
  <c r="BA1014" i="7"/>
  <c r="BA1013" i="7"/>
  <c r="BA1012" i="7"/>
  <c r="BA1011" i="7"/>
  <c r="BA1010" i="7"/>
  <c r="BA1009" i="7"/>
  <c r="BA1008" i="7"/>
  <c r="BA1007" i="7"/>
  <c r="BA1006" i="7"/>
  <c r="BA1005" i="7"/>
  <c r="BA1004" i="7"/>
  <c r="BA1003" i="7"/>
  <c r="BA1002" i="7"/>
  <c r="BA1001" i="7"/>
  <c r="BA1000" i="7"/>
  <c r="BA999" i="7"/>
  <c r="BA998" i="7"/>
  <c r="BA997" i="7"/>
  <c r="BA996" i="7"/>
  <c r="BA995" i="7"/>
  <c r="BA994" i="7"/>
  <c r="V31" i="7"/>
  <c r="P31" i="7"/>
  <c r="W31" i="7" s="1"/>
  <c r="Y31" i="7" s="1"/>
  <c r="J31" i="7"/>
  <c r="E31" i="7"/>
  <c r="K31" i="7" s="1"/>
  <c r="V30" i="7"/>
  <c r="P30" i="7"/>
  <c r="W30" i="7" s="1"/>
  <c r="L30" i="7"/>
  <c r="J30" i="7"/>
  <c r="E30" i="7"/>
  <c r="K30" i="7" s="1"/>
  <c r="Y30" i="7" l="1"/>
  <c r="P78" i="4" l="1"/>
  <c r="V78" i="4"/>
  <c r="E78" i="4"/>
  <c r="J78" i="4"/>
  <c r="P79" i="4"/>
  <c r="V79" i="4"/>
  <c r="BA1050" i="4"/>
  <c r="BA1051" i="4"/>
  <c r="BA1052" i="4"/>
  <c r="BA1053" i="4"/>
  <c r="BA1110" i="4"/>
  <c r="BA1109" i="4"/>
  <c r="BA1108" i="4"/>
  <c r="BA1107" i="4"/>
  <c r="BA1106" i="4"/>
  <c r="BA1105" i="4"/>
  <c r="BA1104" i="4"/>
  <c r="BA1103" i="4"/>
  <c r="BA1102" i="4"/>
  <c r="BA1101" i="4"/>
  <c r="BA1100" i="4"/>
  <c r="BA1099" i="4"/>
  <c r="BA1098" i="4"/>
  <c r="BA1097" i="4"/>
  <c r="BA1096" i="4"/>
  <c r="BA1095" i="4"/>
  <c r="BA1094" i="4"/>
  <c r="BA1093" i="4"/>
  <c r="BA1092" i="4"/>
  <c r="BA1091" i="4"/>
  <c r="BA1090" i="4"/>
  <c r="BA1089" i="4"/>
  <c r="BA1088" i="4"/>
  <c r="BA1087" i="4"/>
  <c r="BA1086" i="4"/>
  <c r="BA1085" i="4"/>
  <c r="BA1084" i="4"/>
  <c r="BA1083" i="4"/>
  <c r="BA1082" i="4"/>
  <c r="BA1081" i="4"/>
  <c r="BA1080" i="4"/>
  <c r="BA1079" i="4"/>
  <c r="BA1078" i="4"/>
  <c r="BA1077" i="4"/>
  <c r="BA1076" i="4"/>
  <c r="BA1075" i="4"/>
  <c r="BA1074" i="4"/>
  <c r="BA1073" i="4"/>
  <c r="BA1072" i="4"/>
  <c r="BA1071" i="4"/>
  <c r="BA1070" i="4"/>
  <c r="BA1069" i="4"/>
  <c r="BA1068" i="4"/>
  <c r="BA1067" i="4"/>
  <c r="BA1066" i="4"/>
  <c r="BA1065" i="4"/>
  <c r="BA1064" i="4"/>
  <c r="BA1063" i="4"/>
  <c r="BA1062" i="4"/>
  <c r="BA1061" i="4"/>
  <c r="BA1060" i="4"/>
  <c r="BA1059" i="4"/>
  <c r="BA1058" i="4"/>
  <c r="BA1057" i="4"/>
  <c r="BA1056" i="4"/>
  <c r="BA1055" i="4"/>
  <c r="BA1054" i="4"/>
  <c r="BA1049" i="4"/>
  <c r="BA1048" i="4"/>
  <c r="BA1047" i="4"/>
  <c r="BA1046" i="4"/>
  <c r="BA1045" i="4"/>
  <c r="BA1044" i="4"/>
  <c r="BA1043" i="4"/>
  <c r="BA1042" i="4"/>
  <c r="J79" i="4"/>
  <c r="E79" i="4"/>
  <c r="W79" i="4" l="1"/>
  <c r="Y79" i="4" s="1"/>
  <c r="W78" i="4"/>
  <c r="Y78" i="4" s="1"/>
  <c r="K79" i="4"/>
  <c r="K78" i="4"/>
</calcChain>
</file>

<file path=xl/sharedStrings.xml><?xml version="1.0" encoding="utf-8"?>
<sst xmlns="http://schemas.openxmlformats.org/spreadsheetml/2006/main" count="2798" uniqueCount="1078">
  <si>
    <t>Nombre del indicador</t>
  </si>
  <si>
    <t>Definición del indicador</t>
  </si>
  <si>
    <t>Método de cálculo</t>
  </si>
  <si>
    <t>Línea base</t>
  </si>
  <si>
    <t>Subsecretaría de Planeación</t>
  </si>
  <si>
    <t>Dirección General de Programación y Evaluación</t>
  </si>
  <si>
    <t>Secretaría de Hacienda</t>
  </si>
  <si>
    <t>Resumen Narrativo</t>
  </si>
  <si>
    <t>Fin</t>
  </si>
  <si>
    <t>Propósito</t>
  </si>
  <si>
    <t>Componente 1</t>
  </si>
  <si>
    <t>Componente 2</t>
  </si>
  <si>
    <t>Componente 3</t>
  </si>
  <si>
    <t>Actividad 1.1</t>
  </si>
  <si>
    <t>Actividad 2.1</t>
  </si>
  <si>
    <t>Actividad 3.1</t>
  </si>
  <si>
    <t>Actividad 3.2</t>
  </si>
  <si>
    <t>Actividad 1.2</t>
  </si>
  <si>
    <t>Actividad 1.3</t>
  </si>
  <si>
    <t>Actividad 2.2</t>
  </si>
  <si>
    <t>Matriz de Indicadores de Resultados (MIR)</t>
  </si>
  <si>
    <t>Indicador</t>
  </si>
  <si>
    <t>Medios de Verificación</t>
  </si>
  <si>
    <t>Supuestos</t>
  </si>
  <si>
    <t>Nivel</t>
  </si>
  <si>
    <t>Sentido de la medición</t>
  </si>
  <si>
    <t>Anual</t>
  </si>
  <si>
    <t>Al periodo</t>
  </si>
  <si>
    <t>Unidad de medida</t>
  </si>
  <si>
    <t>Frecuencia de medición</t>
  </si>
  <si>
    <t>INDICADORES</t>
  </si>
  <si>
    <t>RESULTADOS</t>
  </si>
  <si>
    <t>PRESUPUESTO AUTORIZADO</t>
  </si>
  <si>
    <t>PRESUPUESTO MODIFICADO</t>
  </si>
  <si>
    <t>DATOS DEL PROGRAMA</t>
  </si>
  <si>
    <t>Ramo</t>
  </si>
  <si>
    <t>ALINEACIÓN</t>
  </si>
  <si>
    <t>Plan Estatal de Desarrollo 2013-2018</t>
  </si>
  <si>
    <t>Clasificación Funcional</t>
  </si>
  <si>
    <t>Función</t>
  </si>
  <si>
    <t>Subfunción</t>
  </si>
  <si>
    <t>COMPONENTES DEL PRESUPUESTO</t>
  </si>
  <si>
    <t>Unidad Responsable</t>
  </si>
  <si>
    <t>Programa Presupuestario</t>
  </si>
  <si>
    <t>Modalidad</t>
  </si>
  <si>
    <t>Clave</t>
  </si>
  <si>
    <t>Desempeño</t>
  </si>
  <si>
    <t>Gasto corriente y social</t>
  </si>
  <si>
    <t>Inversión</t>
  </si>
  <si>
    <t>Estatal</t>
  </si>
  <si>
    <t>Federal</t>
  </si>
  <si>
    <t>Total</t>
  </si>
  <si>
    <t>Ramo 33</t>
  </si>
  <si>
    <t>SEMÁFORO</t>
  </si>
  <si>
    <t>Avance en los Indicadores de los Programas Presupuestarios del Poder Ejecutivo</t>
  </si>
  <si>
    <t xml:space="preserve">    Ejercicio Fiscal 2017</t>
  </si>
  <si>
    <t>Ejes transversales</t>
  </si>
  <si>
    <t>Origen</t>
  </si>
  <si>
    <t>Clave del Programa Presupuestario</t>
  </si>
  <si>
    <t>Tipo de Evaluación</t>
  </si>
  <si>
    <t>Evaluador</t>
  </si>
  <si>
    <t>Evaluación</t>
  </si>
  <si>
    <t>Aspecto Susceptible de Mejora</t>
  </si>
  <si>
    <t>Avance de cumplimiento</t>
  </si>
  <si>
    <t>Dependencia o Entidad:</t>
  </si>
  <si>
    <t>Objetivo:</t>
  </si>
  <si>
    <t>Bimestral</t>
  </si>
  <si>
    <t>Semestral</t>
  </si>
  <si>
    <t>Ascendente</t>
  </si>
  <si>
    <t>Eficacia</t>
  </si>
  <si>
    <t>Eficiencia</t>
  </si>
  <si>
    <t>Calidad</t>
  </si>
  <si>
    <t>Economía</t>
  </si>
  <si>
    <t>Estratégico</t>
  </si>
  <si>
    <t>Gestión</t>
  </si>
  <si>
    <t xml:space="preserve">Mensual </t>
  </si>
  <si>
    <t xml:space="preserve">Trimestral </t>
  </si>
  <si>
    <t>Porcentaje</t>
  </si>
  <si>
    <t>Promedio</t>
  </si>
  <si>
    <r>
      <t>Tasa</t>
    </r>
    <r>
      <rPr>
        <sz val="10"/>
        <color theme="1"/>
        <rFont val="Calibri"/>
        <family val="2"/>
        <scheme val="minor"/>
      </rPr>
      <t xml:space="preserve"> </t>
    </r>
  </si>
  <si>
    <t>Índice</t>
  </si>
  <si>
    <t>Justificación de la diferencia de avances realizados con respecto a las metas programadas</t>
  </si>
  <si>
    <t>Bianual</t>
  </si>
  <si>
    <t>Trianual</t>
  </si>
  <si>
    <t>AVANCE ACUMULADO</t>
  </si>
  <si>
    <t>Meta</t>
  </si>
  <si>
    <t>1er. Trimestre</t>
  </si>
  <si>
    <t>2do. Trimestre</t>
  </si>
  <si>
    <t>3er. Trimestre</t>
  </si>
  <si>
    <t>4to. Trimestre</t>
  </si>
  <si>
    <t>Trimestre:</t>
  </si>
  <si>
    <t>Primero</t>
  </si>
  <si>
    <t>Segundo</t>
  </si>
  <si>
    <t>Tercero</t>
  </si>
  <si>
    <t>Cuarto</t>
  </si>
  <si>
    <t>E015. Fortalecimiento institucional para la eficiencia policial</t>
  </si>
  <si>
    <t>E011. Participación social en la prevención de la violencia y del delito</t>
  </si>
  <si>
    <t>E012. Combate al delito</t>
  </si>
  <si>
    <t>E013. Reinserción social</t>
  </si>
  <si>
    <t>PA02. Secretaría de Gobierno</t>
  </si>
  <si>
    <t>N014. Protección civil</t>
  </si>
  <si>
    <t>P111. Gobernabilidad</t>
  </si>
  <si>
    <t xml:space="preserve">E112. Derechos Humanos, Indígenas y Equidad de Género </t>
  </si>
  <si>
    <t>PA14. Comisión Estatal de Seguridad Pública</t>
  </si>
  <si>
    <t>E021. Procuración de justicia</t>
  </si>
  <si>
    <t>PA09. Fiscalía General del Estado de Morelos</t>
  </si>
  <si>
    <t>E031. Infraestructura social</t>
  </si>
  <si>
    <t>PA17. Secretaría de Desarrollo Social</t>
  </si>
  <si>
    <t xml:space="preserve">K052. Modernización de las condiciones físicas y materiales para el fortalecimiento de la educación </t>
  </si>
  <si>
    <t>G055. Normatividad y condiciones mínimas para el funcionamiento escolar</t>
  </si>
  <si>
    <t>E091. Habilidades en el empleo y productividad laboral</t>
  </si>
  <si>
    <t>PA07. Secretaría de Educación</t>
  </si>
  <si>
    <t>E061. Rectoría del Sistema de Salud</t>
  </si>
  <si>
    <t>E062. Provisión de servicios de salud</t>
  </si>
  <si>
    <t xml:space="preserve">E063. Aseguramiento para la provisión de servicios de salud </t>
  </si>
  <si>
    <t>E064. Salud materno infantil</t>
  </si>
  <si>
    <t xml:space="preserve">E065. Enfermedades transmisibles </t>
  </si>
  <si>
    <t>E066. Enfermedades crónico degenerativas</t>
  </si>
  <si>
    <t>E067. Accidentes, adicciones y violencia</t>
  </si>
  <si>
    <t>PA08. Secretaría de Salud</t>
  </si>
  <si>
    <t xml:space="preserve">E071. Desarrollo cultural comunitario </t>
  </si>
  <si>
    <t>E072. Fomento cultural de las artes</t>
  </si>
  <si>
    <t>E073. Patrimonio e Infraestructura cultural</t>
  </si>
  <si>
    <t>PA19. Secretaría de Cultura</t>
  </si>
  <si>
    <t>F081. Desarrollo y promoción turística</t>
  </si>
  <si>
    <t>PA16. Secretaría de Turismo</t>
  </si>
  <si>
    <t>E083. Seguridad alimentaria</t>
  </si>
  <si>
    <t>PA05. Secretaría de Desarrollo Agropecuario</t>
  </si>
  <si>
    <t>PA06. Secretaría de Obras Públicas</t>
  </si>
  <si>
    <t>PA04. Secretaría de Economía</t>
  </si>
  <si>
    <t>E092. Seguridad laboral</t>
  </si>
  <si>
    <t>PA18. Secretaría del Trabajo</t>
  </si>
  <si>
    <t>PA21. Secretaría de Desarrollo Sustentable</t>
  </si>
  <si>
    <t>P106. Planificación de la gestión sustentable</t>
  </si>
  <si>
    <t xml:space="preserve">E105. Reducción y restitución del impacto ambiental de las actividades humanas </t>
  </si>
  <si>
    <t xml:space="preserve">E103. Capacitación, educación y participación ambiental para la sustentabilidad </t>
  </si>
  <si>
    <t>PA23. Secretaría de Movilidad y Transporte</t>
  </si>
  <si>
    <t>O121. Transparencia y Rendición de Cuentas</t>
  </si>
  <si>
    <t>OA11. Secretaría de la Contraloría</t>
  </si>
  <si>
    <t>PA15. Consejería Jurídica</t>
  </si>
  <si>
    <t xml:space="preserve">E122. Mejora en la Recaudación Fiscal </t>
  </si>
  <si>
    <t xml:space="preserve">P123. Gestión para Resultados </t>
  </si>
  <si>
    <t>PA03. Secretaría de Hacienda</t>
  </si>
  <si>
    <t>MA10. Secretaría de Administración</t>
  </si>
  <si>
    <t>E124. Gobierno en red</t>
  </si>
  <si>
    <t>PA01. Oficina de la Gubernatura</t>
  </si>
  <si>
    <t>E082 - Fomento productivo para el desarrollo agropecuario y acuícola</t>
  </si>
  <si>
    <t>E101 - Agua potable, alcantarillado y saneamiento</t>
  </si>
  <si>
    <t>E102 - Modernización y regulación del servicio de transporte público y particular</t>
  </si>
  <si>
    <t>E104 - Desarrollo territorial sustentable</t>
  </si>
  <si>
    <t xml:space="preserve">F084. Fomento para la innovación, ciencia y tecnología </t>
  </si>
  <si>
    <t>PA22. Secretaría de Innovación, Ciencia y Tecnología</t>
  </si>
  <si>
    <t>Claves</t>
  </si>
  <si>
    <t>Relación de Ramos Estatales y Unidades Responsables de Gasto.</t>
  </si>
  <si>
    <t>Unidades Responsables de Gasto</t>
  </si>
  <si>
    <t>Observaciones</t>
  </si>
  <si>
    <t>01</t>
  </si>
  <si>
    <t>Poder Legislativo</t>
  </si>
  <si>
    <t>1. Congreso del Estado</t>
  </si>
  <si>
    <t>2. Entidad Superior de Auditoría y Fiscalización</t>
  </si>
  <si>
    <t>02</t>
  </si>
  <si>
    <t>1. Tribunal Superior de Justicia</t>
  </si>
  <si>
    <t>2. Tribunal Electoral del Estado de Morelos</t>
  </si>
  <si>
    <t>3. Tribunal de Justicia Administrativa del Estado de Morelos</t>
  </si>
  <si>
    <t>4. Tribunal Unitario de Justicia Oral para Adolecentes</t>
  </si>
  <si>
    <t>03</t>
  </si>
  <si>
    <t>Órganos Autónomos</t>
  </si>
  <si>
    <t>1. Instituto Morelense de Procesos Electorales y Participación Ciudadana</t>
  </si>
  <si>
    <t>2. Comisión Estatal de Derechos Humanos</t>
  </si>
  <si>
    <t>3. Instituto de Desarrollo y Fortalecimiento Municipal IDEFOMM</t>
  </si>
  <si>
    <t>4. Instituto Morelense de Información Pública y Estadística (IMIPE)</t>
  </si>
  <si>
    <t>5. Universidad Autónoma del Estado de Morelos</t>
  </si>
  <si>
    <t>6. Colegio Morelos</t>
  </si>
  <si>
    <t>7. Fideicomiso para el Desarrollo y Fortalecimiento Municipal del Estado de Morelos</t>
  </si>
  <si>
    <t>8. Fondo para la Atención de Infraestructura y Administración Municipal</t>
  </si>
  <si>
    <t>9. Fiscalía Especializada para la Investigación de Hechos de Corrupción del Estado de Morelos</t>
  </si>
  <si>
    <t>04</t>
  </si>
  <si>
    <t>Oficina de la Gubernatura</t>
  </si>
  <si>
    <t>Desglosar por URG</t>
  </si>
  <si>
    <t>Incluye a Organismos Descentralizados (Ordenados por Clave Presupuestal)</t>
  </si>
  <si>
    <t>05</t>
  </si>
  <si>
    <t>Gobierno</t>
  </si>
  <si>
    <t>06</t>
  </si>
  <si>
    <t>Hacienda</t>
  </si>
  <si>
    <t>07</t>
  </si>
  <si>
    <t>08</t>
  </si>
  <si>
    <t>Agropecuario</t>
  </si>
  <si>
    <t>09</t>
  </si>
  <si>
    <t>Obras Públicas</t>
  </si>
  <si>
    <t>Educación</t>
  </si>
  <si>
    <t>Salud</t>
  </si>
  <si>
    <t>Procuración de Justicia</t>
  </si>
  <si>
    <t>Administración</t>
  </si>
  <si>
    <t>Contraloría</t>
  </si>
  <si>
    <t>Seguridad Pública</t>
  </si>
  <si>
    <t>Consejería Jurídica</t>
  </si>
  <si>
    <t>Turismo</t>
  </si>
  <si>
    <t>Desarrollo Social</t>
  </si>
  <si>
    <t>Trabajo</t>
  </si>
  <si>
    <t>Cultura</t>
  </si>
  <si>
    <t>Desarrollo Sustentable</t>
  </si>
  <si>
    <t>Innovación, Ciencia y Tecnología</t>
  </si>
  <si>
    <t>Movilidad y Transporte</t>
  </si>
  <si>
    <t>Adeudos de Ejercicios Fiscales Anteriores (ADEFAS)</t>
  </si>
  <si>
    <t xml:space="preserve">3.3.7. Dirección General de Presupuesto y Gasto Público (Secretaría de Hacienda) </t>
  </si>
  <si>
    <t>Bienes Muebles e Inmuebles</t>
  </si>
  <si>
    <t>10-01-11. Dirección General de la Unidad de Procesos Para la Adjudicacion de Contratos (Secretaría de Administración)</t>
  </si>
  <si>
    <t>Deuda Pública</t>
  </si>
  <si>
    <t xml:space="preserve">3.7.22. Dirección General de Financiamiento a la Inversión (Secretaría de Hacienda) </t>
  </si>
  <si>
    <t>Participaciones a municipios</t>
  </si>
  <si>
    <t>Desglose de Municipios</t>
  </si>
  <si>
    <t>Gastos Institucionales</t>
  </si>
  <si>
    <t>1. Gastos Institucionales</t>
  </si>
  <si>
    <t>_10</t>
  </si>
  <si>
    <t>_11</t>
  </si>
  <si>
    <t>_12</t>
  </si>
  <si>
    <t>_13</t>
  </si>
  <si>
    <t>_14</t>
  </si>
  <si>
    <t>_15</t>
  </si>
  <si>
    <t>_16</t>
  </si>
  <si>
    <t>_17</t>
  </si>
  <si>
    <t>_18</t>
  </si>
  <si>
    <t>_19</t>
  </si>
  <si>
    <t>_20</t>
  </si>
  <si>
    <t>_21</t>
  </si>
  <si>
    <t>_22</t>
  </si>
  <si>
    <t>_23</t>
  </si>
  <si>
    <t>_24</t>
  </si>
  <si>
    <t>_26</t>
  </si>
  <si>
    <t>_27</t>
  </si>
  <si>
    <t>_28</t>
  </si>
  <si>
    <t>_29</t>
  </si>
  <si>
    <t>_01</t>
  </si>
  <si>
    <t>_02</t>
  </si>
  <si>
    <t>_03</t>
  </si>
  <si>
    <t>_04</t>
  </si>
  <si>
    <t>_05</t>
  </si>
  <si>
    <t>_06</t>
  </si>
  <si>
    <t>_07</t>
  </si>
  <si>
    <t>_08</t>
  </si>
  <si>
    <t>_09</t>
  </si>
  <si>
    <t>Ramos</t>
  </si>
  <si>
    <t xml:space="preserve">Ramo: </t>
  </si>
  <si>
    <t>RAMOS ESTATALES</t>
  </si>
  <si>
    <t>Secretaría de Gobierno</t>
  </si>
  <si>
    <t>Secretaría de Economía</t>
  </si>
  <si>
    <t>Secretaría de Desarrollo Agropecuario</t>
  </si>
  <si>
    <t>Secretaría de Obras Públicas</t>
  </si>
  <si>
    <t>Secretaría de Educación</t>
  </si>
  <si>
    <t>Secretaría de Salud</t>
  </si>
  <si>
    <t>Fiscalía General del Estado</t>
  </si>
  <si>
    <t>Sistema DIF Morelos</t>
  </si>
  <si>
    <t>Secretaría de Administración</t>
  </si>
  <si>
    <t>Secretaría de la Contraloría</t>
  </si>
  <si>
    <t>Secretaría de Seguridad Pública</t>
  </si>
  <si>
    <t>Secretaría de Turismo</t>
  </si>
  <si>
    <t>Secretaría de Desarrollo Social</t>
  </si>
  <si>
    <t>Secretaría del Trabajo</t>
  </si>
  <si>
    <t>Secretaría de Cultura</t>
  </si>
  <si>
    <t>Secretaría de Desarrollo Sustentable</t>
  </si>
  <si>
    <t>Secretaría de Innovación, Ciencia y Tecnología</t>
  </si>
  <si>
    <t>Secretaría de Movilidad y Transporte</t>
  </si>
  <si>
    <t>Unidades_Responsables_de_Gasto</t>
  </si>
  <si>
    <t>Poder_Legislativo</t>
  </si>
  <si>
    <t>_Poder Legislativo</t>
  </si>
  <si>
    <t>_Poder_Judicial</t>
  </si>
  <si>
    <t>_Órganos_Autónomos</t>
  </si>
  <si>
    <t>_Procuración de Justicia</t>
  </si>
  <si>
    <t>Comisión Estatal del Agua y Medio Ambiente</t>
  </si>
  <si>
    <t>Servicios de Salud de Morelos (SSM)</t>
  </si>
  <si>
    <t>Obras_Públicas</t>
  </si>
  <si>
    <t>Oficina_de_la_Gubernatura</t>
  </si>
  <si>
    <t>Poder_Judicial</t>
  </si>
  <si>
    <t>Órganos_Autónomos</t>
  </si>
  <si>
    <t>Procuración_de_Justicia</t>
  </si>
  <si>
    <t>Seguridad_Pública</t>
  </si>
  <si>
    <t>Consejería_Jurídica</t>
  </si>
  <si>
    <t>Desarrollo_Social</t>
  </si>
  <si>
    <t>Desarrollo_Sustentable</t>
  </si>
  <si>
    <t>Innovación,_Ciencia_y_Tecnología</t>
  </si>
  <si>
    <t>Movilidad_y_Transporte</t>
  </si>
  <si>
    <t>Bienes_Muebles_e_Inmuebles</t>
  </si>
  <si>
    <t>Deuda_Pública</t>
  </si>
  <si>
    <t>Participaciones_a_municipios</t>
  </si>
  <si>
    <t>Gastos_Institucionales</t>
  </si>
  <si>
    <t>Innovación_Ciencia_y_Tec.</t>
  </si>
  <si>
    <t>ADEFAS</t>
  </si>
  <si>
    <t>Programa de Desarrollo de la Secretaría de Gobierno 2013-2018</t>
  </si>
  <si>
    <t>Programa Estatal de Seguridad Pública 2013-2018</t>
  </si>
  <si>
    <t>Programa de Procuración de Justicia del Estado de Morelos 2013-2018</t>
  </si>
  <si>
    <t>Programa de Profesionalización.</t>
  </si>
  <si>
    <t>Programa Sectorial de Desarrollo Social 2013-2018</t>
  </si>
  <si>
    <t>Programa Sectorial de Educación 2013-2018</t>
  </si>
  <si>
    <t>Programa Sectorial de Salud 2013-2018</t>
  </si>
  <si>
    <t>Programa Sectorial de la Secretaría de Cultura 2013-2018</t>
  </si>
  <si>
    <t>Programa de Promoción y Desarrollo de la Cultura Física del Deporte</t>
  </si>
  <si>
    <t>Programa Institucional del Instituto Morelense de la Juventud (2013-2018)</t>
  </si>
  <si>
    <t>Programa Estatal de Innovación en la Economía 2013-2018.</t>
  </si>
  <si>
    <t>Programa Sectorial de Desarrollo Agropecuario y Acuícola de Morelos 2013-2018</t>
  </si>
  <si>
    <t>Programa Sectorial de Innovación, Ciencia y Tecnología del Estado de Morelos 2013-2018</t>
  </si>
  <si>
    <t>Programa de Estabilidad Laboral, Fomento al Empleo y a la Productividad 2013-2018</t>
  </si>
  <si>
    <t>Programa Estatal de Turismo de Morelos 2013-2018</t>
  </si>
  <si>
    <t>Programa Institucional de Innovación, Ciencia y Tecnología.</t>
  </si>
  <si>
    <t>Programa de Capacitación para y en el Empleo.</t>
  </si>
  <si>
    <t>Programa de Modernización y Tecnificación de las Zonas Agrícolas.</t>
  </si>
  <si>
    <t>Programa de Pueblos Mágicos.</t>
  </si>
  <si>
    <t>Programa para el Desarrollo del Turismo de Naturaleza.</t>
  </si>
  <si>
    <t>Programa de fortalecimiento de las relaciones laborales entre patrones y trabajadores, tanto en entidades públicas como privadas del estado de Morelos.</t>
  </si>
  <si>
    <t>Programa de promoción y difusión de la cultura de la conciliación.</t>
  </si>
  <si>
    <t>Programa de capacitación, vinculación y generación de empleos.</t>
  </si>
  <si>
    <t>Programa Estatal el Desarrollo Sustentable 2013-2018</t>
  </si>
  <si>
    <t>Programa Estatal Hídrico 2013-2018</t>
  </si>
  <si>
    <t>Programa Estatal de Desarrollo del Transporte</t>
  </si>
  <si>
    <t>Programa hídrico para el desarrollo humano e impulsor de la competitividad.</t>
  </si>
  <si>
    <t>Programa de Uso Sustentable del Agua.</t>
  </si>
  <si>
    <t>Programa de Saneamiento Integral de las Cuencas Hidrológicas.</t>
  </si>
  <si>
    <t>Programa de Protección de la Población Contra Riesgos Hidráulicos.</t>
  </si>
  <si>
    <t>Programa de Saneamiento del Río Apatlaco.</t>
  </si>
  <si>
    <t>Programa de Saneamiento del Lago de Tequesquitengo y reforestación de la zona.</t>
  </si>
  <si>
    <t>Programa de Saneamiento del Río Cuautla.</t>
  </si>
  <si>
    <t>Programa de Protección a Centros de Población en el Río Yautepec.</t>
  </si>
  <si>
    <t>Programa de Uso eficiente del agua en el Río Amatzinac.</t>
  </si>
  <si>
    <t>Programa de Protección a Centros de Población en el Río Chalma-Tembembe.</t>
  </si>
  <si>
    <t>Programa de Recuperación del Acuífero de Tepalcingo-Axochiapan.</t>
  </si>
  <si>
    <t>Programa de Abastecimiento de agua potable a los municipios de los Altos de Morelos.</t>
  </si>
  <si>
    <t>Programa de Abastecimiento de agua potable en los municipios del oriente.</t>
  </si>
  <si>
    <t>Programa de Modernización del distrito de riego 016 del estado de Morelos.</t>
  </si>
  <si>
    <t>Fortalecimiento de las Finanzas Públicas 2013-2018</t>
  </si>
  <si>
    <t>Programa de Transparencia y Rendición de Cuentas.</t>
  </si>
  <si>
    <t>Programa Sectorial de Información y Comunicación</t>
  </si>
  <si>
    <t>No aplica</t>
  </si>
  <si>
    <t>PROGRAMAS ESTATALES</t>
  </si>
  <si>
    <t>EJES ESTTRATÉGICOS</t>
  </si>
  <si>
    <t>OBJETIVOS ESTRATÉGICOS</t>
  </si>
  <si>
    <t>1. Morelos Seguro y Justo</t>
  </si>
  <si>
    <t>2. Morelos con Inversión Social Para la Construcción de Ciudadanía</t>
  </si>
  <si>
    <t>3. Morelos Atractivo, Competitivo e Innovador</t>
  </si>
  <si>
    <t>4. Morelos Verde y Sustentable</t>
  </si>
  <si>
    <t>5. Morelos Transparente y con Democracia Participativa</t>
  </si>
  <si>
    <t>1.1 Garantizar la paz, la integridad física, los derechos y el patrimonio de los morelenses, en un marco de respeto a la ley y los derechos humanos.</t>
  </si>
  <si>
    <t>1.2 Hacer más eficiente la investigación y persecución del delito con pleno respeto a los derechos humanos.</t>
  </si>
  <si>
    <t>1.3 Consolidar el Sistema de Seguridad y Justicia Penal de Corte Acusatorio Adversarial en el estado de Morelos.</t>
  </si>
  <si>
    <t>1.4 Brindar protección especial a las víctimas u ofendidos del delito, para que les sea resarcido el daño moral y patrimonial.</t>
  </si>
  <si>
    <t>1.5 Fomentar en la sociedad morelense la cultura del respeto a los derechos humanos.</t>
  </si>
  <si>
    <t>1.6 Consolidar al Instituto como un permanente impulsor de la cultura de la Protección Civil.</t>
  </si>
  <si>
    <t>1.7 Organizar y administrar la Defensoría Pública.</t>
  </si>
  <si>
    <t>2.1 Reducir las condiciones de pobreza, marginación y desigualdad de la población.</t>
  </si>
  <si>
    <t>2.2 Empoderar a las personas vulnerables en todos los ámbitos de la vida familiar, social y comunitaria.</t>
  </si>
  <si>
    <t>2.3 Mejorar el estilo de vida de la sociedad con prácticas saludables por medio del deporte.</t>
  </si>
  <si>
    <t>2.4 Mejorar las condiciones de los migrantes en tránsito y en lugares de destino, en términos de derechos humanos, particularmente jurídicos y de salud.</t>
  </si>
  <si>
    <t>2.5 Mejorar las condiciones de vida de los pueblos y comunidades indígenas.</t>
  </si>
  <si>
    <t>2.6 Mejorar el desempeño y asegurar la permanencia de niños y jóvenes en el sistema educativo.</t>
  </si>
  <si>
    <t>2.7 Alcanzar una cobertura universal de la educación media superior.</t>
  </si>
  <si>
    <t>2.8 Incrementar la cobertura de la educación superior con sentido social y de progreso.</t>
  </si>
  <si>
    <t>2.9 Incrementar la calidad de la educación superior en Morelos.</t>
  </si>
  <si>
    <t>2.10 Construir una política de Estado para los estudios de posgrado en Morelos.</t>
  </si>
  <si>
    <t>2.11 Garantizar el derecho a la salud.</t>
  </si>
  <si>
    <t>2.12 Abatir las enfermedades infectocontagiosas y las enfermedades crónicas degenerativas, con oportunidad y sin vulnerar sus derechos en el mejoramiento de su estado de salud.</t>
  </si>
  <si>
    <t>2.13 Abatir la mortalidad infantil y materna.</t>
  </si>
  <si>
    <t>2.14 Promover el bienestar de las familias socialmente vulnerables para mejorar su calidad de vida.</t>
  </si>
  <si>
    <t xml:space="preserve">2.15 Mejorar la nutrición adecuada de niños y niñas y de la población vulnerable. </t>
  </si>
  <si>
    <t>2.16 Proteger a la población contra la exposición a riesgos sanitarios.</t>
  </si>
  <si>
    <t>2.17 Garantizar los derechos culturales en el estado de Morelos.</t>
  </si>
  <si>
    <t>3.1 Fortalecer el mercado interno de la Entidad.</t>
  </si>
  <si>
    <t>3.2 Incrementar la productividad y competitividad de Morelos.</t>
  </si>
  <si>
    <t>3.3 Garantizar la Seguridad Agroalimentaria.</t>
  </si>
  <si>
    <t>3.4 Ampliar las oportunidades económicas de las cadenas productivas en el Sector Primario.</t>
  </si>
  <si>
    <t>3.5 Consolidar la investigación científica, social, humanística y su potencial aplicación para alcanzar una sociedad sustentable.</t>
  </si>
  <si>
    <t>3.6 Fortalecer la competitividad de las empresas de la entidad mediante la aplicación de la ciencia, el desarrollo tecnológico y la innovación.</t>
  </si>
  <si>
    <t xml:space="preserve">3.7 Fomentar la cultura científico-tecnológica y de innovación en la población, a fin de que esta desarrolle sus capacidades y cuente con mayores herramientas que incrementen su competitividad. </t>
  </si>
  <si>
    <t>3.8 Facilitar el uso de herramientas tecnológicas para promover el trabajo en red, coordinado e informado de la administración pública para una mejor toma de decisiones.</t>
  </si>
  <si>
    <t>3.9 Promover la operación de políticas públicas que apoyen la generación de empleos.</t>
  </si>
  <si>
    <t>3.10 Fortalecer la prevención de conflictos en materia del trabajo.</t>
  </si>
  <si>
    <t>3.11 Eficientar la actividad jurisdiccional para abatir el número de procesos y conflictos entre el Estado y sus trabajadores.</t>
  </si>
  <si>
    <t>3.12 Impulsar y fortalecer la competitividad, promoción y los servicios de los destinos turísticos del estado de Morelos.</t>
  </si>
  <si>
    <t>3.13 Impulsar y Fortalecer la Planeación, Desarrollo y Fomento Turístico del Estado de Morelos.</t>
  </si>
  <si>
    <t>3.14 Consolidar la infraestructura física del estado a través de obra pública.</t>
  </si>
  <si>
    <t>4.1 Propiciar la participación ciudadana corresponsable y vinculante.</t>
  </si>
  <si>
    <t>4.2 Ordenar y eficientar el crecimiento urbano y la inversión productiva.</t>
  </si>
  <si>
    <t>4.3 Reducir y revertir el impacto ambiental de las actividades humanas.</t>
  </si>
  <si>
    <t>4.4 Planificar la gestión sustentable de los ecosistemas.</t>
  </si>
  <si>
    <t>4.5 Garantizar el acceso al servicio de agua potable a la población.</t>
  </si>
  <si>
    <t>4.6 Ampliar la cobertura de infraestructura básica de alcantarillado.</t>
  </si>
  <si>
    <t>4.7 Ampliar la cobertura de infraestructura básica de saneamiento.</t>
  </si>
  <si>
    <t>4.8 Modernizar y tecnificar las zonas agrícolas.</t>
  </si>
  <si>
    <t>4.9 Impulsar una producción primaria sustentable y un uso responsable de los recursos naturales.</t>
  </si>
  <si>
    <t>4.10 Disminuir la vulnerabilidad de la población y los centros productivos que se ubican en zonas de alto riesgo de inundación.</t>
  </si>
  <si>
    <t>4.11 Modernizar el servicio del transporte público y particular.</t>
  </si>
  <si>
    <t>5.1 Vincular al Poder Ejecutivo del estado de Morelos con la sociedad.</t>
  </si>
  <si>
    <t>5.2 Promover el ejercicio eficiente de los recursos públicos.</t>
  </si>
  <si>
    <t>5.3 Identificar, prevenir y combatir conductas ilícitas y faltas administrativas de los servidores públicos.</t>
  </si>
  <si>
    <t>5.4 Fortalecer la Administración Tributaria de la Hacienda Pública Estatal.</t>
  </si>
  <si>
    <t>5.5 Administrar eficientemente el gasto público, inversión y deuda pública con base en resultados.</t>
  </si>
  <si>
    <t>5.6 Implementar de manera efectiva la Nueva Gestión Pública para Resultados en el proceso de planeación y programación de la acción gubernamental.</t>
  </si>
  <si>
    <t>5.7 Salvaguardar los intereses del estado y que las funciones y acciones del Poder Ejecutivo cumplan con lo dispuesto por la Constitución Federal, Estatal y demás leyes aplicables.</t>
  </si>
  <si>
    <t>5.8 Impulsar la reducción del gasto destinado a las actividades administrativas y de apoyo en las dependencias.</t>
  </si>
  <si>
    <t>5.9 Preservar la estabilidad social y la Gobernabilidad democrática para poder iniciar un proceso de gobernanza del proyecto de la Nueva Visión de Morelos.</t>
  </si>
  <si>
    <t>5.10 Crear y Coordinar un sistema de Gobierno en Red.</t>
  </si>
  <si>
    <t>5.11 Integrar, operar y administrar una plataforma de gobierno digital que acerque al ciudadano y contribuya a la democratización y socialización del conocimiento.</t>
  </si>
  <si>
    <t>5.12 Impulsar los nuevos Derechos Ciudadanos y fortalecer los instrumentos de la Democracia semi-directa.</t>
  </si>
  <si>
    <t xml:space="preserve">5.13 Promover el reconocimiento de los Derechos Digitales de los Ciudadanos y fortalecer los instrumentos que de ellos se acompañan. </t>
  </si>
  <si>
    <t>5.14 Crear nuevos Derechos Indígenas.</t>
  </si>
  <si>
    <t>5.15 Dialogar permanentemente con los poderes públicos y municipios.</t>
  </si>
  <si>
    <t>5.16 Garantizar el respeto a los Derechos Humanos y Equidad de género en las políticas públicas.</t>
  </si>
  <si>
    <t>5.17 Facilitar el acceso a los servicios de calidad y simplificación de trámites.</t>
  </si>
  <si>
    <t>5.18 Garantizar la protección de los derechos de propiedad de la Ciudadanía.</t>
  </si>
  <si>
    <t>5.19 Facilitar la interlocución entre las Asociaciones Religiosas y el Estado.</t>
  </si>
  <si>
    <t>5.20 Promover la participación ciudadana.</t>
  </si>
  <si>
    <t>DEPENDENCIAS</t>
  </si>
  <si>
    <t xml:space="preserve">Secretaría de Hacienda </t>
  </si>
  <si>
    <t xml:space="preserve">Secretaría de la Contraloría </t>
  </si>
  <si>
    <t>Comisión Estatal de Seguridad Pública</t>
  </si>
  <si>
    <t>Fiscalía Especializada en Combate a la Corrupción</t>
  </si>
  <si>
    <t>1. Gobierno</t>
  </si>
  <si>
    <t>2. Desarrollo social</t>
  </si>
  <si>
    <t>1.1 Legislación</t>
  </si>
  <si>
    <t>1.1.1 Legislación</t>
  </si>
  <si>
    <t>3. Desarrollo Económico</t>
  </si>
  <si>
    <t>1.2 Justicia</t>
  </si>
  <si>
    <t>1.1.2 Fiscalización</t>
  </si>
  <si>
    <t>4. Otras no clasificadas en funciones anteriores</t>
  </si>
  <si>
    <t>1.3 Coordinación de la Política de Gobierno</t>
  </si>
  <si>
    <t>1.2.1 Impartición de Justicia</t>
  </si>
  <si>
    <t>1.4 Relaciones Exteriores</t>
  </si>
  <si>
    <t>1.2.2 Procuración de Justicia</t>
  </si>
  <si>
    <t>1.5 Asuntos Financieros y Hacendarios</t>
  </si>
  <si>
    <t>1.2.3 Reclusión y Readaptación Social</t>
  </si>
  <si>
    <t>1.6 Seguridad Nacional</t>
  </si>
  <si>
    <t>1.2.4 Derechos Humanos</t>
  </si>
  <si>
    <t>1.7 Asuntos de Orden Publico y de Seguridad Interior.</t>
  </si>
  <si>
    <t>1.3.1 Presidencia / Gubernatura</t>
  </si>
  <si>
    <t>1.8 Otros Servicios Generales</t>
  </si>
  <si>
    <t>1.3.2 Política Interior</t>
  </si>
  <si>
    <t>2.1 Protección Ambiental</t>
  </si>
  <si>
    <t>1.3.3 Preservación y Cuidado del Patrimonio Público</t>
  </si>
  <si>
    <t>2.2 Vivienda y Servicios a la Comunidad</t>
  </si>
  <si>
    <t>1.3.4 Función Pública</t>
  </si>
  <si>
    <t>2.3 Salud</t>
  </si>
  <si>
    <t>1.3.5 Asuntos Jurídicos</t>
  </si>
  <si>
    <t>2.4 Recreación, Cultura y Otras Manifestaciones Sociales</t>
  </si>
  <si>
    <t>1.3.6 Organización de Procesos Electorales</t>
  </si>
  <si>
    <t>2.5 Educación</t>
  </si>
  <si>
    <t>1.3.7 Población</t>
  </si>
  <si>
    <t>2.6 Protección Social</t>
  </si>
  <si>
    <t>1.3.8 Territorio</t>
  </si>
  <si>
    <t>2.7 Otros Asuntos Sociales</t>
  </si>
  <si>
    <t>1.3.9 Otros</t>
  </si>
  <si>
    <t>3.1 Asuntos Económicos, Comerciales y Laborales en General</t>
  </si>
  <si>
    <t>1.4.1 Relaciones Exteriores</t>
  </si>
  <si>
    <t>3.2 Agropecuaria, Silvicultura, Pesca y Caza</t>
  </si>
  <si>
    <t>1.5.1 Asuntos Financieros</t>
  </si>
  <si>
    <t>3.3 Combustibles y Energía</t>
  </si>
  <si>
    <t>1.5.2 Asuntos Hacendarios</t>
  </si>
  <si>
    <t>3.4 Minería, Manufacturas y Construcción</t>
  </si>
  <si>
    <t>1.6.1 Defensa</t>
  </si>
  <si>
    <t>3.5 Transporte</t>
  </si>
  <si>
    <t>1.6.2 Marina</t>
  </si>
  <si>
    <t>3.6 Comunicaciones</t>
  </si>
  <si>
    <t>1.6.3 Inteligencia para la Preservación de la Seguridad Nacional</t>
  </si>
  <si>
    <t>3.7 Turismo</t>
  </si>
  <si>
    <t>1.7.1 Policía</t>
  </si>
  <si>
    <t>3.8 Ciencia, Tecnología e Innovación</t>
  </si>
  <si>
    <t>1.7.2 Protección Civil</t>
  </si>
  <si>
    <t>3.9 Otras Industrias y Otros Asuntos Económicos</t>
  </si>
  <si>
    <t>1.7.3 Otros Asuntos de Orden Público y Seguridad</t>
  </si>
  <si>
    <t>4.1 Transacciones de la Deuda Publica/ Costo Financiero de la Deuda</t>
  </si>
  <si>
    <t>1.7.4 Sistema Nacional de Seguridad Pública</t>
  </si>
  <si>
    <t>4.2 Transferencias, Participaciones y Aportaciones Entre Diferentes Niveles y Ordenes de Gobierno</t>
  </si>
  <si>
    <t>1.8.1 Servicios Registrales, Administrativos y Patrimoniales</t>
  </si>
  <si>
    <t>4.3 Saneamiento del Sistema Financiero</t>
  </si>
  <si>
    <t>1.8.2 Servicios Estadísticos</t>
  </si>
  <si>
    <t>4.4 Adeudos de Ejercicios Fiscales Anteriores</t>
  </si>
  <si>
    <t>1.8.3 Servicios de Comunicación y Medios</t>
  </si>
  <si>
    <t>1.8.4 Acceso a la Información Pública Gubernamental</t>
  </si>
  <si>
    <t>1.8.5 Otros</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</si>
  <si>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</si>
  <si>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</si>
  <si>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</si>
  <si>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</si>
  <si>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</si>
  <si>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</si>
  <si>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2.2.1 Urbanización</t>
  </si>
  <si>
    <t>2.2.2 Desarrollo Comunitario</t>
  </si>
  <si>
    <t>2.2.3 Abastecimiento de Agua</t>
  </si>
  <si>
    <t>2.2.4 Alumbrado Público</t>
  </si>
  <si>
    <t>2.2.5 Vivienda</t>
  </si>
  <si>
    <t>2.2.6 Servicios Comunales</t>
  </si>
  <si>
    <t>2.2.7 Desarrollo Regional</t>
  </si>
  <si>
    <t>2.3.1 Prestación de Servicios de Salud a la Comunidad</t>
  </si>
  <si>
    <t>2.3.2 Prestación de Servicios de Salud a la Persona</t>
  </si>
  <si>
    <t>2.3.3 Generación de Recursos para la Salud</t>
  </si>
  <si>
    <t>2.3.4 Rectoría del Sistema de Salud</t>
  </si>
  <si>
    <t>2.3.5 Protección Social en Salud</t>
  </si>
  <si>
    <t>2.4.1 Deporte y Recreación</t>
  </si>
  <si>
    <t>2.4.2 Cultura</t>
  </si>
  <si>
    <t>2.4.3 Radio, Televisión y Editoriales</t>
  </si>
  <si>
    <t>2.4.4 Asuntos Religiosos y Otras Manifestaciones Sociales</t>
  </si>
  <si>
    <t>2.5.1 Educación Básica</t>
  </si>
  <si>
    <t>2.5.2 Educación Media Superior</t>
  </si>
  <si>
    <t>2.5.3 Educación Superior</t>
  </si>
  <si>
    <t>2.5.4 Posgrado</t>
  </si>
  <si>
    <t>2.5.5 Educación para Adultos</t>
  </si>
  <si>
    <t>2.5.6 Otros Servicios Educativos y Actividades Inherentes</t>
  </si>
  <si>
    <t>2.6.1 Enfermedad e Incapacidad</t>
  </si>
  <si>
    <t>2.6.2 Edad Avanzada</t>
  </si>
  <si>
    <t>2.6.3 Familia e Hijos</t>
  </si>
  <si>
    <t>2.6.4 Desempleo</t>
  </si>
  <si>
    <t>2.6.5 Alimentación y Nutrición</t>
  </si>
  <si>
    <t>2.6.6 Apoyo Social para la Vivienda</t>
  </si>
  <si>
    <t>2.6.7 Indígenas</t>
  </si>
  <si>
    <t>2.6.8 Otros Grupos Vulnerables</t>
  </si>
  <si>
    <t>2.6.9 Otros de Seguridad Social y Asistencia Social</t>
  </si>
  <si>
    <t>2.7.1 Otros Asuntos Sociales</t>
  </si>
  <si>
    <t>3.1.1 Asuntos Económicos y Comerciales en General</t>
  </si>
  <si>
    <t>3.1.2 Asuntos Laborales Generales</t>
  </si>
  <si>
    <t>3.2.1 Agropecuaria</t>
  </si>
  <si>
    <t>3.2.2 Silvicultura</t>
  </si>
  <si>
    <t>3.2.3 Acuacultura, Pesca y Caza</t>
  </si>
  <si>
    <t>3.2.4 Agroindustrial</t>
  </si>
  <si>
    <t>3.2.5 Hidroagrícola</t>
  </si>
  <si>
    <t>3.2.6 Apoyo Financiero a la Banca y Seguro Agropecuario</t>
  </si>
  <si>
    <t>3.3.1 Carbón y Otros Combustibles Minerales Sólidos</t>
  </si>
  <si>
    <t>3.3.2 Petróleo y Gas Natural (Hidrocarburos)</t>
  </si>
  <si>
    <t>3.3.3 Combustibles Nucleares</t>
  </si>
  <si>
    <t>3.3.4 Otros Combustibles</t>
  </si>
  <si>
    <t>3.3.5 Electricidad</t>
  </si>
  <si>
    <t>3.3.6 Energía no Eléctrica</t>
  </si>
  <si>
    <t>3.4.1 Extracción de Recursos Minerales excepto los Combustibles Minerales</t>
  </si>
  <si>
    <t>3.4.2 Manufacturas</t>
  </si>
  <si>
    <t>3.4.3 Construcción</t>
  </si>
  <si>
    <t>3.5.1 Transporte por Carretera</t>
  </si>
  <si>
    <t>3.5.2 Transporte por Agua y Puertos</t>
  </si>
  <si>
    <t>3.5.3 Transporte por Ferrocarril</t>
  </si>
  <si>
    <t>3.5.4 Transporte Aéreo</t>
  </si>
  <si>
    <t>3.5.5 Transporte por Oleoductos y Gasoductos y Otros Sistemas de Transporte</t>
  </si>
  <si>
    <t>3.5.6 Otros Relacionados con Transporte</t>
  </si>
  <si>
    <t>3.6.1 Comunicaciones</t>
  </si>
  <si>
    <t>3.7.1 Turismo</t>
  </si>
  <si>
    <t>3.7.2 Hoteles y Restaurantes</t>
  </si>
  <si>
    <t>3.8.1 Investigación Científica</t>
  </si>
  <si>
    <t>3.8.2 Desarrollo Tecnológico</t>
  </si>
  <si>
    <t>3.8.3 Servicios Científicos y Tecnológicos</t>
  </si>
  <si>
    <t>3.8.4 Innovación</t>
  </si>
  <si>
    <t>3.9.1 Comercio, Distribución, Almacenamiento y Depósito</t>
  </si>
  <si>
    <t>3.9.2 Otras Industrias</t>
  </si>
  <si>
    <t>3.9.3 Otros Asuntos Económicos</t>
  </si>
  <si>
    <t>4.1.1 Deuda Pública Interna</t>
  </si>
  <si>
    <t>4.1.2 Deuda Pública Externa</t>
  </si>
  <si>
    <t>4.2.1 Transferencias entre Diferentes Niveles y Ordenes de Gobierno</t>
  </si>
  <si>
    <t>4.2.2 Participaciones entre Diferentes Niveles y Ordenes de Gobierno</t>
  </si>
  <si>
    <t>4.2.3 Aportaciones entre Diferentes Niveles de Gobierno</t>
  </si>
  <si>
    <t>4.3.1 Saneamiento del Sistema Financiero</t>
  </si>
  <si>
    <t>4.3.2 Apoyos IPAB</t>
  </si>
  <si>
    <t>4.3.3 Banca de Desarrollo</t>
  </si>
  <si>
    <t>4.3.4 Apoyo a los Programas de reestructura en unidades de inversión (UDIS)</t>
  </si>
  <si>
    <t>4.4.1 Adeudos de Ejercicios Fiscales Anteriores</t>
  </si>
  <si>
    <t>FINALIDAD</t>
  </si>
  <si>
    <t>CÓDIGO Y NOMBRE DE LA ACTIVIDAD INSTITUCIONAL</t>
  </si>
  <si>
    <t>1. Servicios de apoyo administrativo</t>
  </si>
  <si>
    <t>2. Asesoría, coordinación, difusión y apoyo de las actividades del gobernador del estado</t>
  </si>
  <si>
    <t>3. Comunicación social del gobierno estatal</t>
  </si>
  <si>
    <t>4. Acceso a la información pública gubernamental</t>
  </si>
  <si>
    <t>5. Asesoría en materia jurídica al gobernador del estado y al poder ejecutivo</t>
  </si>
  <si>
    <t>6. Relación del estado con las asociaciones religiosas</t>
  </si>
  <si>
    <t>7. Justicia laboral para los trabajadores al servicio del Estado</t>
  </si>
  <si>
    <t>8. Acervo documental del estado</t>
  </si>
  <si>
    <t>9. Servicios de edición y artes gráficas para el gobierno estatal</t>
  </si>
  <si>
    <t>11. Desarrollo político y cívico social del estado</t>
  </si>
  <si>
    <t>12. Planeación demográfica</t>
  </si>
  <si>
    <t>13. Asesoría a trabajadores y sindicatos</t>
  </si>
  <si>
    <t>14. Conciliación laboral</t>
  </si>
  <si>
    <t>15. Administrar el sistema registral del estado</t>
  </si>
  <si>
    <t>16. Impartición y procuración de la justicia laboral</t>
  </si>
  <si>
    <t>17. Coordinación del sistema estatal de seguridad publica</t>
  </si>
  <si>
    <t>18. Hacienda pública responsable, eficiente y equitativa</t>
  </si>
  <si>
    <t>19. Fondo de aportaciones para la infraestructura social municipal</t>
  </si>
  <si>
    <t>20. Política de ingresos equitativa y promotora de la competitividad</t>
  </si>
  <si>
    <t>21. Servicios de tesorería eficientes y transparentes</t>
  </si>
  <si>
    <t>22. Actuaciones de la secretaría de hacienda apegadas a certeza jurídica y legalidad</t>
  </si>
  <si>
    <t>23. Impresos y publicaciones oficiales seguros y confiables</t>
  </si>
  <si>
    <t>24. Preservación y difusión del acervo patrimonial y documental a cargo de la Secretaría de Administración</t>
  </si>
  <si>
    <t>25. Administración y enajenación de activos referidos en la ley estatal para la administración y enajenación de bienes del sector publico</t>
  </si>
  <si>
    <t>26. Servicios de seguro y reaseguro</t>
  </si>
  <si>
    <t>27. Costo financiero de la deuda publica</t>
  </si>
  <si>
    <t>28. Recursos derivados de los ingresos estatales para los  municipios</t>
  </si>
  <si>
    <t>29. Adeudos de ejercicios fiscales anteriores (ADEFAS)</t>
  </si>
  <si>
    <t>30. Fondo de aportaciones para el fortalecimiento de las entidades federativas</t>
  </si>
  <si>
    <t>31. Gasto publico transparente y orientado a resultados</t>
  </si>
  <si>
    <t>32. Función publica y buen gobierno</t>
  </si>
  <si>
    <t>33. Mejora de la gestión publica</t>
  </si>
  <si>
    <t>34. Apego a la legalidad</t>
  </si>
  <si>
    <t>35. Transparencia y rendición de cuentas</t>
  </si>
  <si>
    <t>36. Prospectiva y evaluación</t>
  </si>
  <si>
    <t>37. Promoción y coordinación de las políticas públicas para el desarrollo de los pueblos y comunidades indígenas</t>
  </si>
  <si>
    <t>38. Apoyo en zonas urbanas marginadas</t>
  </si>
  <si>
    <t>39. Promoción y coordinación de las políticas públicas de planeación participativa</t>
  </si>
  <si>
    <t>40. Apoyo a pequeñas comunidades rurales</t>
  </si>
  <si>
    <t>41. Atención de la población urbana y rural en pobreza</t>
  </si>
  <si>
    <t>42. Definición, conducción y evaluación de la política de desarrollo social y el ordenamiento urbano y regional</t>
  </si>
  <si>
    <t>43. Fondo de infraestructura social estatal</t>
  </si>
  <si>
    <t>44. Planeación de proyectos urbanos para estado y municipios</t>
  </si>
  <si>
    <t>45. Obras publicas eficientes, seguras y suficientes</t>
  </si>
  <si>
    <t>46. Ordenamiento territorial y desarrollo urbano</t>
  </si>
  <si>
    <t>47. Carreteras eficientes, seguras y suficientes</t>
  </si>
  <si>
    <t>48. Carreteras alimentadoras y caminos rurales eficientes, seguras y suficientes</t>
  </si>
  <si>
    <t>49. Ordenación y regularización de la propiedad rural y urbana</t>
  </si>
  <si>
    <t>50. Investigación del delito estatal</t>
  </si>
  <si>
    <t>51. Representación jurídica del estado en el ámbito interno e inter estatal</t>
  </si>
  <si>
    <t>52. Fondo de aportaciones para la seguridad pública de los estados y del distrito federal</t>
  </si>
  <si>
    <t>53. Administración de justicia para menores</t>
  </si>
  <si>
    <t>54. Sistema penitenciario que garantice la ejecución de las resoluciones jurídicas y contribuya a la readaptación social</t>
  </si>
  <si>
    <t>55. Prevención del delito con perspectiva estatal</t>
  </si>
  <si>
    <t>56. Control y vigilancia del sistema de tránsito vehicular en carreteras, avenidas y calles.</t>
  </si>
  <si>
    <t>57. Sistema estatal de protección civil</t>
  </si>
  <si>
    <t>58. Promoción de la salud y prevención y control de enfermedades fortalecidas e integradas sectorial e intersectorialmente</t>
  </si>
  <si>
    <t>59. Enfermedades emergentes, urgencias epidemiológicas y desastres naturales prevenidos, controlados y atendidos oportunamente</t>
  </si>
  <si>
    <t>60. Protección contra riesgos sanitarios</t>
  </si>
  <si>
    <t>61. Fondo de aportaciones para los servicios de salud a la comunidad con recursos financieros suficientes</t>
  </si>
  <si>
    <t>62. Prestación de servicios del sistema estatal de salud organizados e integrados</t>
  </si>
  <si>
    <t>63. Formación y capacitación de recursos humanos acordes a las necesidades y demandas de atención a la salud</t>
  </si>
  <si>
    <t>64. Infraestructura suficiente, equipamiento optimo e insumos seguros para la salud</t>
  </si>
  <si>
    <t>65. Sistema estatal de salud organizado e integrado</t>
  </si>
  <si>
    <t>66. Sistema de protección social en salud consolidado estratégicamente</t>
  </si>
  <si>
    <t>67. Políticas de calidad implementadas en el sistema estatal de salud</t>
  </si>
  <si>
    <t>68. Investigación en salud pertinente y de excelencia académica</t>
  </si>
  <si>
    <t>69. Fondo de aportaciones para los servicios de salud</t>
  </si>
  <si>
    <t>70. Asistencia social, comunitaria y beneficencia pública justa y equitativa (asistencia pública)</t>
  </si>
  <si>
    <t>71. Apoyo a las madres trabajadoras en el cuidado de sus hijos</t>
  </si>
  <si>
    <t>72. Oferta de productos básicos a precios competitivos</t>
  </si>
  <si>
    <t>73. Fondo de aportaciones múltiples para asistencia social (asistencia pública)</t>
  </si>
  <si>
    <t>74. Derechos humanos y prevención de la discriminación</t>
  </si>
  <si>
    <t>75. Educación superior de calidad</t>
  </si>
  <si>
    <t>76. Gestión integral de servicios</t>
  </si>
  <si>
    <t>77. Educación básica de calidad</t>
  </si>
  <si>
    <t>78. Aplicación de la política educativa</t>
  </si>
  <si>
    <t>79. Complemento a los servicios educativos</t>
  </si>
  <si>
    <t>80. Educación media superior de calidad</t>
  </si>
  <si>
    <t>81. Educación para adultos de calidad</t>
  </si>
  <si>
    <t>82. Educación de postgrado de calidad</t>
  </si>
  <si>
    <t>83. Investigación en diversas instituciones de educación superior</t>
  </si>
  <si>
    <t>84. Fondo de aportaciones para la educación básica y normal</t>
  </si>
  <si>
    <t>85. Fondo de aportaciones múltiples para infraestructura educativa básica</t>
  </si>
  <si>
    <t>86. Fondo de aportaciones múltiples para infraestructura educativa superior</t>
  </si>
  <si>
    <t>87. Deporte</t>
  </si>
  <si>
    <t>88. Atención a la juventud</t>
  </si>
  <si>
    <t>89. Bosques recuperados, protegidos y productivos</t>
  </si>
  <si>
    <t>90. Elevar el ingreso de los productores y el empleo rural</t>
  </si>
  <si>
    <t>91. Tecnificación e innovación de las actividades del sector agropecuario</t>
  </si>
  <si>
    <t>92. Acuacultura y pesca</t>
  </si>
  <si>
    <t>93. Impulso a la reconversión productiva en materia agrícola, pecuaria y pesquera</t>
  </si>
  <si>
    <t>94. Información y educación forestal</t>
  </si>
  <si>
    <t>95. Financiamiento y fomento al sector rural</t>
  </si>
  <si>
    <t>96. Fomento y desarrollo del seguro agropecuario</t>
  </si>
  <si>
    <t>97. Regulación de las actividades económicas y sociales para la protección del medio ambiente y recursos naturales.</t>
  </si>
  <si>
    <t>98. Conservación de la biodiversidad en ecosistemas saludables</t>
  </si>
  <si>
    <t>99. Regulación eficiente de las comunicaciones y los transportes</t>
  </si>
  <si>
    <t>100. Desarrollo tecnológico en materia de transporte</t>
  </si>
  <si>
    <t>101. Comunicación eficiente</t>
  </si>
  <si>
    <t>102. Capacitación para el trabajo y promoción de empleos</t>
  </si>
  <si>
    <t>103. Micro, pequeñas y medianas empresas productivas y competitivas</t>
  </si>
  <si>
    <t>104. Libre competencia económica</t>
  </si>
  <si>
    <t>105. Propiedad industrial</t>
  </si>
  <si>
    <t>106. Libre comercio con el exterior e inversión extranjera</t>
  </si>
  <si>
    <t>107. Mejora regulatoria</t>
  </si>
  <si>
    <t>108. Sectores económicos competitivos</t>
  </si>
  <si>
    <t>109. Comercio interestatal y facilitación comercial</t>
  </si>
  <si>
    <t>110. Política de desarrollo empresarial y competitividad</t>
  </si>
  <si>
    <t>111. Instrumentación de políticas, estrategias y apoyos para vincular la oferta y la demanda de autoempleo y empleo en el mercado laboral</t>
  </si>
  <si>
    <t>112. Inclusión laboral de grupos en situación de vulnerabilidad</t>
  </si>
  <si>
    <t>113. Incremento de la oferta turística orientada a proyectos viables y sustentables</t>
  </si>
  <si>
    <t>114. Turismo con sello propio de calidad, hospitalidad y seguridad</t>
  </si>
  <si>
    <t>115. Atención y trato a los turistas</t>
  </si>
  <si>
    <t>116. Desarrollo de destinos turísticos diversificados, sustentables y competitivos</t>
  </si>
  <si>
    <t>117. Formulación, actualización y emisión del marco normativo</t>
  </si>
  <si>
    <t>118. Fiscalización y revisión de la cuenta pública</t>
  </si>
  <si>
    <t>119. Impartición  de justicia</t>
  </si>
  <si>
    <t>120. Diseñar, normar y vigilar las elecciones en el ámbito estatal y municipal</t>
  </si>
  <si>
    <t>121. Impartición  de justicia electoral</t>
  </si>
  <si>
    <t>122. Impartición  de justicia administrativa</t>
  </si>
  <si>
    <t>123. Manejo eficiente del sistema de alcantarillado y drenaje</t>
  </si>
  <si>
    <t>124. Manejo eficiente y sustentable del agua potable</t>
  </si>
  <si>
    <t>125. Manejo eficiente  del saneamiento de las aguas residuales</t>
  </si>
  <si>
    <t>126. Investigación científica y tecnológica del agua</t>
  </si>
  <si>
    <t>127. Desarrollo tecnológico del agua y medio ambiente</t>
  </si>
  <si>
    <t>128. Apoyo a artesanos tradicionales</t>
  </si>
  <si>
    <t>129. Fomento y promoción de la cultura</t>
  </si>
  <si>
    <t>130. Mujeres en el ejercicio de sus derechos humanos</t>
  </si>
  <si>
    <t>131. Conducción de la política estatal de vivienda</t>
  </si>
  <si>
    <t>132. Apoyo a la vivienda social</t>
  </si>
  <si>
    <t>133. Fondo de aportaciones para la educación tecnológica y de adultos (tecnológica)</t>
  </si>
  <si>
    <t>134. Generación de conocimiento científico para el bienestar de la población y difusión de sus resultados</t>
  </si>
  <si>
    <t>135. Generación de desarrollo e innovación tecnológica para elevar la competitividad del país y difusión de sus resultados</t>
  </si>
  <si>
    <t>136. Apoyo a la formación de capital humano en materia de innovación, ciencia y tecnología</t>
  </si>
  <si>
    <t>137. Apoyo al ingreso y fomento al desarrollo de los investigadores de merito</t>
  </si>
  <si>
    <t>138. Formación de recursos humanos en centros públicos de investigación</t>
  </si>
  <si>
    <t>139. Fortalecimiento a la capacidad científica, tecnológica y de innovación</t>
  </si>
  <si>
    <t>140. Desarrollo y vinculación de científicos y tecnólogos</t>
  </si>
  <si>
    <t>141. Fondo de aportaciones para la educación tecnológica y de adultos (adultos)</t>
  </si>
  <si>
    <t>142. Cobertura de la atención medica preventiva</t>
  </si>
  <si>
    <t>143. Cobertura de la atención medica curativa</t>
  </si>
  <si>
    <t>144. Otros servicios de salud</t>
  </si>
  <si>
    <t>145. Pago de riesgos de trabajo, subsidios y ayudas</t>
  </si>
  <si>
    <t>146. Pago de pensiones por invalidez y vida</t>
  </si>
  <si>
    <t>147. Pago de pensiones por retiro, cesantía en edad avanzada y vejez</t>
  </si>
  <si>
    <t>148. Pago de pensiones y jubilaciones</t>
  </si>
  <si>
    <t>149. Apoyo a los ayuntamientos y a sus autoridades auxiliares</t>
  </si>
  <si>
    <t>150. Apoyo a la población en general</t>
  </si>
  <si>
    <t>151. Procuración de justicia</t>
  </si>
  <si>
    <t>151. Seguridad y justicia</t>
  </si>
  <si>
    <t>152. Asesoría a víctimas del delito</t>
  </si>
  <si>
    <t>153. Generación de políticas públicas y acciones de empoderamiento a favor de las mujeres</t>
  </si>
  <si>
    <t>154. Atención jurídica y psicológica a mujeres víctimas de violencia</t>
  </si>
  <si>
    <t>155. Gobernanza democrática</t>
  </si>
  <si>
    <t>156. Distribución de recursos correspondientes al presupuesto de egresos autorizado de la administración pública central</t>
  </si>
  <si>
    <t>157. Distribución de recursos correspondientes al presupuesto de egresos autorizado de la administración pública paraestatal y órganos autónomos</t>
  </si>
  <si>
    <t>158. Distribución de recursos correspondientes al presupuesto de egresos autorizado del gobierno municipal</t>
  </si>
  <si>
    <t>159. Distribución de recursos correspondientes al presupuesto de egresos autorizado del poder legislativo</t>
  </si>
  <si>
    <t>160. Distribución de recursos correspondientes al presupuesto de egresos autorizado del poder judicial</t>
  </si>
  <si>
    <t>161. Procuración de justicia</t>
  </si>
  <si>
    <t>162. Construcción y mantenimiento de bienes muebles e inmuebles</t>
  </si>
  <si>
    <t>163. Servicios de mantenimiento vehicular</t>
  </si>
  <si>
    <t>164. Desarrollo de tecnologías de información y comunicaciones</t>
  </si>
  <si>
    <t>165. Servicios de atención médica pre-hospitalaria y de rescate.</t>
  </si>
  <si>
    <t>166. Armonización contable</t>
  </si>
  <si>
    <t>167. Infraestructura educativa</t>
  </si>
  <si>
    <t>168. Infraestructura deportiva</t>
  </si>
  <si>
    <t>169. Construcción y rehabilitación de sistemas de riego</t>
  </si>
  <si>
    <t>170. Apoyo a migrantes y grupos especiales</t>
  </si>
  <si>
    <t>171. Fomento al desarrollo de comunidades y regiones del estado</t>
  </si>
  <si>
    <t>172. Apoyo a personas con discapacidad</t>
  </si>
  <si>
    <t>173. Aportaciones de seguridad social a cargo del gobierno del estado</t>
  </si>
  <si>
    <t>174. Recursos para el fondo de pensiones</t>
  </si>
  <si>
    <t>175. Coordinación de las instituciones de seguridad estatal</t>
  </si>
  <si>
    <t>176. Inteligencia para la seguridad estatal</t>
  </si>
  <si>
    <t>177. Apoyo a las inversiones sociales de los gobiernos municipales, de las organizaciones sociales y de la población rural</t>
  </si>
  <si>
    <t>178. Apoyo al ingreso, a la salud y a la educación de las familias en pobreza</t>
  </si>
  <si>
    <t>179. Apoyo a artesanos tradicionales, desempleados y jornaleros agrícolas en pobreza</t>
  </si>
  <si>
    <t>180. Instrumentación de la política laboral</t>
  </si>
  <si>
    <t>181. Producción y protección forestal</t>
  </si>
  <si>
    <t>182. Impulso a la participación social, acceso a la información y divulgación del conocimiento ambiental</t>
  </si>
  <si>
    <t>183. Formulación y conducción de la política de medio ambiente y recursos naturales</t>
  </si>
  <si>
    <t>184. Inspección y vigilancia del cumplimiento de la normatividad ambiental</t>
  </si>
  <si>
    <t>185. Definición, conducción y evaluación de la política de ordenamiento urbano y regional</t>
  </si>
  <si>
    <t>186. Manejo eficiente y sustentable del agua y prevención de inundaciones</t>
  </si>
  <si>
    <t>187. Formulación, articulación y conducción de la política en ciencia, tecnología e innovación</t>
  </si>
  <si>
    <t>188. Fortalecimiento de las instituciones de seguridad pública que garanticen la seguridad de la población</t>
  </si>
  <si>
    <t>189. Refugio para víctimas de violencia</t>
  </si>
  <si>
    <t>190. Fomento a la equidad de género</t>
  </si>
  <si>
    <t>191. Justicia penal</t>
  </si>
  <si>
    <t>192. Proceso legislativo</t>
  </si>
  <si>
    <t>193. Defensa de los trabajadores al servicio del Gobierno del Estado</t>
  </si>
  <si>
    <t>194. Recursos para presupuesto basado en resultados y sistema de evaluación del desempeño</t>
  </si>
  <si>
    <t>195. Acceso a la información pública gubernamental y protección de datos personales</t>
  </si>
  <si>
    <t>196. Impulso a la diversificación de los servicios informativos</t>
  </si>
  <si>
    <t>197. Sistema financiero competitivo, eficiente y con mayor cobertura</t>
  </si>
  <si>
    <t>198. Impartición de justicia en materia fiscal y administrativa</t>
  </si>
  <si>
    <t>199. Control y evaluación eficaz de la gestión institucional</t>
  </si>
  <si>
    <t>200. Administración de recursos eficiente y transparente</t>
  </si>
  <si>
    <t>201. Actuaciones de la secretaría de hacienda apegadas a certeza jurídica y legalidad</t>
  </si>
  <si>
    <t>202. Garantizar el derecho de los contribuyentes a recibir justicia en materia fiscal, en el orden estatal</t>
  </si>
  <si>
    <t>203. Otorgamiento de créditos a trabajadores</t>
  </si>
  <si>
    <t>204. Servicios financieros promotores de inversión</t>
  </si>
  <si>
    <t>205. Aeropuertos eficientes y competitivos</t>
  </si>
  <si>
    <t>206. Seguridad técnica y jurídica mercantil</t>
  </si>
  <si>
    <t>207. Actividades orientadas al financiamiento y recuperación de cartera de banca de desarrollo</t>
  </si>
  <si>
    <t>208. Apoyo a la comercialización de productos agropecuarios</t>
  </si>
  <si>
    <t>209. Diseño y aplicación de la política educativa</t>
  </si>
  <si>
    <t>210. Educación para el desarrollo rural</t>
  </si>
  <si>
    <t>211. Reforma financiera consolidada con acceso universal a los servicios de salud a la persona</t>
  </si>
  <si>
    <t>212. Prestaciones sociales eficientes en materia de salud</t>
  </si>
  <si>
    <t>213. Servicios de resguardo de bienes asegurados</t>
  </si>
  <si>
    <t>214. Ejercicio de la acción penal</t>
  </si>
  <si>
    <t>215. Protección de los derechos humanos eficaz y eficiente</t>
  </si>
  <si>
    <t>216. Atención integral a víctimas y ofendidos de delitos de alto impacto</t>
  </si>
  <si>
    <t>217. Resolver impugnaciones en procesos electorales</t>
  </si>
  <si>
    <t>218. Prerrogativas garantizadas y oportunas para los partidos políticos</t>
  </si>
  <si>
    <t>219. Impartición de  justicia en el ámbito de su competencia</t>
  </si>
  <si>
    <t>220. Organización de elecciones estatales, fomento de la participación ciudadana y promoción del desarrollo del sistema de partidos</t>
  </si>
  <si>
    <t>221. Infraestructura de seguridad pública</t>
  </si>
  <si>
    <t>222. Infraestructura urbana</t>
  </si>
  <si>
    <t>223. Infraestructura eléctrica</t>
  </si>
  <si>
    <t>224. Infraestructura de cultura</t>
  </si>
  <si>
    <t>225. Infraestructura de turismo</t>
  </si>
  <si>
    <t>226. Infraestructura institucional</t>
  </si>
  <si>
    <t>227. Infraestructura de salud</t>
  </si>
  <si>
    <t>228. Infraestructura agropecuaria</t>
  </si>
  <si>
    <t>229. Evaluación de programas en materia de seguridad pública</t>
  </si>
  <si>
    <t>230. Ejecución de procedimientos para la adjudicación de contratos de bienes y servicios del poder ejecutivo</t>
  </si>
  <si>
    <t>231. Licitación de obras públicas</t>
  </si>
  <si>
    <t>Programa:</t>
  </si>
  <si>
    <t>Unidad responsable:</t>
  </si>
  <si>
    <t>Cave y Nombre del Programa Presupuestario</t>
  </si>
  <si>
    <t>Sustentabilidad</t>
  </si>
  <si>
    <t>Derechos humanos</t>
  </si>
  <si>
    <t>Igualdad de género</t>
  </si>
  <si>
    <t>Gobierno digital</t>
  </si>
  <si>
    <t>Ejes transversales:</t>
  </si>
  <si>
    <t>FINES</t>
  </si>
  <si>
    <t>12. Contribuir a mejorar el desempeño de la administración pública estatal y municipal</t>
  </si>
  <si>
    <t>2. Contribuir a mejorar la procuración de justicia</t>
  </si>
  <si>
    <t>3. Contribuir al fortalecimiento de capacidades para alcanzar el desarrollo social</t>
  </si>
  <si>
    <t>5. Contribuir al logro educativo en los niveles básico, medio superior, superior y posgrado en el marco de la Reforma Educativa</t>
  </si>
  <si>
    <t>6. Contribuir a garantizar el derecho a la salud mediante el mantenimiento y mejoramiento de la salud integral de la población </t>
  </si>
  <si>
    <t>7. Contribuir a garantizar los derechos culturales</t>
  </si>
  <si>
    <t>8. Contribuir al crecimiento económico</t>
  </si>
  <si>
    <t>4. Contribuir a la cobertura educativa con equidad en los servicios educativos en los niveles básico, medio superior, superior y posgrado</t>
  </si>
  <si>
    <t>9. Contribuir a la generación de empleo de calidad e igualdad</t>
  </si>
  <si>
    <t>10.  Contribuir a la conservación y gestión sustentable de los recursos naturales y ecosistemas</t>
  </si>
  <si>
    <t>1. Contribuir a mejorar la seguridad física y patrimonial de la población</t>
  </si>
  <si>
    <t>11. Contribuir al desarrollo democrático y cívico</t>
  </si>
  <si>
    <t>S034. Empresas de la Mujer Morelense</t>
  </si>
  <si>
    <t>E035. Atención integral a migrantes y sus familias</t>
  </si>
  <si>
    <t>E036. Programa para el Empoderamiento de Jóvenes</t>
  </si>
  <si>
    <t>F037. Programa de Cultura Física y Deporte</t>
  </si>
  <si>
    <t>PA25. Fiscalía Especializada en Combate a la Corrupción</t>
  </si>
  <si>
    <t>E043. Educación básica de calidad</t>
  </si>
  <si>
    <t>E044. Educación media superior de calidad</t>
  </si>
  <si>
    <t>E045. Educación superior de calidad</t>
  </si>
  <si>
    <t>Actividad Institucional:</t>
  </si>
  <si>
    <t>Subfunción:</t>
  </si>
  <si>
    <t>Función:</t>
  </si>
  <si>
    <t>Finalidad:</t>
  </si>
  <si>
    <t>Descendente</t>
  </si>
  <si>
    <t>PRESUPUESTO (Miles de pesos)</t>
  </si>
  <si>
    <t>Programado Anual General</t>
  </si>
  <si>
    <t xml:space="preserve"> Estatal</t>
  </si>
  <si>
    <t>General 
(Gasto corriente + inversión)</t>
  </si>
  <si>
    <t>Avance Acumulado (%)</t>
  </si>
  <si>
    <t>Ejercido acumulado (al trimestre de cierre)</t>
  </si>
  <si>
    <t>Programa presupuestario:</t>
  </si>
  <si>
    <t>Eje estratégico:</t>
  </si>
  <si>
    <t>Programa derivado del PED 2013-2018</t>
  </si>
  <si>
    <t>10. Política interior y las relaciones del ejecutivo estatal con el congreso, ayuntamientos y asociaciones políticas y sociales</t>
  </si>
  <si>
    <t>Gasto corriente</t>
  </si>
  <si>
    <t>E085. Emprendedurismo y productividad de las unidades económicas públicas y privadas</t>
  </si>
  <si>
    <t>Instituto de Educación Básica del Estado de Morelos</t>
  </si>
  <si>
    <t>Objetivos</t>
  </si>
  <si>
    <t>Meta anual</t>
  </si>
  <si>
    <t>Aprobada</t>
  </si>
  <si>
    <t>Modificada</t>
  </si>
  <si>
    <t>Absoluto</t>
  </si>
  <si>
    <t>Relativo</t>
  </si>
  <si>
    <t>Verde (Cumplimiento 80-100%)</t>
  </si>
  <si>
    <t>Amarillo (Cumplimiento 60-79%)</t>
  </si>
  <si>
    <t>Rojo (Cumplimiento menor a 59%)</t>
  </si>
  <si>
    <t>Semaforización</t>
  </si>
  <si>
    <t>Dimensión</t>
  </si>
  <si>
    <t>Valor absoluto</t>
  </si>
  <si>
    <t>Tasa de patentes solicitadas por cada 100 mil habitantes de la PEA</t>
  </si>
  <si>
    <t>Mide el número de patentes solicitadas ante el Instituto Mexicano de la Propiedad Industrial (IMPI) por cada 100 mil habitantes de la Población Económicamente Activa (PEA)</t>
  </si>
  <si>
    <t>(Número de patentes solicitadas ante el IMPI *100 mil)/PEA</t>
  </si>
  <si>
    <t xml:space="preserve">Tasa </t>
  </si>
  <si>
    <t>Tasa de investigadores del SNI por cada 100 mil habitantes de la PEA</t>
  </si>
  <si>
    <t>Mide el número de investigadores de Morelos registrados al Sistema Nacional de Investigadores (SNI) por cada 100 mil habitantes de la Población Económicamente Activa (PEA)</t>
  </si>
  <si>
    <t>(Número de investigadores de Morelos registrados al SNI *100 mil) / PEA</t>
  </si>
  <si>
    <t>Tasa de empresas e instituciones científicas y tecnológicas instaladas por cada 100 mil habitantes de la PEA</t>
  </si>
  <si>
    <t>Mide el número de empresas e instituciones científicas y tecnológicas instaladas en Morelos por cada 100 mil habitantes de la Población Económicamente Activa (PEA)</t>
  </si>
  <si>
    <t>(Número de empresas e instituciones científicas y tecnológicas instaladas en Morelos *100 mil) / PEA</t>
  </si>
  <si>
    <t>Tasa de empresas científicas y tecnológicas certificadas con ISO 9000 y 14000 por cada 1000 unidades económicas del sector</t>
  </si>
  <si>
    <t>Mide el número de empresas científicas y tecnológicas certificadas con ISO 9000 y 14000 por cada 1000 unidades económicas del sector científico y tecnológico</t>
  </si>
  <si>
    <t xml:space="preserve">(Número de empresas científicas y tecnológicas certificadas con ISO 9000 y 14000 *1000) / Total de unidades económicas del sector científicas y tecnológicas </t>
  </si>
  <si>
    <t>Promedio del PIB industrial especializado por persona económicamente activa</t>
  </si>
  <si>
    <t>Mide el PIB generado por sectores tales como: fabricación de productos derivados del petróleo y carbón, industria química, industria del plástico y del hule, fabricación de maquinaria y equipo, fabricación de equipos de computación, comunicación, medición y de otros equipos, componentes y accesorios electrónicos, fabricación de accesorios, aparatos eléctricos y equipos de generación de energía eléctrica, en pesos por persona económicamente activa</t>
  </si>
  <si>
    <t>Suma del PIB del sector industrial en pesos/ PEA</t>
  </si>
  <si>
    <t>Promedio del PIB de servicios especializados por persona económicamente activa</t>
  </si>
  <si>
    <t>Mide el PIB generado por los siguientes sectores de servicios: financieros y de seguros, corporativos, servicios profesionales, científicos y técnicos, en pesos por persona económicamente activa</t>
  </si>
  <si>
    <t>Suma del PIB del sector servicios en pesos/ PEA</t>
  </si>
  <si>
    <t>Diversificación económica</t>
  </si>
  <si>
    <t>Mide el total  de sectores que tienen presencia en la ciudad principal de la entidad federativa respecto al total de sectores de la entidad. Los sectores se basan en el Sistema de Clasificación Industrial de América del Norte (SCIAN)</t>
  </si>
  <si>
    <t>(Número de sectores económicos presentes en la ciudad capital / Total de sectores económicos en la entidad) * 100</t>
  </si>
  <si>
    <t>Ecosistema de innovación, ciencia y tecnología fortalecido</t>
  </si>
  <si>
    <t>Porcentaje de empresas integrantes del RENIECYT que invierten en innovación</t>
  </si>
  <si>
    <t xml:space="preserve">Mide la proporción de empresas integrantes del RENIECYT que invierten en innovación respecto a total de empresas inscritas en el RENIECYT </t>
  </si>
  <si>
    <t>(Número de empresas integrantes del RENIECYT que invierten en innovación/Total de empresas del RENIECYT Morelos) * 100</t>
  </si>
  <si>
    <t>Tasa de estudiantes inscritos en programas de posgrado de calidad y becados al extranjero por cada 1000  habitantes</t>
  </si>
  <si>
    <t>Mide el número de estudiantes inscritos en programas de posgrado de calidad y becados al extranjero por cada 1000 habitantes</t>
  </si>
  <si>
    <t>(Número de estudiantes inscritos en programas de posgrado de calidad y becados al extranjero*1000  habitantes)/Total de habitantes del estado</t>
  </si>
  <si>
    <t xml:space="preserve">Variación porcentual anual de inversión estatal destinada a la innovación, ciencia y tecnología </t>
  </si>
  <si>
    <t>Mide la variación porcentual del monto destinado a la innovación, ciencia y tecnología del año actual con relación al año anterior</t>
  </si>
  <si>
    <t>((Monto destinado a la innovación, ciencia y tecnología en el año actual/ Monto destinado a la innovación, ciencia y tecnología en el año anterior) -1)*100</t>
  </si>
  <si>
    <t>Tasa de investigadores del Sistema Nacional de Investigadores y del Sistema Estatal de Investigadores por cada  1000 personas de la Población Económicamente Activa</t>
  </si>
  <si>
    <t>Mide el número de Investigadores del Sistema Nacional de Investigadores (SNI) y del Sistema Estatal de Investigadores (SEI) por cada 1000 personas de la PEA</t>
  </si>
  <si>
    <t>((Número de Investigadores del SNI + los del SEI) *  1,000) / Total de la PEA</t>
  </si>
  <si>
    <t>Porcentaje de proyectos aceptados por el CONACYT  para Incorporar a Maestros y Doctores en la Industria</t>
  </si>
  <si>
    <t>Mide la proporción de proyectos aceptados por CONACYT para la incorporación de maestros y doctores a la industria respeto al total de proyectos recibidos</t>
  </si>
  <si>
    <t>( Número de proyectos  aceptados para incorporar a maestros y doctores en la industria /Total de proyectos ingresados a la convocatoria )*100</t>
  </si>
  <si>
    <t xml:space="preserve">Recursos de Inversion para el fomento de la Ciencia, Tecnología e Innovación otorgados  </t>
  </si>
  <si>
    <t>Variación porcentual de inversión asignada a proyectos de ciencia, tecnología e innovación.</t>
  </si>
  <si>
    <t>Mide la variación porcentual de la inversión asignada a proyectos de ciencia, tecnología e innovación del año actual respecto al año anterior</t>
  </si>
  <si>
    <t>((Monto de inversión asignado a proyectos de ciencia, tecnología e innovación del  año actual / Monto de inversión asignado a proyectos de ciencia, tecnología e innovación en el año anterior)-1)*100</t>
  </si>
  <si>
    <t>Variación porcentual  de la inversión asignada a proyectos  de cultura  científico tecnológica  y comunicación de la ciencia y la tecnologia.</t>
  </si>
  <si>
    <t>Mide la variación porcentual de la inversión asignada a proyectos  de cultura  científico tecnológica  y comunicación de la ciencia y la tecnologia del año actual respecto al año anterior.</t>
  </si>
  <si>
    <t>((Monto de inversión asignado a proyectos de cultura  científico tecnológica  y comunicación de la ciencia y la tecnologia del año actual / Monto de inversión asignado a proyectos de cultura  científico tecnológica  y comunicación de la ciencia y la tecnologia en el año anterior)-1)*100</t>
  </si>
  <si>
    <t>Variación porcentual de candidaturas recibidas para el Reconocimiento al Mérito Estatal de Investigación</t>
  </si>
  <si>
    <t>Mide la variación porcentual de candidaturas recibidas para el Reconocimiento al Mérito Estatal de Investigación en el año actual con relación al año anterior</t>
  </si>
  <si>
    <t>Número de candidaturas recibidas en el año actual/número de candidaturas recibidas en año anterior)-1]*100</t>
  </si>
  <si>
    <t>Evaluación de solicitudes recibidas para el REMEI</t>
  </si>
  <si>
    <t>Porcentaje de solicitudes evaluadas para la entrega del Reconocimiento al Mérito Estatal de Investigación</t>
  </si>
  <si>
    <t>Mide el porcentaje de solicitudes evaluadas para la entrega del REMEI respecto al total de solicitudes recibidas</t>
  </si>
  <si>
    <t xml:space="preserve">Capacitación especializada otorgada al personal de las empresas de base tecnológica e instituciones académicas </t>
  </si>
  <si>
    <t>Variación porcentual de personas capacitadas en propiedad intelectual y emprendimiento tecnológico</t>
  </si>
  <si>
    <t>Mide la variación porcentual de personas capacitadas en temas de propiedad intelectual y emprendimiento tecnológico del año actual con respecto al año anterior.</t>
  </si>
  <si>
    <t>((Número de personas capacitadas en propiedad intelectual y emprendimiento tecnológico en el periodo transcurrido del año actual/Total de personas capacitadas en propiedad intelectual y emprendimiento tecnológico en el mismo periodo transcurrido del año anterior)-1)*100</t>
  </si>
  <si>
    <t>Variación porcentual de empresarios e investigadores y académicos de instituciones de educación superior y centros de investigación capacitados en materia de innovación tecnológica</t>
  </si>
  <si>
    <t xml:space="preserve">Mide la variación porcentual de empresarios y académicos de instituciones de educación superior y centros de investigación capacitados en materia de innovación tecnológica del año actual respecto al año anterior.  </t>
  </si>
  <si>
    <t>((Número de empresarios y académicos de instituciones de educación superior y centros de investigación capacitados en materia de innovación tecnológica en el periodo transcurrido del año actual /Total de empresarios y académicos de instituciones de educación superior y centros de investigación capacitados en materia de innovación tecnológica en el mismo periodo transcurrido del año anterior)-1)*100</t>
  </si>
  <si>
    <t xml:space="preserve">Variación porcentual de jóvenes estudiantes y emprendedores capacitados en animación multimedia </t>
  </si>
  <si>
    <t>Mide la variación porcentual de jóvenes estudiantes y emprendedores capacitados en animación multimedia del año actual respecto al año anterior</t>
  </si>
  <si>
    <t>((Número de personas estudiantes y emprendedores capacitados en animación multimedia en el periodo transcurrido del año actual/Total de jóvenes estudiantes y emprendedores capacitados en animación multimedia en el mismo periodo transcurrido del año anterior)-1)*100</t>
  </si>
  <si>
    <t>Porcentaje de empresas e instituciones inscritas en el RENIECYT que reciben capacitación en Desarrollo Tecnològico.</t>
  </si>
  <si>
    <t>Mide la proporción de instituciones y empresas científicas y Tecnológicas  con capacitación en desarrollo tecnológico otorgada respecto al total  instituciones y empresas científicas y Tecnológicas registradas en el RENIECYT</t>
  </si>
  <si>
    <t>(Número de instituciones y empresas científicas y Tecnológicas con capacitación en desarrollo tecnológico otorgada /Total de las empresas registradas en el RENIECYT * 100</t>
  </si>
  <si>
    <t>Capacitación en animación multimedia</t>
  </si>
  <si>
    <t>Realización del curso de capacitación "Cómo hacer un proyecto de animación multimedia"</t>
  </si>
  <si>
    <t>Mide el porcentaje de realización del curso de capacitación ¿Cómo hacer un proyecto de serie animada? Respecto al número de sesiones programadas</t>
  </si>
  <si>
    <t>(Número de sesiones realizadas/total de sesiones programadas)*100</t>
  </si>
  <si>
    <t xml:space="preserve">Capacitación a empresas e instituciones científicas y tecnológicas </t>
  </si>
  <si>
    <t>Porcentaje de empresas einstituciones científicas y tecnológicas que terminan su capacitación</t>
  </si>
  <si>
    <t>Mide la proporción de empresas e instituciones que terminan sus capacitaciones respecto al total de empresas que se inscribieron para recibir las capacitaciones en materia de desarrollo tecnológico.</t>
  </si>
  <si>
    <t>(Número de empresas e instituciones que terminan sus capacitaciones / Total de empresas e insituciones que se inscriben en las capacitaciones en materia de desarrollo tecnológico) * 100</t>
  </si>
  <si>
    <t>Actividad 2.3</t>
  </si>
  <si>
    <t>Vinculación en el medio rural de los actores del ecosistema en materia de desarrollo tecnológico</t>
  </si>
  <si>
    <t>Porcentaje de proyectos de desarrollo tecnológico en el medio rural aprobados</t>
  </si>
  <si>
    <t xml:space="preserve">Mide la proporción de proyectos de desarrollo tecnológico en el medio rural aprobados respecto al total de proyectos presentados </t>
  </si>
  <si>
    <t>(Número de proyectos de desarrollo tecnológico en el medio rural aprobados / Total de proyectos presentados) * 100</t>
  </si>
  <si>
    <t>Actividad 2.4</t>
  </si>
  <si>
    <t>Porcentaje de productores del medio rural que participaron en procesos de desarrollo tecnológico en ecosistemas de innovación</t>
  </si>
  <si>
    <t>Mide la proporción de productores del medio rural que participan en procesos de desarrollo tecnológico en ecosistemas de innovación respecto al total de participantes en ecosistemas</t>
  </si>
  <si>
    <t>(Número de productores del medio rural que participan en PROYECTOS de desarrollo tecnológico en ecosistemas de innovación / Total de participantes en ecosistemas) * 100</t>
  </si>
  <si>
    <t>Actividad 2.5</t>
  </si>
  <si>
    <t>Capacitación en materia de innovación tecnológica</t>
  </si>
  <si>
    <t>Porcentaje de capacitaciones en materia de innovación tecnológica</t>
  </si>
  <si>
    <t>Mide la proporción de capacitaciones en materia de innovación tecnológica , realizadas, respecto a las programadas.</t>
  </si>
  <si>
    <t>(Número de capacitaciones realizadas / Número de capacitaciones programadas) * 100</t>
  </si>
  <si>
    <t>Actividad 2.6</t>
  </si>
  <si>
    <t>Capacitaciones en materia de propiedad intelectual y emprendimiento tecnológico</t>
  </si>
  <si>
    <t>Porcentaje de capacitaciones en materia de propiedad intelectual y emprendimiento tecnológico</t>
  </si>
  <si>
    <t>Mide la proporción de capacitaciones en materia de propiedad intelectual y emprendimiento realizados respecto a los programados</t>
  </si>
  <si>
    <t xml:space="preserve">Cultura científico tecnológica y de innovación de la población incrementada </t>
  </si>
  <si>
    <t>Porcentaje de población infantil y juvenil de Morelos atendida en materia de cultura de innovación, ciencia y tecnología.</t>
  </si>
  <si>
    <t>Mide el número de personas atendidas en materia de cultura de innovación, ciencia y tecnología respecto de la población infantil y juvenil de Morelos.</t>
  </si>
  <si>
    <t>Número de personas atendidas en materia de cultura de innovación, ciencia y tecnología / Población infantil y juvenil de Morelos)*100</t>
  </si>
  <si>
    <t>Porcentaje de población atendida en el Museo de Ciencias, Casa de la Tierra y Tráiler de la Ciencia</t>
  </si>
  <si>
    <t>Mide la proporción de la población atendida en materia de cultura científica y tecnológica respecto al total de la población</t>
  </si>
  <si>
    <t>(Número de personas atendidas en materia de cultura  científica y tecnológica / Total de la población del Estado)*100</t>
  </si>
  <si>
    <t xml:space="preserve">Tasa de variación anual de visitas a sitios científicos y tecnológicos en línea </t>
  </si>
  <si>
    <t>Mide la variación porcentual de visitas a sitios científicos y tecnológicos en línea en el año actual respecto al año anterior</t>
  </si>
  <si>
    <t>((Número de visitas a sitios científicos y tecnológicos ofrecidos en línea en el periodo transcurrido del año actual/ Número de visitas a sitios científicos y tecnológicos ofrecidos en línea  en el mismo periodo transcurrido del año anterior)-1)*100</t>
  </si>
  <si>
    <t>Regular</t>
  </si>
  <si>
    <t xml:space="preserve">Tasa de variación anual de personas que concluyen cursos, diplomados y talleres en divulgaciòn y comunicaciòn de la ciencia </t>
  </si>
  <si>
    <t>Mide la variación porcentual de personas que concluyen cursos, diplomados y talleres científicos o tecnológicos en el año actual respecto al año anterior</t>
  </si>
  <si>
    <t>((Número de personas que concluyen cursos, diplomados y talleres científicos o tecnológicos en el periodo transcurrido del año actual / Total de personas que concluyen cursos, diplomados y talleres científicos o tecnológicos en el mismo periodo transcurrido del año anterior)-1)*100</t>
  </si>
  <si>
    <t>Variación porcentual de estudiantes que asistieron al encuentro de jóvenes investigadores</t>
  </si>
  <si>
    <t xml:space="preserve">Mide la variación porcentual de estudiantes que asistieron al encuentro de jóvenes investigadores del año actual respecto al año anterior </t>
  </si>
  <si>
    <t>((Número de  estudiantes que asistieron  al encuentro de jóvenes investigadores en el año actual / Número de estudiantes que asistieron al encuentro de jóvenes investigadores del año anterior) -1) *100</t>
  </si>
  <si>
    <t>Divulgación y comunicación de innovación, ciencia y tecnología</t>
  </si>
  <si>
    <t>Porcentaje de visitantes al museo de ciencias, casa de la tierra y tráiler de la ciencia</t>
  </si>
  <si>
    <t>Mide la proporción de visitantes al museo de ciencias, casa de la tierra y tráiler de la ciencia respecto a los visitantes proyectados</t>
  </si>
  <si>
    <t>(Número de visitantes al museo de ciencias, casa de la tierra y tráiler de la ciencia / Total de visitantes proyectados al museo de ciencias, casa de la tierra y tráiler de la ciencia)*100</t>
  </si>
  <si>
    <t>Porcentaje de asistentes a la Jornada Estatal de Ciencia, Tecnología e Innovación y a Expreciencia ambulante. Un chispazo científico en…</t>
  </si>
  <si>
    <t>Mide la proporción de asistentes a la Jornada Estatal de Ciencia, Tecnología e Innovación y a Expreciencia ambulante. Un chispazo científico en... respecto a los asistentes proyectados</t>
  </si>
  <si>
    <t>(Número de asistentes a la Jornada Estatal de Ciencia, Tecnología e Innovación y a Expreciencia ambulante / Total de asistentes proyectados a la Jornada Estatal de Ciencia, Tecnología e Innovación y a Expreciencia ambulante)*100</t>
  </si>
  <si>
    <t xml:space="preserve">Porcentaje de publicaciones electrónicas realizadas en los portales de Hypatia e Hypaclub </t>
  </si>
  <si>
    <t>Mide la proporción de publicaciones electrónicas realizadas en los portales Hypatia e Hypaclub respecto a las publicaciones programadas</t>
  </si>
  <si>
    <t>(Número de publicaciones electrónicas realizadas en los portales de Hypatia e Hypaclub / Total de publicaciones electrónicas programadas en los portales de Hypatia e Hypaclub)*100</t>
  </si>
  <si>
    <t>Porcentaje de cursos, diplomados y talleres realizados en materia científico o tecnológico</t>
  </si>
  <si>
    <t>Mide la proporción de cursos, diplomados y talleres realizados en materia científico o tecnológico respecto a los cursos, diplomados y talleres programados</t>
  </si>
  <si>
    <t>(Número de cursos, diplomados y talleres realizados en materia científico o tecnológico / Total de cursos, diplomados y talleres programados en materia científico o tecnológico )*100</t>
  </si>
  <si>
    <t>Componente 4</t>
  </si>
  <si>
    <t>Proyectos y Sistemas de Tecnologías de la Información y Comunicaciones realizados</t>
  </si>
  <si>
    <t xml:space="preserve">Porcentaje de proyectos de tecnologías de la información y comunicaciones realizados para fortalecer el ecosistema de innovación </t>
  </si>
  <si>
    <t>Mide la proporción de proyectos de Tecnologías de la Información y Comunicaciones realizados para mejorar el ecosistema de innovación respecto al total de proyectos requeridos</t>
  </si>
  <si>
    <t>(Número de proyectos de Tecnologías de la Información y Comunicaciones realizados /Total de proyectos de Tecnologías de la Información y Comunicaciones requeridos)*100</t>
  </si>
  <si>
    <t>Porcentaje de sistemas de tecnologías de la información y comunicaciones realizados para fortalecer los servicios públicos</t>
  </si>
  <si>
    <t>Mide la proporción de Sistemas de Tecnologías de la Información y Comunicaciones realizados respecto al total de  Sistemas de Tecnologías de la Información y Comunicaciones requeridos</t>
  </si>
  <si>
    <t>(Número de  Sistemas de Tecnologías de la Información y Comunicaciones realizados/Total de  Sistemas de Tecnologías de la Información y Comunicaciones requeridos)*100</t>
  </si>
  <si>
    <t>Actividad 4.1</t>
  </si>
  <si>
    <t>Gestión y seguimiento de sitios para el uso y aprovechamiento de la conectividad social</t>
  </si>
  <si>
    <t>Porcentaje de solicitudes atendidas en materia de sitios</t>
  </si>
  <si>
    <t>Mide la proporción de solicitudes atendidas en materia de sitios respecto a total de solicitudes recibidas</t>
  </si>
  <si>
    <t>(Número de solicitudes atendidas en materia de sitios  / Total de solicitudes recibidas en materia de sitios) *100</t>
  </si>
  <si>
    <t>Actividad 4.2</t>
  </si>
  <si>
    <t>Diseño y desarrollo de sistemas de software</t>
  </si>
  <si>
    <t>Porcentaje de sistemas de software diseñados y desarrollados que cumplen con los tiempos y especificaciones establecidas</t>
  </si>
  <si>
    <t>Mide la proporción de sistemas de software  diseñados y desarrollados de acuerdo a los tiempos y especificaciones acordados respecto al total de sistemas de software solicitados.</t>
  </si>
  <si>
    <t>(Número de sistemas de software diseñados y desarrollados con base en los tiempos y especificaciones establecidos  / Total de sistemas de software Requeridos) *100</t>
  </si>
  <si>
    <t>Actividad 4.3</t>
  </si>
  <si>
    <t>Realización de asesorías para el desarrollo de proyectos con base en los tiempos y especificaciones establecidas</t>
  </si>
  <si>
    <t xml:space="preserve">Porcentaje de asesorías realizadas para el desarrollo de proyectos que cumplen con los tiempos y especificaciones establecidas </t>
  </si>
  <si>
    <t>Mide la proporción de asesorías atendidas para el desarrollo de proyectos con base en los tiempos y especificaciones establecidas respecto al total de las asesorías de los proyectos requeridos</t>
  </si>
  <si>
    <t>(Número de asesorías atendidas para el desarrollo de proyectos con base en los tiempos y especificaciones establecidas / Total de asesorías requeridas) *100</t>
  </si>
  <si>
    <t>Componente 5</t>
  </si>
  <si>
    <t>Empresas de base tecnológica creadas</t>
  </si>
  <si>
    <t>Porcentaje de empresas de base tecnológica creadas en el CemiTT</t>
  </si>
  <si>
    <t>Mide la proporción de empresas de base tecnológica creadas respecto al total  proyectos incubados</t>
  </si>
  <si>
    <t>(Número de empresas de base tecnológica creadas / Total de proyectos incubados) *100</t>
  </si>
  <si>
    <t xml:space="preserve">Tasa de variación de empresas creadas en el sector de las tecnologìas de la informaciòn y comunicación </t>
  </si>
  <si>
    <t>Mide la variación porcentual de jóvenes emprendedores constituidos en sociedades mercantiles que presentaron algún proyecto a desarrollar en el programa innovaTIC en el año actual con relación al año anterior</t>
  </si>
  <si>
    <t xml:space="preserve">((Número de jóvenes emprendedores constituidos en sociedades mercantiles que presentaron algún proyecto a desarrollar en el programa innovaTIC en el periodo transcurrido del año actual/ Total de jóvenes emprendedores constituidos en sociedades mercantiles que presentaron algún proyecto a desarrollar en el programa innovaTIC  en el mismo periodo transcurrido del año anterior)-1)*100  </t>
  </si>
  <si>
    <t>Actividad 5.1</t>
  </si>
  <si>
    <t>Consultoría Especializada a empresas de base tecnológica</t>
  </si>
  <si>
    <t>Porcentaje de consultorías especializadas a empresas de base tecnológica</t>
  </si>
  <si>
    <t>Mide la proporción de consultorías a empresas realizadas respecto al total de consultorías programadas</t>
  </si>
  <si>
    <t>(Número de consultorías realizadas / Total de consultorías programadas)*100</t>
  </si>
  <si>
    <t>Actividad 5.2</t>
  </si>
  <si>
    <t>Evaluación de proyectos para la creación de empresas de base tecnológica en el CemiTT</t>
  </si>
  <si>
    <t xml:space="preserve">Porcentaje de proyectos evaluados para la creación de empresas de base tecnológica </t>
  </si>
  <si>
    <t>Mide la proporción de proyectos evaluados para la creación de empresas de base tecnológica respecto al total de proyectos presentados</t>
  </si>
  <si>
    <t>(Número de proyectos evaluados para la creación de empresas de base tecnológica  / Total de proyectos presentados)*100</t>
  </si>
  <si>
    <t>Actividad 5.3</t>
  </si>
  <si>
    <t>Incorporación de emprendedores en el programa InnovaTIC</t>
  </si>
  <si>
    <t>Porcentaje de emprendedores apoyados con el programa InnovaTIC   </t>
  </si>
  <si>
    <t>Mide la proporción de emprendedores apoyados con el programa InnovaTIC para la constitución de una empresa en el sector TIC, respecto al total de emprendedores que solicitaron apoyo al programa InnovaTIC para la constitución de una empresa</t>
  </si>
  <si>
    <t>(Número de emprendedores apoyados con el programa InnovaTIC para la constitución de una empresa / Número de emprendedores que presentaron alguna solicitud para ser apoyados para la creación de una empresa con el programa InnovaTIC)*100</t>
  </si>
  <si>
    <t>Componente 6</t>
  </si>
  <si>
    <t>Foro Internacional Alternativas Verdes realizado</t>
  </si>
  <si>
    <t>Variación porcentual del monto de las ventas realizadas de productos y servicios ofrecidos durante el Foro Internacional Alternativas Verdes</t>
  </si>
  <si>
    <t>Mide la variación porcentual del monto total  de las ventas realizadas de los productos  y servicios ofrecidos durante el Foro Internacional Alternativas Verdes  en el año actual con respecto monto total  de las ventas realizadas de los productos  y servicios ofrecidos del año anterior</t>
  </si>
  <si>
    <t>((Monto total de las ventas realizadas de los productos y servicios ofrecidos durante el Foro Internacional Alternativas Verdes en el año actual / Monto total de las ventas realizadas de los productos y servicios ofrecidos durante el Foro Internacional Alternativas Verdes del año anterior)-1)*100)</t>
  </si>
  <si>
    <t xml:space="preserve">Variación porcentual del monto de las negociaciones realizadas  durante el Foro Internacional Alternativas Verdes </t>
  </si>
  <si>
    <t>Mide la variación porcentual del monto  de negociaciones realizadas durante el Foro Internacional Alternativas Verdes del año actual  con respecto del monto  de negociaciones realizadas durante el Foro Internacional Alternativas Verdes al año anterior</t>
  </si>
  <si>
    <t>((Monto total  de negociaciones realizadas durante el Foro Internacional Alternativas Verdes del año actual / Monto total  de negociaciones realizadas durante el Foro Internacional Alternativas Verdes del año anterior)-1*100)</t>
  </si>
  <si>
    <t>Porcentaje de Instituciones de Educación Superior y Centros de Investigación que ingresan su patentes al portafolio de patentes</t>
  </si>
  <si>
    <t>Mide la proporción de Instituciones de Educación Superior y Centros de Investigación que ingresan sus patentes al portafolio de patentes respecto a las instituciones de Educación Superior y Centros de Investigación que fueron invitadas a registrar sus patentes</t>
  </si>
  <si>
    <t>(Número de instituciones de Educación Superior y Centros de Investigación que ingresan su patentes al portafolio de patentes/Total de Instituciones de Educación Superior y Centros de Investigación que fueron invitadas a registrar sus patentes)*100</t>
  </si>
  <si>
    <t>Actividad 6.1</t>
  </si>
  <si>
    <t>Realización de la Expo Empresarial en el Foro Internacional Alternativas Verdes</t>
  </si>
  <si>
    <t>Porcentaje de stands que realizaron actividades comerciales dentro del Foro Internacional Alternativas Verdes  respecto al número de stands instalados en el Foro Internacional Alternativas Verdes.</t>
  </si>
  <si>
    <t>Mide la proporción  de stands que realizaron actividades comerciales  respecto al total de stands que se instalaron en el  Foro Internacional Alternativas Verdes</t>
  </si>
  <si>
    <t>(Número de stands que realizaron actividades  comercialies  en el Foro Internacional  Alternativas Verdes  / Total de stands que se instalaron en el  Foro Internacional  Alternativas Verdes)*100</t>
  </si>
  <si>
    <t>Actividad 6.2</t>
  </si>
  <si>
    <t>Realización de encuentros de negocios de las empresas registradas en el Foro Internacional Alternativas Verdes</t>
  </si>
  <si>
    <t>Porcentaje de empresas con encuentros de negocios realizados en el  marco del Foro Internacional Alternativas Verdes</t>
  </si>
  <si>
    <t>Mide la proporción de empresas con encuentros de negocios realizados respecto del total de empresas registradas en el Foro Internacional Alternativas Verdes</t>
  </si>
  <si>
    <t xml:space="preserve">( Número de empresas con encuentros de negocios realizados en el marco del foro internacional Alternativas Verdes  / Total de empresas registradas en el Foro Internacional Alternativas Verdes)*100  </t>
  </si>
  <si>
    <t>Actividad 6.3</t>
  </si>
  <si>
    <t xml:space="preserve">Difusión de Patentes en el Foro Internacional Alternativas Verdes </t>
  </si>
  <si>
    <t>Porcentaje de patentes que fueron consultadas por los asistentes en el  Foro Alternativas Verdes.</t>
  </si>
  <si>
    <t xml:space="preserve">Mide la proporción de  patentes que fueron consultadas por los asistentes en el  Foro Alternativas Verdes respecto al total de patentes registradas en el portafolios </t>
  </si>
  <si>
    <t xml:space="preserve">(Número de patentes que fueron consultadas por los asistentes en el  Foro Alternativas Verdes /el  total de patentes registradas en el portafolios.)*100 </t>
  </si>
  <si>
    <t>Tipo</t>
  </si>
  <si>
    <t xml:space="preserve">Dimensión </t>
  </si>
  <si>
    <t>Otros prog. Fed.</t>
  </si>
  <si>
    <t>F. VII</t>
  </si>
  <si>
    <t>F. I</t>
  </si>
  <si>
    <t>F. II</t>
  </si>
  <si>
    <t>F. III</t>
  </si>
  <si>
    <t>F. IV</t>
  </si>
  <si>
    <t>F. V</t>
  </si>
  <si>
    <t>F. VI</t>
  </si>
  <si>
    <t>F. VIII</t>
  </si>
  <si>
    <t>Otros Prog. Fed.</t>
  </si>
  <si>
    <t>ND</t>
  </si>
  <si>
    <t>(Número de solicitudes evaluadas/total de solicitudes recibidas)*101</t>
  </si>
  <si>
    <t>Consolidación del Sistema Estatal de Investigadores</t>
  </si>
  <si>
    <t>Variación porcentual del número de integrantes del Sistema Estatal de Investigadores</t>
  </si>
  <si>
    <t>Mide la variación porcentual del total de investigadores aceptados en el SEI en el año actual con respecto al total de investigadores aceptados en el SEI el año anterior</t>
  </si>
  <si>
    <t>(Número total de integrantes del SEI del año actual/total de integrantes del SEI del año anterior)*100</t>
  </si>
  <si>
    <t>Variación porcentual de asistentes especializados de la industria farmacéutica,  Investigadores, estudiantes (licenciatura y posgrado)  que asistieron al Simposio Internacional de Bioinformática Morelos</t>
  </si>
  <si>
    <t>Mide la variación porcentual de asistentes especializados al Simposio Internacional de Bioinformática Morelos en el año actual con relación a los que asistieron el año anterior</t>
  </si>
  <si>
    <t>((Número de asistentes al Simposio de Bioinformática en el año actual/Número de asistentes al Simposio de Bioinformática en el año anterior)-1)*100</t>
  </si>
  <si>
    <t>Fecha</t>
  </si>
  <si>
    <t>Actividad 6 Otras actividades transversales a la dependencia u organismo.</t>
  </si>
  <si>
    <t xml:space="preserve">Asesorar a los sectores estratégicos definidos en la agenda de innovación de Morelos </t>
  </si>
  <si>
    <t xml:space="preserve">Número de Empresas de base tecnológica , Centros de Investigación e Instituciones asesorados </t>
  </si>
  <si>
    <t>Cantidad de Empresas de Base Tecnológica, Centros de Investigación e Instituciones de Educación asesorados en materia de desarrollo tecnológico pertenecientes a los sectores prioritarios definidos en la agenda de innovación de Morelos.</t>
  </si>
  <si>
    <t xml:space="preserve">Número de Empresas de base tecnológica , Centros de Investigación e Instituciones asesoradas </t>
  </si>
  <si>
    <t>Empresas</t>
  </si>
  <si>
    <t xml:space="preserve">Supervisar que los programas de investigación científica  se ejecuten de manera oportuna eficiente eficaz </t>
  </si>
  <si>
    <t xml:space="preserve">Porcentaje de programas de investigación científica supervisados </t>
  </si>
  <si>
    <t>Mide la proporción de programas de investigación científica supervisados con relación al total de Programas de inversigación científica desarrollados</t>
  </si>
  <si>
    <t>(Número de programas supervisados / Total de programas  de investigación científica desarrollados) * 100</t>
  </si>
  <si>
    <t>Fomentar la realización de estudios de posgrado de profesionistas morelenses y vincularlos mediante el otorgamiento de apoyos, con el fin de incrementar la formación de recursos humanos de alto nivel académico.</t>
  </si>
  <si>
    <t>Tasa de estudiantes inscritos en programas de posgrado de calidad y becados al extranjero por cada 100 mil habitantes</t>
  </si>
  <si>
    <t>Mide el número de estudiantes inscritos en programas de posgrado de calidad o becados al extranjero por cada 100 mil habitantes</t>
  </si>
  <si>
    <t xml:space="preserve"> (Número de estudiantes inscritos en programas de posgrado de calidad y becados al extranjero. / Total de habitantes del estado) *100</t>
  </si>
  <si>
    <t>Difundir el conocimiento científico y tecnológico a la sociedad en general, a través de diferentes estrategias lúdicas.</t>
  </si>
  <si>
    <t>(Número de publicaciones electrónicas realizadas en los portales de Hypatia e Hypaclub / Total de publicaciones electrónicas programadas en los portales de Hypatia e Hypaclub)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</si>
</sst>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0_-;\-* #,##0.0_-;_-* &quot;-&quot;?_-;_-@_-"/>
  </numFmts>
  <fonts count="45">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4"/>
      <color theme="1"/>
      <name val="Arial"/>
      <family val="2"/>
    </font>
    <font>
      <sz val="14"/>
      <color rgb="FFFF0000"/>
      <name val="Arial"/>
      <family val="2"/>
    </font>
    <font>
      <b/>
      <sz val="12"/>
      <color theme="1"/>
      <name val="Calibri"/>
      <family val="2"/>
      <scheme val="minor"/>
    </font>
    <font>
      <b/>
      <sz val="10"/>
      <name val="Adobe Caslon Pro"/>
      <family val="2"/>
    </font>
    <font>
      <sz val="10"/>
      <name val="Adobe Caslon Pro"/>
      <family val="2"/>
    </font>
    <font>
      <b/>
      <sz val="14"/>
      <color theme="1"/>
      <name val="Calibri"/>
      <family val="2"/>
      <scheme val="minor"/>
    </font>
    <font>
      <i/>
      <sz val="10"/>
      <color theme="1"/>
      <name val="Calibri"/>
      <family val="2"/>
      <scheme val="minor"/>
    </font>
    <font>
      <sz val="10"/>
      <color theme="1"/>
      <name val="Calibri"/>
      <family val="2"/>
      <scheme val="minor"/>
    </font>
    <font>
      <sz val="14"/>
      <color theme="1"/>
      <name val="Calibri"/>
      <family val="2"/>
      <scheme val="minor"/>
    </font>
    <font>
      <b/>
      <sz val="18"/>
      <name val="Calibri"/>
      <family val="2"/>
    </font>
    <font>
      <b/>
      <u/>
      <sz val="14"/>
      <color theme="1"/>
      <name val="Calibri"/>
      <family val="2"/>
      <scheme val="minor"/>
    </font>
    <font>
      <sz val="11"/>
      <name val="Calibri"/>
      <family val="2"/>
      <scheme val="minor"/>
    </font>
    <font>
      <b/>
      <sz val="9"/>
      <color rgb="FF000000"/>
      <name val="SansSerif"/>
    </font>
    <font>
      <sz val="9"/>
      <color rgb="FF000000"/>
      <name val="SansSerif"/>
      <family val="2"/>
    </font>
    <font>
      <sz val="12"/>
      <name val="Calibri"/>
      <family val="2"/>
    </font>
    <font>
      <sz val="12"/>
      <color theme="1"/>
      <name val="Calibri"/>
      <family val="2"/>
      <scheme val="minor"/>
    </font>
    <font>
      <sz val="10"/>
      <color indexed="8"/>
      <name val="Arial"/>
      <family val="2"/>
    </font>
    <font>
      <sz val="11"/>
      <color indexed="8"/>
      <name val="Calibri"/>
      <family val="2"/>
      <scheme val="minor"/>
    </font>
    <font>
      <sz val="11"/>
      <color rgb="FF000000"/>
      <name val="Calibri"/>
      <family val="2"/>
      <scheme val="minor"/>
    </font>
    <font>
      <b/>
      <sz val="10"/>
      <color theme="1"/>
      <name val="Calibri"/>
      <family val="2"/>
      <scheme val="minor"/>
    </font>
    <font>
      <b/>
      <sz val="10"/>
      <name val="Calibri"/>
      <family val="2"/>
      <scheme val="minor"/>
    </font>
    <font>
      <sz val="10"/>
      <name val="Calibri"/>
      <family val="2"/>
      <scheme val="minor"/>
    </font>
    <font>
      <b/>
      <sz val="10"/>
      <color indexed="8"/>
      <name val="Adobe Caslon Pro"/>
      <family val="2"/>
    </font>
    <font>
      <sz val="10"/>
      <color indexed="8"/>
      <name val="Adobe Caslon Pro"/>
    </font>
    <font>
      <sz val="9"/>
      <color theme="1"/>
      <name val="Calibri"/>
      <family val="2"/>
      <scheme val="minor"/>
    </font>
    <font>
      <b/>
      <sz val="9"/>
      <name val="Adobe Caslon Pro"/>
      <family val="2"/>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CCFFCC"/>
        <bgColor indexed="64"/>
      </patternFill>
    </fill>
    <fill>
      <patternFill patternType="solid">
        <fgColor rgb="FFCCCCCC"/>
      </patternFill>
    </fill>
    <fill>
      <patternFill patternType="solid">
        <fgColor theme="0" tint="-0.2499465926084170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DDDDDD"/>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rgb="FFEAEAEA"/>
        <bgColor auto="1"/>
      </patternFill>
    </fill>
    <fill>
      <patternFill patternType="solid">
        <fgColor theme="0" tint="-0.14996795556505021"/>
        <bgColor indexed="64"/>
      </patternFill>
    </fill>
  </fills>
  <borders count="1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thick">
        <color theme="0" tint="-0.34998626667073579"/>
      </top>
      <bottom style="medium">
        <color theme="0" tint="-0.34998626667073579"/>
      </bottom>
      <diagonal/>
    </border>
    <border>
      <left/>
      <right style="medium">
        <color theme="0" tint="-0.34998626667073579"/>
      </right>
      <top style="thick">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style="medium">
        <color theme="0" tint="-0.34998626667073579"/>
      </bottom>
      <diagonal/>
    </border>
    <border>
      <left style="medium">
        <color theme="0" tint="-0.34998626667073579"/>
      </left>
      <right style="thick">
        <color rgb="FF969696"/>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diagonal/>
    </border>
    <border>
      <left style="thick">
        <color rgb="FF969696"/>
      </left>
      <right style="medium">
        <color theme="0" tint="-0.34998626667073579"/>
      </right>
      <top/>
      <bottom style="medium">
        <color theme="0" tint="-0.34998626667073579"/>
      </bottom>
      <diagonal/>
    </border>
    <border>
      <left/>
      <right style="thick">
        <color rgb="FF969696"/>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thick">
        <color rgb="FF969696"/>
      </bottom>
      <diagonal/>
    </border>
    <border>
      <left/>
      <right/>
      <top style="medium">
        <color theme="0" tint="-0.34998626667073579"/>
      </top>
      <bottom style="thick">
        <color rgb="FF969696"/>
      </bottom>
      <diagonal/>
    </border>
    <border>
      <left/>
      <right style="thick">
        <color rgb="FF969696"/>
      </right>
      <top style="medium">
        <color theme="0" tint="-0.34998626667073579"/>
      </top>
      <bottom style="thick">
        <color rgb="FF969696"/>
      </bottom>
      <diagonal/>
    </border>
    <border>
      <left style="thick">
        <color rgb="FF969696"/>
      </left>
      <right/>
      <top style="thick">
        <color theme="0" tint="-0.34998626667073579"/>
      </top>
      <bottom style="medium">
        <color theme="0" tint="-0.34998626667073579"/>
      </bottom>
      <diagonal/>
    </border>
    <border>
      <left style="thick">
        <color rgb="FF969696"/>
      </left>
      <right/>
      <top style="medium">
        <color theme="0" tint="-0.34998626667073579"/>
      </top>
      <bottom style="thick">
        <color rgb="FF969696"/>
      </bottom>
      <diagonal/>
    </border>
    <border>
      <left/>
      <right style="medium">
        <color theme="0" tint="-0.34998626667073579"/>
      </right>
      <top style="medium">
        <color theme="0" tint="-0.34998626667073579"/>
      </top>
      <bottom style="thick">
        <color rgb="FF969696"/>
      </bottom>
      <diagonal/>
    </border>
    <border>
      <left style="medium">
        <color theme="0" tint="-0.34998626667073579"/>
      </left>
      <right style="medium">
        <color theme="0" tint="-0.3499862666707357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indexed="64"/>
      </left>
      <right style="thin">
        <color indexed="64"/>
      </right>
      <top/>
      <bottom/>
      <diagonal/>
    </border>
    <border>
      <left style="thin">
        <color indexed="64"/>
      </left>
      <right/>
      <top/>
      <bottom/>
      <diagonal/>
    </border>
    <border>
      <left/>
      <right style="medium">
        <color auto="1"/>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rgb="FF969696"/>
      </left>
      <right/>
      <top style="medium">
        <color rgb="FF969696"/>
      </top>
      <bottom style="medium">
        <color rgb="FF969696"/>
      </bottom>
      <diagonal/>
    </border>
    <border>
      <left/>
      <right style="medium">
        <color rgb="FF969696"/>
      </right>
      <top style="medium">
        <color rgb="FF969696"/>
      </top>
      <bottom style="medium">
        <color rgb="FF969696"/>
      </bottom>
      <diagonal/>
    </border>
    <border>
      <left/>
      <right/>
      <top style="medium">
        <color rgb="FF969696"/>
      </top>
      <bottom style="medium">
        <color rgb="FF969696"/>
      </bottom>
      <diagonal/>
    </border>
    <border>
      <left style="medium">
        <color rgb="FFC0C0C0"/>
      </left>
      <right style="medium">
        <color rgb="FFC0C0C0"/>
      </right>
      <top/>
      <bottom style="medium">
        <color rgb="FFC0C0C0"/>
      </bottom>
      <diagonal/>
    </border>
    <border>
      <left style="medium">
        <color rgb="FF969696"/>
      </left>
      <right/>
      <top style="medium">
        <color rgb="FF969696"/>
      </top>
      <bottom/>
      <diagonal/>
    </border>
    <border>
      <left/>
      <right style="medium">
        <color rgb="FF969696"/>
      </right>
      <top style="medium">
        <color rgb="FF969696"/>
      </top>
      <bottom/>
      <diagonal/>
    </border>
    <border>
      <left style="medium">
        <color rgb="FFC0C0C0"/>
      </left>
      <right/>
      <top style="medium">
        <color rgb="FF969696"/>
      </top>
      <bottom style="medium">
        <color rgb="FFC0C0C0"/>
      </bottom>
      <diagonal/>
    </border>
    <border>
      <left/>
      <right/>
      <top style="medium">
        <color rgb="FF969696"/>
      </top>
      <bottom style="medium">
        <color rgb="FFC0C0C0"/>
      </bottom>
      <diagonal/>
    </border>
    <border>
      <left/>
      <right style="medium">
        <color rgb="FFC0C0C0"/>
      </right>
      <top style="medium">
        <color rgb="FF969696"/>
      </top>
      <bottom style="medium">
        <color rgb="FFC0C0C0"/>
      </bottom>
      <diagonal/>
    </border>
    <border>
      <left style="thin">
        <color indexed="64"/>
      </left>
      <right/>
      <top style="thin">
        <color indexed="64"/>
      </top>
      <bottom/>
      <diagonal/>
    </border>
    <border>
      <left style="thin">
        <color indexed="64"/>
      </left>
      <right/>
      <top/>
      <bottom style="thin">
        <color indexed="64"/>
      </bottom>
      <diagonal/>
    </border>
    <border>
      <left style="medium">
        <color rgb="FFC0C0C0"/>
      </left>
      <right/>
      <top/>
      <bottom/>
      <diagonal/>
    </border>
    <border>
      <left/>
      <right style="medium">
        <color rgb="FF969696"/>
      </right>
      <top/>
      <bottom/>
      <diagonal/>
    </border>
    <border>
      <left/>
      <right style="medium">
        <color rgb="FFC0C0C0"/>
      </right>
      <top/>
      <bottom/>
      <diagonal/>
    </border>
    <border>
      <left style="medium">
        <color rgb="FFC0C0C0"/>
      </left>
      <right style="medium">
        <color rgb="FFC0C0C0"/>
      </right>
      <top style="medium">
        <color rgb="FFC0C0C0"/>
      </top>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969696"/>
      </left>
      <right style="medium">
        <color rgb="FF969696"/>
      </right>
      <top/>
      <bottom/>
      <diagonal/>
    </border>
    <border>
      <left style="medium">
        <color rgb="FF969696"/>
      </left>
      <right/>
      <top/>
      <bottom/>
      <diagonal/>
    </border>
    <border>
      <left style="medium">
        <color theme="0" tint="-0.34998626667073579"/>
      </left>
      <right style="medium">
        <color theme="0" tint="-0.34998626667073579"/>
      </right>
      <top/>
      <bottom style="thick">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969696"/>
      </left>
      <right style="medium">
        <color rgb="FF969696"/>
      </right>
      <top style="medium">
        <color rgb="FF969696"/>
      </top>
      <bottom style="medium">
        <color rgb="FF969696"/>
      </bottom>
      <diagonal/>
    </border>
    <border>
      <left style="thick">
        <color rgb="FF969696"/>
      </left>
      <right style="medium">
        <color theme="0" tint="-0.34998626667073579"/>
      </right>
      <top/>
      <bottom style="thick">
        <color theme="0" tint="-0.34998626667073579"/>
      </bottom>
      <diagonal/>
    </border>
    <border>
      <left style="medium">
        <color theme="0" tint="-0.34998626667073579"/>
      </left>
      <right/>
      <top/>
      <bottom style="thick">
        <color theme="0" tint="-0.34998626667073579"/>
      </bottom>
      <diagonal/>
    </border>
    <border>
      <left style="medium">
        <color theme="0" tint="-0.34998626667073579"/>
      </left>
      <right style="thick">
        <color rgb="FF969696"/>
      </right>
      <top/>
      <bottom style="thick">
        <color theme="0" tint="-0.34998626667073579"/>
      </bottom>
      <diagonal/>
    </border>
    <border>
      <left style="medium">
        <color rgb="FF969696"/>
      </left>
      <right/>
      <top/>
      <bottom style="medium">
        <color rgb="FF969696"/>
      </bottom>
      <diagonal/>
    </border>
    <border>
      <left/>
      <right style="medium">
        <color rgb="FF969696"/>
      </right>
      <top/>
      <bottom style="medium">
        <color rgb="FF969696"/>
      </bottom>
      <diagonal/>
    </border>
    <border>
      <left style="medium">
        <color rgb="FFC0C0C0"/>
      </left>
      <right/>
      <top style="medium">
        <color rgb="FF969696"/>
      </top>
      <bottom/>
      <diagonal/>
    </border>
    <border>
      <left/>
      <right/>
      <top style="medium">
        <color rgb="FF969696"/>
      </top>
      <bottom/>
      <diagonal/>
    </border>
    <border>
      <left/>
      <right style="medium">
        <color rgb="FFC0C0C0"/>
      </right>
      <top style="medium">
        <color rgb="FF969696"/>
      </top>
      <bottom/>
      <diagonal/>
    </border>
    <border>
      <left style="medium">
        <color rgb="FFC0C0C0"/>
      </left>
      <right/>
      <top/>
      <bottom style="thick">
        <color rgb="FF969696"/>
      </bottom>
      <diagonal/>
    </border>
    <border>
      <left/>
      <right/>
      <top/>
      <bottom style="thick">
        <color rgb="FF969696"/>
      </bottom>
      <diagonal/>
    </border>
    <border>
      <left style="medium">
        <color rgb="FFC0C0C0"/>
      </left>
      <right/>
      <top style="medium">
        <color rgb="FFC0C0C0"/>
      </top>
      <bottom style="thick">
        <color rgb="FF969696"/>
      </bottom>
      <diagonal/>
    </border>
    <border>
      <left/>
      <right/>
      <top style="medium">
        <color rgb="FFC0C0C0"/>
      </top>
      <bottom style="thick">
        <color rgb="FF969696"/>
      </bottom>
      <diagonal/>
    </border>
    <border>
      <left/>
      <right style="medium">
        <color rgb="FFC0C0C0"/>
      </right>
      <top style="medium">
        <color rgb="FFC0C0C0"/>
      </top>
      <bottom style="thick">
        <color rgb="FF969696"/>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rgb="FF969696"/>
      </top>
      <bottom/>
      <diagonal/>
    </border>
    <border>
      <left/>
      <right style="medium">
        <color theme="0" tint="-0.34998626667073579"/>
      </right>
      <top/>
      <bottom/>
      <diagonal/>
    </border>
    <border>
      <left/>
      <right style="medium">
        <color theme="0" tint="-0.34998626667073579"/>
      </right>
      <top/>
      <bottom style="thick">
        <color rgb="FF969696"/>
      </bottom>
      <diagonal/>
    </border>
    <border>
      <left style="medium">
        <color rgb="FFC0C0C0"/>
      </left>
      <right style="medium">
        <color rgb="FFC0C0C0"/>
      </right>
      <top/>
      <bottom/>
      <diagonal/>
    </border>
    <border>
      <left style="medium">
        <color rgb="FF969696"/>
      </left>
      <right style="medium">
        <color rgb="FF969696"/>
      </right>
      <top style="medium">
        <color rgb="FF969696"/>
      </top>
      <bottom/>
      <diagonal/>
    </border>
    <border>
      <left style="medium">
        <color rgb="FF969696"/>
      </left>
      <right style="medium">
        <color rgb="FF969696"/>
      </right>
      <top/>
      <bottom style="medium">
        <color rgb="FF969696"/>
      </bottom>
      <diagonal/>
    </border>
    <border>
      <left style="medium">
        <color rgb="FFC0C0C0"/>
      </left>
      <right/>
      <top style="thick">
        <color rgb="FF969696"/>
      </top>
      <bottom/>
      <diagonal/>
    </border>
    <border>
      <left/>
      <right/>
      <top style="thick">
        <color rgb="FF969696"/>
      </top>
      <bottom/>
      <diagonal/>
    </border>
    <border>
      <left/>
      <right style="medium">
        <color rgb="FFC0C0C0"/>
      </right>
      <top style="thick">
        <color rgb="FF969696"/>
      </top>
      <bottom/>
      <diagonal/>
    </border>
    <border>
      <left/>
      <right style="thick">
        <color rgb="FF969696"/>
      </right>
      <top style="thick">
        <color rgb="FF969696"/>
      </top>
      <bottom/>
      <diagonal/>
    </border>
    <border>
      <left style="thick">
        <color rgb="FF969696"/>
      </left>
      <right/>
      <top style="thick">
        <color rgb="FF969696"/>
      </top>
      <bottom/>
      <diagonal/>
    </border>
    <border>
      <left style="medium">
        <color rgb="FF969696"/>
      </left>
      <right style="medium">
        <color theme="0" tint="-0.34998626667073579"/>
      </right>
      <top style="medium">
        <color rgb="FF969696"/>
      </top>
      <bottom style="medium">
        <color rgb="FF969696"/>
      </bottom>
      <diagonal/>
    </border>
    <border>
      <left style="medium">
        <color theme="0" tint="-0.34998626667073579"/>
      </left>
      <right style="medium">
        <color theme="0" tint="-0.34998626667073579"/>
      </right>
      <top style="medium">
        <color rgb="FF969696"/>
      </top>
      <bottom style="medium">
        <color rgb="FF969696"/>
      </bottom>
      <diagonal/>
    </border>
    <border>
      <left style="medium">
        <color theme="0" tint="-0.34998626667073579"/>
      </left>
      <right/>
      <top style="medium">
        <color rgb="FF969696"/>
      </top>
      <bottom style="medium">
        <color rgb="FF969696"/>
      </bottom>
      <diagonal/>
    </border>
    <border>
      <left style="medium">
        <color theme="0" tint="-0.34998626667073579"/>
      </left>
      <right style="medium">
        <color rgb="FF969696"/>
      </right>
      <top style="medium">
        <color rgb="FF969696"/>
      </top>
      <bottom style="medium">
        <color rgb="FF969696"/>
      </bottom>
      <diagonal/>
    </border>
    <border>
      <left style="medium">
        <color theme="0" tint="-0.34998626667073579"/>
      </left>
      <right style="medium">
        <color theme="0" tint="-0.34998626667073579"/>
      </right>
      <top style="medium">
        <color rgb="FF969696"/>
      </top>
      <bottom/>
      <diagonal/>
    </border>
    <border>
      <left style="medium">
        <color rgb="FFC0C0C0"/>
      </left>
      <right style="medium">
        <color rgb="FFC0C0C0"/>
      </right>
      <top style="medium">
        <color rgb="FF969696"/>
      </top>
      <bottom style="medium">
        <color rgb="FFC0C0C0"/>
      </bottom>
      <diagonal/>
    </border>
    <border>
      <left style="medium">
        <color rgb="FFC0C0C0"/>
      </left>
      <right style="medium">
        <color rgb="FFC0C0C0"/>
      </right>
      <top style="medium">
        <color rgb="FFC0C0C0"/>
      </top>
      <bottom style="thick">
        <color rgb="FF969696"/>
      </bottom>
      <diagonal/>
    </border>
    <border>
      <left style="thick">
        <color rgb="FF969696"/>
      </left>
      <right style="medium">
        <color theme="0" tint="-0.34998626667073579"/>
      </right>
      <top/>
      <bottom/>
      <diagonal/>
    </border>
    <border>
      <left style="medium">
        <color theme="0" tint="-0.34998626667073579"/>
      </left>
      <right/>
      <top style="medium">
        <color theme="0" tint="-0.34998626667073579"/>
      </top>
      <bottom style="medium">
        <color rgb="FF969696"/>
      </bottom>
      <diagonal/>
    </border>
    <border>
      <left/>
      <right style="medium">
        <color theme="0" tint="-0.34998626667073579"/>
      </right>
      <top style="medium">
        <color theme="0" tint="-0.34998626667073579"/>
      </top>
      <bottom style="medium">
        <color rgb="FF969696"/>
      </bottom>
      <diagonal/>
    </border>
    <border>
      <left style="thick">
        <color rgb="FF969696"/>
      </left>
      <right/>
      <top style="thick">
        <color rgb="FF969696"/>
      </top>
      <bottom style="medium">
        <color rgb="FF969696"/>
      </bottom>
      <diagonal/>
    </border>
    <border>
      <left/>
      <right style="thick">
        <color rgb="FF969696"/>
      </right>
      <top style="thick">
        <color rgb="FF969696"/>
      </top>
      <bottom style="medium">
        <color rgb="FF969696"/>
      </bottom>
      <diagonal/>
    </border>
    <border>
      <left/>
      <right style="thin">
        <color indexed="64"/>
      </right>
      <top style="thin">
        <color indexed="64"/>
      </top>
      <bottom style="thin">
        <color indexed="64"/>
      </bottom>
      <diagonal/>
    </border>
    <border>
      <left/>
      <right/>
      <top/>
      <bottom style="medium">
        <color rgb="FF969696"/>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35" fillId="0" borderId="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82">
    <xf numFmtId="0" fontId="0" fillId="0" borderId="0" xfId="0"/>
    <xf numFmtId="0" fontId="0" fillId="0" borderId="0" xfId="0"/>
    <xf numFmtId="0" fontId="0" fillId="0" borderId="10" xfId="0" applyBorder="1" applyAlignment="1">
      <alignment vertical="top" wrapText="1"/>
    </xf>
    <xf numFmtId="0" fontId="0" fillId="0" borderId="10" xfId="0" applyBorder="1"/>
    <xf numFmtId="0" fontId="18" fillId="0" borderId="0" xfId="0" applyFont="1" applyAlignment="1">
      <alignment horizontal="center"/>
    </xf>
    <xf numFmtId="0" fontId="18" fillId="34" borderId="10" xfId="0" applyFont="1" applyFill="1" applyBorder="1" applyAlignment="1">
      <alignment horizontal="center" vertical="center" wrapText="1"/>
    </xf>
    <xf numFmtId="0" fontId="20" fillId="0" borderId="0" xfId="0" applyFont="1"/>
    <xf numFmtId="0" fontId="16"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18" fillId="0" borderId="0" xfId="0" applyFont="1" applyAlignment="1">
      <alignment horizontal="center"/>
    </xf>
    <xf numFmtId="0" fontId="0" fillId="0" borderId="0" xfId="0" applyBorder="1"/>
    <xf numFmtId="0" fontId="18" fillId="0" borderId="0" xfId="0" applyFont="1" applyBorder="1" applyAlignment="1">
      <alignment horizontal="center"/>
    </xf>
    <xf numFmtId="0" fontId="27" fillId="0" borderId="0" xfId="0" applyFont="1"/>
    <xf numFmtId="0" fontId="0" fillId="0" borderId="13" xfId="0" applyFont="1" applyBorder="1" applyAlignment="1">
      <alignment vertical="center" wrapText="1"/>
    </xf>
    <xf numFmtId="0" fontId="0" fillId="0" borderId="13" xfId="0" applyFont="1" applyFill="1" applyBorder="1" applyAlignment="1">
      <alignment vertical="center" wrapText="1"/>
    </xf>
    <xf numFmtId="0" fontId="25" fillId="34" borderId="13" xfId="0" applyFont="1" applyFill="1" applyBorder="1" applyAlignment="1">
      <alignment horizontal="center" vertical="center" wrapText="1"/>
    </xf>
    <xf numFmtId="0" fontId="18" fillId="0" borderId="0" xfId="0" applyFont="1" applyBorder="1" applyAlignment="1">
      <alignment horizontal="center"/>
    </xf>
    <xf numFmtId="0" fontId="16" fillId="0" borderId="12" xfId="0" applyFont="1" applyBorder="1" applyAlignment="1">
      <alignment vertical="center" wrapText="1"/>
    </xf>
    <xf numFmtId="0" fontId="24" fillId="0" borderId="0" xfId="0" applyFont="1" applyBorder="1" applyAlignment="1">
      <alignment horizontal="center" vertical="center"/>
    </xf>
    <xf numFmtId="0" fontId="16" fillId="0" borderId="0" xfId="0" applyFont="1" applyBorder="1"/>
    <xf numFmtId="0" fontId="16" fillId="0" borderId="0" xfId="0" applyFont="1" applyFill="1" applyBorder="1"/>
    <xf numFmtId="164" fontId="0" fillId="0" borderId="13" xfId="0" applyNumberFormat="1" applyFont="1" applyFill="1" applyBorder="1" applyAlignment="1">
      <alignment vertical="center" wrapText="1"/>
    </xf>
    <xf numFmtId="164" fontId="0" fillId="0" borderId="13" xfId="0" applyNumberFormat="1" applyFont="1" applyFill="1" applyBorder="1" applyAlignment="1">
      <alignment horizontal="left" vertical="center" wrapText="1"/>
    </xf>
    <xf numFmtId="0" fontId="0" fillId="37" borderId="35" xfId="0" applyFill="1" applyBorder="1" applyAlignment="1">
      <alignment vertical="center" wrapText="1"/>
    </xf>
    <xf numFmtId="0" fontId="0" fillId="37" borderId="35" xfId="0" applyFill="1" applyBorder="1" applyAlignment="1">
      <alignment vertical="center"/>
    </xf>
    <xf numFmtId="0" fontId="0" fillId="38" borderId="35" xfId="0" applyFill="1" applyBorder="1" applyAlignment="1">
      <alignment horizontal="justify" vertical="center" wrapText="1"/>
    </xf>
    <xf numFmtId="0" fontId="0" fillId="39" borderId="35" xfId="0" applyFill="1" applyBorder="1" applyAlignment="1">
      <alignment vertical="center" wrapText="1"/>
    </xf>
    <xf numFmtId="0" fontId="30" fillId="40" borderId="35" xfId="0" applyFont="1" applyFill="1" applyBorder="1" applyAlignment="1">
      <alignment horizontal="justify" vertical="center" wrapText="1"/>
    </xf>
    <xf numFmtId="0" fontId="0" fillId="41" borderId="35" xfId="0" applyFill="1" applyBorder="1" applyAlignment="1">
      <alignment horizontal="justify" vertical="center" wrapText="1"/>
    </xf>
    <xf numFmtId="0" fontId="0" fillId="42" borderId="10" xfId="0" applyFill="1" applyBorder="1"/>
    <xf numFmtId="0" fontId="0" fillId="37" borderId="36" xfId="0" applyFill="1" applyBorder="1" applyAlignment="1">
      <alignment vertical="center" wrapText="1"/>
    </xf>
    <xf numFmtId="0" fontId="0" fillId="0" borderId="35" xfId="0" applyBorder="1"/>
    <xf numFmtId="0" fontId="0" fillId="0" borderId="35" xfId="0" applyBorder="1" applyAlignment="1">
      <alignment wrapText="1"/>
    </xf>
    <xf numFmtId="0" fontId="0" fillId="38" borderId="10" xfId="0" applyFill="1" applyBorder="1" applyAlignment="1">
      <alignment horizontal="justify" vertical="center" wrapText="1"/>
    </xf>
    <xf numFmtId="0" fontId="30" fillId="40" borderId="10" xfId="0" applyFont="1" applyFill="1" applyBorder="1" applyAlignment="1">
      <alignment horizontal="justify" vertical="center" wrapText="1"/>
    </xf>
    <xf numFmtId="0" fontId="0" fillId="39" borderId="10" xfId="0" applyFill="1" applyBorder="1" applyAlignment="1">
      <alignment wrapText="1"/>
    </xf>
    <xf numFmtId="0" fontId="0" fillId="39" borderId="10" xfId="0" applyFill="1" applyBorder="1" applyAlignment="1">
      <alignment vertical="center" wrapText="1"/>
    </xf>
    <xf numFmtId="0" fontId="0" fillId="37" borderId="10" xfId="0" applyFill="1" applyBorder="1" applyAlignment="1">
      <alignment vertical="center"/>
    </xf>
    <xf numFmtId="0" fontId="0" fillId="41" borderId="10" xfId="0" applyFill="1" applyBorder="1" applyAlignment="1">
      <alignment horizontal="justify" vertical="center" wrapText="1"/>
    </xf>
    <xf numFmtId="0" fontId="30" fillId="38" borderId="10" xfId="0" applyFont="1" applyFill="1" applyBorder="1" applyAlignment="1">
      <alignment horizontal="justify" vertical="center" wrapText="1"/>
    </xf>
    <xf numFmtId="0" fontId="31" fillId="44" borderId="37" xfId="0" applyNumberFormat="1" applyFont="1" applyFill="1" applyBorder="1" applyAlignment="1" applyProtection="1">
      <alignment horizontal="center" vertical="center" wrapText="1"/>
    </xf>
    <xf numFmtId="0" fontId="16" fillId="45" borderId="37" xfId="0" applyNumberFormat="1" applyFont="1" applyFill="1" applyBorder="1" applyAlignment="1" applyProtection="1">
      <alignment horizontal="center" vertical="center" wrapText="1"/>
      <protection locked="0"/>
    </xf>
    <xf numFmtId="0" fontId="16" fillId="45" borderId="38" xfId="0" applyNumberFormat="1" applyFont="1" applyFill="1" applyBorder="1" applyAlignment="1" applyProtection="1">
      <alignment horizontal="center" vertical="center" wrapText="1"/>
      <protection locked="0"/>
    </xf>
    <xf numFmtId="0" fontId="16" fillId="45" borderId="10" xfId="0" applyNumberFormat="1" applyFont="1" applyFill="1" applyBorder="1" applyAlignment="1" applyProtection="1">
      <alignment horizontal="center" vertical="center" wrapText="1"/>
      <protection locked="0"/>
    </xf>
    <xf numFmtId="0" fontId="0" fillId="0" borderId="34" xfId="0" applyBorder="1"/>
    <xf numFmtId="0" fontId="0" fillId="33" borderId="34" xfId="0" applyFill="1" applyBorder="1"/>
    <xf numFmtId="0" fontId="33" fillId="33" borderId="34" xfId="0" applyNumberFormat="1" applyFont="1" applyFill="1" applyBorder="1"/>
    <xf numFmtId="0" fontId="33" fillId="33" borderId="34" xfId="0" applyNumberFormat="1" applyFont="1" applyFill="1" applyBorder="1" applyAlignment="1">
      <alignment horizontal="left" wrapText="1"/>
    </xf>
    <xf numFmtId="0" fontId="0" fillId="33" borderId="34" xfId="0" applyFill="1" applyBorder="1" applyAlignment="1">
      <alignment horizontal="left" vertical="center" wrapText="1"/>
    </xf>
    <xf numFmtId="0" fontId="33" fillId="33" borderId="34" xfId="0" applyNumberFormat="1" applyFont="1" applyFill="1" applyBorder="1" applyAlignment="1">
      <alignment horizontal="left" vertical="center" wrapText="1"/>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wrapText="1"/>
    </xf>
    <xf numFmtId="0" fontId="33" fillId="46" borderId="34" xfId="0" applyNumberFormat="1" applyFont="1" applyFill="1" applyBorder="1" applyAlignment="1">
      <alignment horizontal="left" vertical="center" wrapText="1"/>
    </xf>
    <xf numFmtId="0" fontId="0" fillId="0" borderId="10" xfId="0" applyBorder="1" applyAlignment="1">
      <alignment wrapText="1"/>
    </xf>
    <xf numFmtId="0" fontId="32" fillId="0" borderId="10" xfId="0" applyNumberFormat="1" applyFont="1" applyFill="1" applyBorder="1" applyAlignment="1" applyProtection="1">
      <alignment horizontal="center" vertical="center" wrapText="1"/>
    </xf>
    <xf numFmtId="0" fontId="30" fillId="0" borderId="34" xfId="0" applyFont="1" applyBorder="1"/>
    <xf numFmtId="0" fontId="30" fillId="0" borderId="34" xfId="0" applyFont="1" applyBorder="1" applyAlignment="1">
      <alignment wrapText="1"/>
    </xf>
    <xf numFmtId="0" fontId="32" fillId="0" borderId="10" xfId="0" applyNumberFormat="1" applyFont="1" applyFill="1" applyBorder="1" applyAlignment="1" applyProtection="1">
      <alignment horizontal="center" vertical="top" wrapText="1"/>
    </xf>
    <xf numFmtId="0" fontId="0" fillId="0" borderId="10" xfId="0" applyBorder="1" applyAlignment="1">
      <alignment horizontal="left"/>
    </xf>
    <xf numFmtId="0" fontId="0" fillId="0" borderId="10" xfId="0" applyBorder="1" applyAlignment="1">
      <alignment horizontal="left" vertical="center" wrapText="1"/>
    </xf>
    <xf numFmtId="0" fontId="31" fillId="44" borderId="10" xfId="0" applyNumberFormat="1" applyFont="1" applyFill="1" applyBorder="1" applyAlignment="1" applyProtection="1">
      <alignment horizontal="center" vertical="center" wrapText="1"/>
    </xf>
    <xf numFmtId="49" fontId="32" fillId="0" borderId="10" xfId="0" applyNumberFormat="1" applyFont="1" applyFill="1" applyBorder="1" applyAlignment="1" applyProtection="1">
      <alignment horizontal="center" wrapText="1"/>
    </xf>
    <xf numFmtId="0" fontId="32" fillId="0" borderId="10" xfId="0" applyNumberFormat="1" applyFont="1" applyFill="1" applyBorder="1" applyAlignment="1" applyProtection="1">
      <alignment horizontal="center" wrapText="1"/>
    </xf>
    <xf numFmtId="0" fontId="16" fillId="35" borderId="10" xfId="0" applyFont="1" applyFill="1" applyBorder="1" applyAlignment="1">
      <alignment horizontal="center" vertical="center"/>
    </xf>
    <xf numFmtId="0" fontId="33" fillId="33" borderId="40" xfId="0" applyNumberFormat="1" applyFont="1" applyFill="1" applyBorder="1" applyAlignment="1">
      <alignment horizontal="left" wrapText="1"/>
    </xf>
    <xf numFmtId="0" fontId="0" fillId="0" borderId="40" xfId="0" applyFill="1" applyBorder="1" applyAlignment="1">
      <alignment horizontal="left" wrapText="1"/>
    </xf>
    <xf numFmtId="0" fontId="0" fillId="0" borderId="39" xfId="0" applyFill="1" applyBorder="1" applyAlignment="1">
      <alignment horizontal="left" wrapText="1"/>
    </xf>
    <xf numFmtId="0" fontId="0" fillId="0" borderId="10" xfId="0" applyBorder="1"/>
    <xf numFmtId="0" fontId="16" fillId="0" borderId="0" xfId="0" applyFont="1"/>
    <xf numFmtId="0" fontId="16" fillId="45" borderId="0" xfId="0" applyNumberFormat="1" applyFont="1" applyFill="1" applyBorder="1" applyAlignment="1" applyProtection="1">
      <alignment horizontal="center" vertical="center" wrapText="1"/>
      <protection locked="0"/>
    </xf>
    <xf numFmtId="0" fontId="0" fillId="0" borderId="0" xfId="0" applyBorder="1" applyAlignment="1">
      <alignment wrapText="1"/>
    </xf>
    <xf numFmtId="0" fontId="34" fillId="0" borderId="0" xfId="0" applyFont="1"/>
    <xf numFmtId="2" fontId="0" fillId="0" borderId="0" xfId="0" applyNumberFormat="1"/>
    <xf numFmtId="0" fontId="0" fillId="0" borderId="42" xfId="0" applyFont="1" applyBorder="1" applyAlignment="1">
      <alignment wrapText="1"/>
    </xf>
    <xf numFmtId="0" fontId="0" fillId="0" borderId="43" xfId="0" applyFont="1" applyBorder="1" applyAlignment="1">
      <alignment wrapText="1"/>
    </xf>
    <xf numFmtId="0" fontId="0" fillId="0" borderId="44" xfId="0" applyFont="1" applyFill="1" applyBorder="1" applyAlignment="1">
      <alignment wrapText="1"/>
    </xf>
    <xf numFmtId="0" fontId="0" fillId="0" borderId="0" xfId="0" applyAlignment="1"/>
    <xf numFmtId="0" fontId="16" fillId="0" borderId="0" xfId="0" applyFont="1" applyAlignment="1">
      <alignment horizontal="left"/>
    </xf>
    <xf numFmtId="0" fontId="16" fillId="34" borderId="10" xfId="42" applyFont="1" applyFill="1" applyBorder="1" applyAlignment="1">
      <alignment horizontal="center"/>
    </xf>
    <xf numFmtId="0" fontId="0" fillId="37" borderId="0" xfId="42" applyFont="1" applyFill="1" applyBorder="1" applyAlignment="1">
      <alignment wrapText="1"/>
    </xf>
    <xf numFmtId="0" fontId="0" fillId="40" borderId="0" xfId="42" applyFont="1" applyFill="1" applyBorder="1" applyAlignment="1">
      <alignment wrapText="1"/>
    </xf>
    <xf numFmtId="0" fontId="0" fillId="39" borderId="0" xfId="42" applyFont="1" applyFill="1" applyBorder="1" applyAlignment="1">
      <alignment wrapText="1"/>
    </xf>
    <xf numFmtId="0" fontId="30" fillId="37" borderId="0" xfId="42" applyFont="1" applyFill="1" applyBorder="1" applyAlignment="1">
      <alignment wrapText="1"/>
    </xf>
    <xf numFmtId="0" fontId="0" fillId="41" borderId="0" xfId="42" applyFont="1" applyFill="1" applyBorder="1" applyAlignment="1">
      <alignment wrapText="1"/>
    </xf>
    <xf numFmtId="0" fontId="0" fillId="33" borderId="0" xfId="42" applyFont="1" applyFill="1" applyBorder="1" applyAlignment="1">
      <alignment wrapText="1"/>
    </xf>
    <xf numFmtId="0" fontId="30" fillId="41" borderId="0" xfId="42" applyFont="1" applyFill="1" applyBorder="1" applyAlignment="1">
      <alignment wrapText="1"/>
    </xf>
    <xf numFmtId="0" fontId="16" fillId="41" borderId="0" xfId="42" applyFont="1" applyFill="1" applyBorder="1" applyAlignment="1">
      <alignment wrapText="1"/>
    </xf>
    <xf numFmtId="0" fontId="30" fillId="39" borderId="0" xfId="42" applyFont="1" applyFill="1" applyBorder="1" applyAlignment="1">
      <alignment wrapText="1"/>
    </xf>
    <xf numFmtId="0" fontId="30" fillId="39" borderId="0" xfId="42" applyFont="1" applyFill="1" applyBorder="1" applyAlignment="1">
      <alignment vertical="justify" wrapText="1"/>
    </xf>
    <xf numFmtId="0" fontId="30" fillId="47" borderId="0" xfId="42" applyFont="1" applyFill="1" applyBorder="1" applyAlignment="1">
      <alignment wrapText="1"/>
    </xf>
    <xf numFmtId="0" fontId="0" fillId="47" borderId="0" xfId="42" applyFont="1" applyFill="1" applyBorder="1" applyAlignment="1">
      <alignment wrapText="1"/>
    </xf>
    <xf numFmtId="0" fontId="30" fillId="38" borderId="0" xfId="42" applyFont="1" applyFill="1" applyBorder="1" applyAlignment="1">
      <alignment wrapText="1"/>
    </xf>
    <xf numFmtId="0" fontId="30" fillId="40" borderId="0" xfId="42" applyFont="1" applyFill="1" applyBorder="1" applyAlignment="1">
      <alignment wrapText="1"/>
    </xf>
    <xf numFmtId="0" fontId="0" fillId="38" borderId="0" xfId="42" applyFont="1" applyFill="1" applyBorder="1" applyAlignment="1">
      <alignment wrapText="1"/>
    </xf>
    <xf numFmtId="0" fontId="36" fillId="37" borderId="0" xfId="43" applyFont="1" applyFill="1" applyBorder="1" applyAlignment="1">
      <alignment vertical="top" wrapText="1"/>
    </xf>
    <xf numFmtId="0" fontId="30" fillId="48" borderId="0" xfId="42" applyFont="1" applyFill="1" applyBorder="1" applyAlignment="1">
      <alignment wrapText="1"/>
    </xf>
    <xf numFmtId="0" fontId="0" fillId="48" borderId="0" xfId="42" applyFont="1" applyFill="1" applyBorder="1" applyAlignment="1">
      <alignment wrapText="1"/>
    </xf>
    <xf numFmtId="0" fontId="37" fillId="39" borderId="0" xfId="42" applyFont="1" applyFill="1" applyBorder="1" applyAlignment="1">
      <alignment vertical="center" wrapText="1"/>
    </xf>
    <xf numFmtId="0" fontId="37" fillId="37" borderId="0" xfId="42" applyFont="1" applyFill="1" applyBorder="1" applyAlignment="1">
      <alignment vertical="center" wrapText="1"/>
    </xf>
    <xf numFmtId="0" fontId="37" fillId="41" borderId="0" xfId="42" applyFont="1" applyFill="1" applyBorder="1" applyAlignment="1">
      <alignment vertical="center" wrapText="1"/>
    </xf>
    <xf numFmtId="0" fontId="30" fillId="37" borderId="0" xfId="42" applyFont="1" applyFill="1" applyBorder="1" applyAlignment="1">
      <alignment vertical="center" wrapText="1"/>
    </xf>
    <xf numFmtId="0" fontId="36" fillId="39" borderId="0" xfId="43" applyFont="1" applyFill="1" applyBorder="1" applyAlignment="1">
      <alignment vertical="top" wrapText="1"/>
    </xf>
    <xf numFmtId="0" fontId="36" fillId="41" borderId="0" xfId="43" applyFont="1" applyFill="1" applyBorder="1" applyAlignment="1">
      <alignment vertical="top" wrapText="1"/>
    </xf>
    <xf numFmtId="0" fontId="30" fillId="39" borderId="0" xfId="43" applyFont="1" applyFill="1" applyBorder="1" applyAlignment="1">
      <alignment vertical="top" wrapText="1"/>
    </xf>
    <xf numFmtId="0" fontId="36" fillId="47" borderId="0" xfId="43" applyFont="1" applyFill="1" applyBorder="1" applyAlignment="1">
      <alignment vertical="top" wrapText="1"/>
    </xf>
    <xf numFmtId="0" fontId="36" fillId="40" borderId="0" xfId="43" applyFont="1" applyFill="1" applyBorder="1" applyAlignment="1">
      <alignment vertical="top" wrapText="1"/>
    </xf>
    <xf numFmtId="0" fontId="36" fillId="48" borderId="0" xfId="43" applyFont="1" applyFill="1" applyBorder="1" applyAlignment="1">
      <alignment vertical="top" wrapText="1"/>
    </xf>
    <xf numFmtId="0" fontId="30" fillId="40" borderId="0" xfId="43" applyFont="1" applyFill="1" applyBorder="1" applyAlignment="1">
      <alignment vertical="top" wrapText="1"/>
    </xf>
    <xf numFmtId="0" fontId="36" fillId="38" borderId="0" xfId="43" applyFont="1" applyFill="1" applyBorder="1" applyAlignment="1">
      <alignment vertical="top" wrapText="1"/>
    </xf>
    <xf numFmtId="0" fontId="0" fillId="39" borderId="0" xfId="0" applyFont="1" applyFill="1" applyBorder="1" applyAlignment="1">
      <alignment vertical="top" wrapText="1"/>
    </xf>
    <xf numFmtId="0" fontId="16" fillId="34" borderId="0" xfId="42" applyFont="1" applyFill="1" applyBorder="1" applyAlignment="1">
      <alignment horizontal="left"/>
    </xf>
    <xf numFmtId="0" fontId="16" fillId="34" borderId="0" xfId="0" applyFont="1" applyFill="1" applyBorder="1"/>
    <xf numFmtId="0" fontId="0" fillId="33" borderId="0" xfId="0" applyFill="1" applyBorder="1" applyAlignment="1">
      <alignment horizontal="left" vertical="center"/>
    </xf>
    <xf numFmtId="0" fontId="0" fillId="40" borderId="0" xfId="0" applyFill="1" applyBorder="1" applyAlignment="1">
      <alignment wrapText="1"/>
    </xf>
    <xf numFmtId="0" fontId="0" fillId="0" borderId="0" xfId="0" applyBorder="1" applyAlignment="1">
      <alignment horizontal="left" vertical="center"/>
    </xf>
    <xf numFmtId="0" fontId="0" fillId="50" borderId="0" xfId="0" applyFill="1" applyBorder="1" applyAlignment="1">
      <alignment wrapText="1"/>
    </xf>
    <xf numFmtId="0" fontId="0" fillId="47" borderId="0" xfId="0" applyFill="1" applyBorder="1" applyAlignment="1">
      <alignment wrapText="1"/>
    </xf>
    <xf numFmtId="0" fontId="0" fillId="48" borderId="0" xfId="0" applyFill="1" applyBorder="1" applyAlignment="1">
      <alignment wrapText="1"/>
    </xf>
    <xf numFmtId="0" fontId="0" fillId="38" borderId="0" xfId="0" applyFill="1" applyBorder="1" applyAlignment="1">
      <alignment wrapText="1"/>
    </xf>
    <xf numFmtId="0" fontId="0" fillId="41" borderId="0" xfId="0" applyFill="1" applyBorder="1" applyAlignment="1">
      <alignment wrapText="1"/>
    </xf>
    <xf numFmtId="0" fontId="0" fillId="39" borderId="0" xfId="0" applyFill="1" applyBorder="1" applyAlignment="1">
      <alignment wrapText="1"/>
    </xf>
    <xf numFmtId="0" fontId="0" fillId="37" borderId="0" xfId="0" applyFill="1" applyBorder="1" applyAlignment="1">
      <alignment wrapText="1"/>
    </xf>
    <xf numFmtId="0" fontId="0" fillId="34" borderId="0" xfId="0" applyFill="1" applyBorder="1" applyAlignment="1">
      <alignment wrapText="1"/>
    </xf>
    <xf numFmtId="0" fontId="0" fillId="0" borderId="0" xfId="0" applyFill="1" applyBorder="1" applyAlignment="1">
      <alignment horizontal="left" vertical="center"/>
    </xf>
    <xf numFmtId="0" fontId="16" fillId="35" borderId="0" xfId="0" applyFont="1" applyFill="1" applyBorder="1" applyAlignment="1">
      <alignment horizontal="center" vertical="center"/>
    </xf>
    <xf numFmtId="0" fontId="0" fillId="33" borderId="10" xfId="0" applyFill="1" applyBorder="1" applyAlignment="1">
      <alignment wrapText="1"/>
    </xf>
    <xf numFmtId="0" fontId="0" fillId="39" borderId="34" xfId="0" applyFill="1" applyBorder="1" applyAlignment="1">
      <alignment vertical="center" wrapText="1"/>
    </xf>
    <xf numFmtId="0" fontId="0" fillId="39" borderId="54" xfId="0" applyFill="1" applyBorder="1" applyAlignment="1">
      <alignment vertical="center" wrapText="1"/>
    </xf>
    <xf numFmtId="0" fontId="0" fillId="39" borderId="55" xfId="0" applyFill="1" applyBorder="1" applyAlignment="1">
      <alignment vertical="center" wrapText="1"/>
    </xf>
    <xf numFmtId="0" fontId="0" fillId="51" borderId="10" xfId="0" applyFont="1" applyFill="1" applyBorder="1" applyAlignment="1">
      <alignment vertical="center" wrapText="1"/>
    </xf>
    <xf numFmtId="0" fontId="22" fillId="36" borderId="59" xfId="0" applyFont="1" applyFill="1" applyBorder="1" applyAlignment="1">
      <alignment horizontal="right" wrapText="1"/>
    </xf>
    <xf numFmtId="0" fontId="25" fillId="34" borderId="0" xfId="0" applyFont="1" applyFill="1" applyBorder="1" applyAlignment="1">
      <alignment horizontal="center" vertical="center" wrapText="1"/>
    </xf>
    <xf numFmtId="0" fontId="0" fillId="0" borderId="0" xfId="0" applyFill="1" applyBorder="1"/>
    <xf numFmtId="0" fontId="0" fillId="0" borderId="0" xfId="0" applyAlignment="1">
      <alignment horizontal="center"/>
    </xf>
    <xf numFmtId="0" fontId="29" fillId="43" borderId="0" xfId="0" applyFont="1" applyFill="1" applyBorder="1" applyAlignment="1">
      <alignment horizontal="center" vertical="center"/>
    </xf>
    <xf numFmtId="165" fontId="26" fillId="0" borderId="69" xfId="0" applyNumberFormat="1" applyFont="1" applyBorder="1"/>
    <xf numFmtId="165" fontId="26" fillId="43" borderId="69" xfId="0" applyNumberFormat="1" applyFont="1" applyFill="1" applyBorder="1" applyAlignment="1">
      <alignment horizontal="right"/>
    </xf>
    <xf numFmtId="165" fontId="26" fillId="0" borderId="69" xfId="0" applyNumberFormat="1" applyFont="1" applyBorder="1" applyAlignment="1">
      <alignment horizontal="right"/>
    </xf>
    <xf numFmtId="165" fontId="38" fillId="52" borderId="69" xfId="0" applyNumberFormat="1" applyFont="1" applyFill="1" applyBorder="1" applyAlignment="1">
      <alignment horizontal="right"/>
    </xf>
    <xf numFmtId="0" fontId="22" fillId="36" borderId="48" xfId="0" applyFont="1" applyFill="1" applyBorder="1" applyAlignment="1">
      <alignment horizontal="right" wrapText="1"/>
    </xf>
    <xf numFmtId="165" fontId="38" fillId="52" borderId="69" xfId="0" applyNumberFormat="1" applyFont="1" applyFill="1" applyBorder="1"/>
    <xf numFmtId="0" fontId="25" fillId="34" borderId="14" xfId="0" applyFont="1" applyFill="1" applyBorder="1" applyAlignment="1">
      <alignment horizontal="center" vertical="center" wrapText="1"/>
    </xf>
    <xf numFmtId="0" fontId="25" fillId="34" borderId="13" xfId="0" applyFont="1" applyFill="1" applyBorder="1" applyAlignment="1">
      <alignment horizontal="center" vertical="center" wrapText="1"/>
    </xf>
    <xf numFmtId="0" fontId="0" fillId="43" borderId="13" xfId="0" applyFont="1" applyFill="1" applyBorder="1" applyAlignment="1">
      <alignment vertical="center" wrapText="1"/>
    </xf>
    <xf numFmtId="0" fontId="0" fillId="0" borderId="14" xfId="0" applyFont="1" applyBorder="1" applyAlignment="1">
      <alignment vertical="center" wrapText="1"/>
    </xf>
    <xf numFmtId="0" fontId="0" fillId="43" borderId="14" xfId="0" applyFont="1" applyFill="1" applyBorder="1" applyAlignment="1">
      <alignment vertical="center" wrapText="1"/>
    </xf>
    <xf numFmtId="0" fontId="16" fillId="0" borderId="20" xfId="0" applyFont="1" applyBorder="1" applyAlignment="1">
      <alignment horizontal="right" vertical="center" wrapText="1"/>
    </xf>
    <xf numFmtId="0" fontId="16" fillId="0" borderId="22" xfId="0" applyFont="1" applyBorder="1" applyAlignment="1">
      <alignment horizontal="right" vertical="center" wrapText="1"/>
    </xf>
    <xf numFmtId="0" fontId="38" fillId="33" borderId="13" xfId="0" applyFont="1" applyFill="1" applyBorder="1" applyAlignment="1">
      <alignment vertical="center" wrapText="1"/>
    </xf>
    <xf numFmtId="0" fontId="26" fillId="33" borderId="13" xfId="0" applyFont="1" applyFill="1" applyBorder="1" applyAlignment="1">
      <alignment vertical="center" wrapText="1"/>
    </xf>
    <xf numFmtId="0" fontId="26" fillId="33" borderId="14" xfId="0" applyFont="1" applyFill="1" applyBorder="1" applyAlignment="1">
      <alignment vertical="center" wrapText="1"/>
    </xf>
    <xf numFmtId="164" fontId="0" fillId="0" borderId="13" xfId="0" applyNumberFormat="1" applyFont="1" applyBorder="1" applyAlignment="1">
      <alignment vertical="center" wrapText="1"/>
    </xf>
    <xf numFmtId="4" fontId="0" fillId="0" borderId="13" xfId="0" applyNumberFormat="1" applyFont="1" applyBorder="1" applyAlignment="1">
      <alignment vertical="center" wrapText="1"/>
    </xf>
    <xf numFmtId="164" fontId="0" fillId="0" borderId="14" xfId="0" applyNumberFormat="1" applyFont="1" applyBorder="1" applyAlignment="1">
      <alignment vertical="center" wrapText="1"/>
    </xf>
    <xf numFmtId="4" fontId="0" fillId="0" borderId="14" xfId="0" applyNumberFormat="1" applyFont="1" applyBorder="1" applyAlignment="1">
      <alignment vertical="center" wrapText="1"/>
    </xf>
    <xf numFmtId="0" fontId="0" fillId="0" borderId="0" xfId="0"/>
    <xf numFmtId="0" fontId="0" fillId="0" borderId="0" xfId="0" applyBorder="1"/>
    <xf numFmtId="0" fontId="23" fillId="43" borderId="89" xfId="0" applyFont="1" applyFill="1" applyBorder="1" applyAlignment="1">
      <alignment horizontal="center" vertical="center" wrapText="1"/>
    </xf>
    <xf numFmtId="0" fontId="22" fillId="36" borderId="89" xfId="0" applyFont="1" applyFill="1" applyBorder="1" applyAlignment="1">
      <alignment horizontal="right" vertical="center" wrapText="1"/>
    </xf>
    <xf numFmtId="0" fontId="25" fillId="34" borderId="19" xfId="0" applyFont="1" applyFill="1" applyBorder="1" applyAlignment="1">
      <alignment horizontal="center" vertical="center" wrapText="1"/>
    </xf>
    <xf numFmtId="164" fontId="38" fillId="52" borderId="69" xfId="0" applyNumberFormat="1" applyFont="1" applyFill="1" applyBorder="1" applyAlignment="1">
      <alignment horizontal="center"/>
    </xf>
    <xf numFmtId="0" fontId="39" fillId="53" borderId="69" xfId="0" applyFont="1" applyFill="1" applyBorder="1" applyAlignment="1">
      <alignment horizontal="center" vertical="center" wrapText="1"/>
    </xf>
    <xf numFmtId="0" fontId="40" fillId="53" borderId="69" xfId="0" applyFont="1" applyFill="1" applyBorder="1" applyAlignment="1">
      <alignment horizontal="center" vertical="center" wrapText="1"/>
    </xf>
    <xf numFmtId="0" fontId="39" fillId="53" borderId="69" xfId="0" applyFont="1" applyFill="1" applyBorder="1" applyAlignment="1">
      <alignment horizontal="center" vertical="center"/>
    </xf>
    <xf numFmtId="0" fontId="0" fillId="43" borderId="18" xfId="0" applyFont="1" applyFill="1" applyBorder="1" applyAlignment="1">
      <alignment vertical="center" wrapText="1"/>
    </xf>
    <xf numFmtId="0" fontId="0" fillId="43" borderId="26" xfId="0" applyFont="1" applyFill="1" applyBorder="1" applyAlignment="1">
      <alignment vertical="center" wrapText="1"/>
    </xf>
    <xf numFmtId="0" fontId="0" fillId="43" borderId="19" xfId="0" applyFont="1" applyFill="1" applyBorder="1" applyAlignment="1">
      <alignment vertical="center" wrapText="1"/>
    </xf>
    <xf numFmtId="0" fontId="0" fillId="43" borderId="18" xfId="0" applyFont="1" applyFill="1" applyBorder="1" applyAlignment="1">
      <alignment horizontal="center" vertical="center" wrapText="1"/>
    </xf>
    <xf numFmtId="0" fontId="0" fillId="43" borderId="19" xfId="0" applyFont="1" applyFill="1" applyBorder="1" applyAlignment="1">
      <alignment horizontal="center" vertical="center" wrapText="1"/>
    </xf>
    <xf numFmtId="0" fontId="22" fillId="36" borderId="0" xfId="0" applyFont="1" applyFill="1" applyBorder="1" applyAlignment="1">
      <alignment horizontal="right" vertical="center" wrapText="1"/>
    </xf>
    <xf numFmtId="0" fontId="26" fillId="0" borderId="13" xfId="0" applyFont="1" applyBorder="1" applyAlignment="1">
      <alignment vertical="center" wrapText="1"/>
    </xf>
    <xf numFmtId="0" fontId="26" fillId="43" borderId="13" xfId="0" applyFont="1" applyFill="1" applyBorder="1" applyAlignment="1">
      <alignment vertical="center" wrapText="1"/>
    </xf>
    <xf numFmtId="0" fontId="16" fillId="0" borderId="104" xfId="0" applyFont="1" applyBorder="1" applyAlignment="1">
      <alignment horizontal="right" vertical="center" wrapText="1"/>
    </xf>
    <xf numFmtId="0" fontId="26" fillId="33" borderId="33" xfId="0" applyFont="1" applyFill="1" applyBorder="1" applyAlignment="1">
      <alignment horizontal="left" vertical="center" wrapText="1"/>
    </xf>
    <xf numFmtId="0" fontId="44" fillId="36" borderId="58" xfId="0" applyFont="1" applyFill="1" applyBorder="1" applyAlignment="1">
      <alignment horizontal="right" vertical="center" wrapText="1"/>
    </xf>
    <xf numFmtId="165" fontId="0" fillId="0" borderId="0" xfId="0" applyNumberFormat="1"/>
    <xf numFmtId="0" fontId="44" fillId="36" borderId="89" xfId="0" applyFont="1" applyFill="1" applyBorder="1" applyAlignment="1">
      <alignment horizontal="right" vertical="center" wrapText="1"/>
    </xf>
    <xf numFmtId="0" fontId="22" fillId="36" borderId="102" xfId="0" applyFont="1" applyFill="1" applyBorder="1" applyAlignment="1">
      <alignment horizontal="right" vertical="center" wrapText="1"/>
    </xf>
    <xf numFmtId="0" fontId="22" fillId="36" borderId="103" xfId="0" applyFont="1" applyFill="1" applyBorder="1" applyAlignment="1">
      <alignment horizontal="right" vertical="center" wrapText="1"/>
    </xf>
    <xf numFmtId="0" fontId="22" fillId="36" borderId="63" xfId="0" applyFont="1" applyFill="1" applyBorder="1" applyAlignment="1">
      <alignment horizontal="right" vertical="center" wrapText="1"/>
    </xf>
    <xf numFmtId="49" fontId="43" fillId="43" borderId="21" xfId="0" applyNumberFormat="1" applyFont="1" applyFill="1" applyBorder="1" applyAlignment="1">
      <alignment vertical="center" wrapText="1"/>
    </xf>
    <xf numFmtId="0" fontId="0" fillId="43" borderId="18" xfId="0" applyFont="1" applyFill="1" applyBorder="1" applyAlignment="1">
      <alignment vertical="center" wrapText="1"/>
    </xf>
    <xf numFmtId="0" fontId="0" fillId="43" borderId="26" xfId="0" applyFont="1" applyFill="1" applyBorder="1" applyAlignment="1">
      <alignment vertical="center" wrapText="1"/>
    </xf>
    <xf numFmtId="0" fontId="0" fillId="43" borderId="19" xfId="0" applyFont="1" applyFill="1" applyBorder="1" applyAlignment="1">
      <alignment vertical="center" wrapText="1"/>
    </xf>
    <xf numFmtId="10" fontId="0" fillId="0" borderId="13" xfId="46" applyNumberFormat="1" applyFont="1" applyBorder="1" applyAlignment="1">
      <alignment vertical="center" wrapText="1"/>
    </xf>
    <xf numFmtId="10" fontId="0" fillId="0" borderId="13" xfId="0" applyNumberFormat="1" applyFont="1" applyBorder="1" applyAlignment="1">
      <alignment vertical="center" wrapText="1"/>
    </xf>
    <xf numFmtId="9" fontId="0" fillId="0" borderId="13" xfId="0" applyNumberFormat="1" applyFont="1" applyBorder="1" applyAlignment="1">
      <alignment vertical="center" wrapText="1"/>
    </xf>
    <xf numFmtId="43" fontId="0" fillId="0" borderId="13" xfId="47" applyFont="1" applyBorder="1" applyAlignment="1">
      <alignment vertical="center" wrapText="1"/>
    </xf>
    <xf numFmtId="0" fontId="0" fillId="0" borderId="13" xfId="0" applyFont="1" applyBorder="1" applyAlignment="1">
      <alignment horizontal="right" vertical="center" wrapText="1"/>
    </xf>
    <xf numFmtId="10" fontId="0" fillId="0" borderId="14" xfId="0" applyNumberFormat="1" applyFont="1" applyBorder="1" applyAlignment="1">
      <alignment vertical="center" wrapText="1"/>
    </xf>
    <xf numFmtId="10" fontId="0" fillId="0" borderId="13" xfId="0" applyNumberFormat="1" applyFont="1" applyBorder="1" applyAlignment="1">
      <alignment horizontal="right" vertical="center" wrapText="1"/>
    </xf>
    <xf numFmtId="9" fontId="0" fillId="0" borderId="13" xfId="0" applyNumberFormat="1" applyFont="1" applyBorder="1" applyAlignment="1">
      <alignment horizontal="right" vertical="center" wrapText="1"/>
    </xf>
    <xf numFmtId="0" fontId="0" fillId="0" borderId="14" xfId="0" applyFont="1" applyBorder="1" applyAlignment="1">
      <alignment horizontal="right" vertical="center" wrapText="1"/>
    </xf>
    <xf numFmtId="0" fontId="22" fillId="36" borderId="0" xfId="0" applyFont="1" applyFill="1" applyBorder="1" applyAlignment="1">
      <alignment horizontal="right" vertical="center" wrapText="1"/>
    </xf>
    <xf numFmtId="0" fontId="18" fillId="0" borderId="0" xfId="0" applyFont="1" applyBorder="1" applyAlignment="1">
      <alignment horizontal="center"/>
    </xf>
    <xf numFmtId="0" fontId="39" fillId="53" borderId="69" xfId="0" applyFont="1" applyFill="1" applyBorder="1" applyAlignment="1">
      <alignment horizontal="center" vertical="center"/>
    </xf>
    <xf numFmtId="0" fontId="0" fillId="43" borderId="18" xfId="0" applyFont="1" applyFill="1" applyBorder="1" applyAlignment="1">
      <alignment vertical="center" wrapText="1"/>
    </xf>
    <xf numFmtId="0" fontId="0" fillId="43" borderId="26" xfId="0" applyFont="1" applyFill="1" applyBorder="1" applyAlignment="1">
      <alignment vertical="center" wrapText="1"/>
    </xf>
    <xf numFmtId="0" fontId="0" fillId="43" borderId="19" xfId="0" applyFont="1" applyFill="1" applyBorder="1" applyAlignment="1">
      <alignment vertical="center" wrapText="1"/>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0" fontId="0" fillId="0" borderId="10" xfId="0" applyBorder="1" applyAlignment="1">
      <alignment vertical="center" wrapText="1"/>
    </xf>
    <xf numFmtId="0" fontId="39" fillId="53" borderId="69" xfId="0" applyFont="1" applyFill="1" applyBorder="1" applyAlignment="1">
      <alignment horizontal="center" vertical="center" wrapText="1"/>
    </xf>
    <xf numFmtId="0" fontId="38" fillId="33" borderId="14" xfId="0" applyFont="1" applyFill="1" applyBorder="1" applyAlignment="1">
      <alignment vertical="center" wrapText="1"/>
    </xf>
    <xf numFmtId="0" fontId="38" fillId="0" borderId="22" xfId="0" applyFont="1" applyBorder="1" applyAlignment="1">
      <alignment horizontal="center" vertical="center" wrapText="1"/>
    </xf>
    <xf numFmtId="0" fontId="16" fillId="0" borderId="22" xfId="0" applyFont="1" applyBorder="1" applyAlignment="1">
      <alignment horizontal="center" vertical="center" wrapText="1"/>
    </xf>
    <xf numFmtId="0" fontId="38" fillId="33" borderId="14" xfId="0" applyFont="1" applyFill="1" applyBorder="1" applyAlignment="1">
      <alignment horizontal="center" vertical="center" wrapText="1"/>
    </xf>
    <xf numFmtId="0" fontId="18" fillId="0" borderId="0" xfId="0" applyFont="1" applyAlignment="1">
      <alignment horizontal="center"/>
    </xf>
    <xf numFmtId="0" fontId="19" fillId="33" borderId="11" xfId="0" applyFont="1" applyFill="1" applyBorder="1" applyAlignment="1">
      <alignment horizontal="center"/>
    </xf>
    <xf numFmtId="0" fontId="16" fillId="0" borderId="22" xfId="0" applyFont="1" applyBorder="1" applyAlignment="1">
      <alignment horizontal="center" vertical="center" wrapText="1"/>
    </xf>
    <xf numFmtId="0" fontId="16" fillId="0" borderId="104" xfId="0" applyFont="1" applyBorder="1" applyAlignment="1">
      <alignment horizontal="center" vertical="center" wrapText="1"/>
    </xf>
    <xf numFmtId="0" fontId="16" fillId="0" borderId="23" xfId="0" applyFont="1" applyBorder="1" applyAlignment="1">
      <alignment horizontal="center" vertical="center" wrapText="1"/>
    </xf>
    <xf numFmtId="0" fontId="26" fillId="33" borderId="14" xfId="0" applyFont="1" applyFill="1" applyBorder="1" applyAlignment="1">
      <alignment horizontal="left" vertical="center" wrapText="1"/>
    </xf>
    <xf numFmtId="0" fontId="26" fillId="33" borderId="33" xfId="0" applyFont="1" applyFill="1" applyBorder="1" applyAlignment="1">
      <alignment horizontal="left" vertical="center" wrapText="1"/>
    </xf>
    <xf numFmtId="0" fontId="26" fillId="33" borderId="15" xfId="0" applyFont="1" applyFill="1" applyBorder="1" applyAlignment="1">
      <alignment horizontal="left" vertical="center" wrapText="1"/>
    </xf>
    <xf numFmtId="0" fontId="0" fillId="43" borderId="18" xfId="0" applyFont="1" applyFill="1" applyBorder="1" applyAlignment="1">
      <alignment horizontal="left" vertical="center" wrapText="1"/>
    </xf>
    <xf numFmtId="0" fontId="0" fillId="43" borderId="26" xfId="0" applyFont="1" applyFill="1" applyBorder="1" applyAlignment="1">
      <alignment horizontal="left" vertical="center" wrapText="1"/>
    </xf>
    <xf numFmtId="0" fontId="0" fillId="43" borderId="18" xfId="0" applyFont="1" applyFill="1" applyBorder="1" applyAlignment="1">
      <alignment horizontal="center" vertical="center" wrapText="1"/>
    </xf>
    <xf numFmtId="0" fontId="0" fillId="43" borderId="19" xfId="0" applyFont="1" applyFill="1" applyBorder="1" applyAlignment="1">
      <alignment horizontal="center" vertical="center" wrapText="1"/>
    </xf>
    <xf numFmtId="0" fontId="0" fillId="43" borderId="19" xfId="0" applyFont="1" applyFill="1" applyBorder="1" applyAlignment="1">
      <alignment horizontal="left" vertical="center" wrapText="1"/>
    </xf>
    <xf numFmtId="0" fontId="26" fillId="33" borderId="14" xfId="0" applyFont="1" applyFill="1" applyBorder="1" applyAlignment="1">
      <alignment horizontal="center" vertical="center" wrapText="1"/>
    </xf>
    <xf numFmtId="0" fontId="26" fillId="33" borderId="15" xfId="0" applyFont="1" applyFill="1" applyBorder="1" applyAlignment="1">
      <alignment horizontal="center" vertical="center" wrapText="1"/>
    </xf>
    <xf numFmtId="0" fontId="26" fillId="43" borderId="18" xfId="0" applyFont="1" applyFill="1" applyBorder="1" applyAlignment="1">
      <alignment horizontal="center" vertical="center" wrapText="1"/>
    </xf>
    <xf numFmtId="0" fontId="26" fillId="43" borderId="19" xfId="0" applyFont="1" applyFill="1" applyBorder="1" applyAlignment="1">
      <alignment horizontal="center" vertical="center" wrapText="1"/>
    </xf>
    <xf numFmtId="0" fontId="26" fillId="33" borderId="33" xfId="0" applyFont="1" applyFill="1" applyBorder="1" applyAlignment="1">
      <alignment horizontal="center" vertical="center" wrapText="1"/>
    </xf>
    <xf numFmtId="0" fontId="0" fillId="43" borderId="18" xfId="0" applyFont="1" applyFill="1" applyBorder="1" applyAlignment="1">
      <alignment vertical="center" wrapText="1"/>
    </xf>
    <xf numFmtId="0" fontId="0" fillId="43" borderId="26" xfId="0" applyFont="1" applyFill="1" applyBorder="1" applyAlignment="1">
      <alignment vertical="center" wrapText="1"/>
    </xf>
    <xf numFmtId="0" fontId="0" fillId="43" borderId="19" xfId="0" applyFont="1" applyFill="1" applyBorder="1" applyAlignment="1">
      <alignment vertical="center" wrapText="1"/>
    </xf>
    <xf numFmtId="0" fontId="38" fillId="33" borderId="14" xfId="0" applyFont="1" applyFill="1" applyBorder="1" applyAlignment="1">
      <alignment horizontal="center" vertical="center" wrapText="1"/>
    </xf>
    <xf numFmtId="0" fontId="38" fillId="33" borderId="33" xfId="0" applyFont="1" applyFill="1" applyBorder="1" applyAlignment="1">
      <alignment horizontal="center" vertical="center" wrapText="1"/>
    </xf>
    <xf numFmtId="0" fontId="38" fillId="33" borderId="15" xfId="0" applyFont="1" applyFill="1" applyBorder="1" applyAlignment="1">
      <alignment horizontal="center" vertical="center" wrapText="1"/>
    </xf>
    <xf numFmtId="0" fontId="38" fillId="33" borderId="14" xfId="0" applyFont="1" applyFill="1" applyBorder="1" applyAlignment="1">
      <alignment vertical="center" wrapText="1"/>
    </xf>
    <xf numFmtId="0" fontId="38" fillId="33" borderId="33" xfId="0" applyFont="1" applyFill="1" applyBorder="1" applyAlignment="1">
      <alignment vertical="center" wrapText="1"/>
    </xf>
    <xf numFmtId="0" fontId="38" fillId="33" borderId="15" xfId="0" applyFont="1" applyFill="1" applyBorder="1" applyAlignment="1">
      <alignment vertical="center" wrapText="1"/>
    </xf>
    <xf numFmtId="0" fontId="38" fillId="0" borderId="22" xfId="0" applyFont="1" applyBorder="1" applyAlignment="1">
      <alignment horizontal="center" vertical="center" wrapText="1"/>
    </xf>
    <xf numFmtId="0" fontId="38" fillId="0" borderId="104" xfId="0" applyFont="1" applyBorder="1" applyAlignment="1">
      <alignment horizontal="center" vertical="center" wrapText="1"/>
    </xf>
    <xf numFmtId="0" fontId="38" fillId="0" borderId="23" xfId="0" applyFont="1" applyBorder="1" applyAlignment="1">
      <alignment horizontal="center" vertical="center" wrapText="1"/>
    </xf>
    <xf numFmtId="0" fontId="38" fillId="36" borderId="45" xfId="0" applyFont="1" applyFill="1" applyBorder="1" applyAlignment="1">
      <alignment horizontal="center" vertical="center"/>
    </xf>
    <xf numFmtId="0" fontId="38" fillId="36" borderId="46" xfId="0" applyFont="1" applyFill="1" applyBorder="1" applyAlignment="1">
      <alignment horizontal="center" vertical="center"/>
    </xf>
    <xf numFmtId="0" fontId="39" fillId="53" borderId="69" xfId="0" applyFont="1" applyFill="1" applyBorder="1" applyAlignment="1">
      <alignment horizontal="center" vertical="center"/>
    </xf>
    <xf numFmtId="0" fontId="26" fillId="43" borderId="26" xfId="0" applyFont="1" applyFill="1" applyBorder="1" applyAlignment="1">
      <alignment horizontal="center" vertical="center" wrapText="1"/>
    </xf>
    <xf numFmtId="0" fontId="0" fillId="43" borderId="105" xfId="0" applyFont="1" applyFill="1" applyBorder="1" applyAlignment="1">
      <alignment horizontal="center" vertical="center" wrapText="1"/>
    </xf>
    <xf numFmtId="0" fontId="0" fillId="43" borderId="106"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06" xfId="0" applyBorder="1" applyAlignment="1">
      <alignment horizontal="center" vertical="center" wrapText="1"/>
    </xf>
    <xf numFmtId="165" fontId="38" fillId="52" borderId="45" xfId="0" applyNumberFormat="1" applyFont="1" applyFill="1" applyBorder="1" applyAlignment="1">
      <alignment horizontal="right"/>
    </xf>
    <xf numFmtId="165" fontId="38" fillId="52" borderId="46" xfId="0" applyNumberFormat="1" applyFont="1" applyFill="1" applyBorder="1" applyAlignment="1">
      <alignment horizontal="right"/>
    </xf>
    <xf numFmtId="0" fontId="39" fillId="53" borderId="45" xfId="0" applyFont="1" applyFill="1" applyBorder="1" applyAlignment="1">
      <alignment horizontal="center" vertical="center"/>
    </xf>
    <xf numFmtId="0" fontId="39" fillId="53" borderId="47" xfId="0" applyFont="1" applyFill="1" applyBorder="1" applyAlignment="1">
      <alignment horizontal="center" vertical="center"/>
    </xf>
    <xf numFmtId="0" fontId="39" fillId="53" borderId="46" xfId="0" applyFont="1" applyFill="1" applyBorder="1" applyAlignment="1">
      <alignment horizontal="center" vertical="center"/>
    </xf>
    <xf numFmtId="0" fontId="39" fillId="53" borderId="49" xfId="0" applyFont="1" applyFill="1" applyBorder="1" applyAlignment="1">
      <alignment horizontal="center" vertical="center" wrapText="1"/>
    </xf>
    <xf numFmtId="0" fontId="39" fillId="53" borderId="50" xfId="0" applyFont="1" applyFill="1" applyBorder="1" applyAlignment="1">
      <alignment horizontal="center" vertical="center" wrapText="1"/>
    </xf>
    <xf numFmtId="0" fontId="39" fillId="53" borderId="73" xfId="0" applyFont="1" applyFill="1" applyBorder="1" applyAlignment="1">
      <alignment horizontal="center" vertical="center" wrapText="1"/>
    </xf>
    <xf numFmtId="0" fontId="39" fillId="53" borderId="74" xfId="0" applyFont="1" applyFill="1" applyBorder="1" applyAlignment="1">
      <alignment horizontal="center" vertical="center" wrapText="1"/>
    </xf>
    <xf numFmtId="165" fontId="38" fillId="52" borderId="45" xfId="0" applyNumberFormat="1" applyFont="1" applyFill="1" applyBorder="1"/>
    <xf numFmtId="165" fontId="38" fillId="52" borderId="46" xfId="0" applyNumberFormat="1" applyFont="1" applyFill="1" applyBorder="1"/>
    <xf numFmtId="0" fontId="39" fillId="53" borderId="90" xfId="0" applyFont="1" applyFill="1" applyBorder="1" applyAlignment="1">
      <alignment horizontal="center" vertical="center" wrapText="1"/>
    </xf>
    <xf numFmtId="0" fontId="39" fillId="53" borderId="91" xfId="0" applyFont="1" applyFill="1" applyBorder="1" applyAlignment="1">
      <alignment horizontal="center" vertical="center" wrapText="1"/>
    </xf>
    <xf numFmtId="0" fontId="39" fillId="53" borderId="45" xfId="0" applyFont="1" applyFill="1" applyBorder="1" applyAlignment="1">
      <alignment horizontal="center" vertical="center" wrapText="1"/>
    </xf>
    <xf numFmtId="0" fontId="39" fillId="53" borderId="46" xfId="0" applyFont="1" applyFill="1" applyBorder="1" applyAlignment="1">
      <alignment horizontal="center" vertical="center" wrapText="1"/>
    </xf>
    <xf numFmtId="0" fontId="39" fillId="53" borderId="47" xfId="0" applyFont="1" applyFill="1" applyBorder="1" applyAlignment="1">
      <alignment horizontal="center" vertical="center" wrapText="1"/>
    </xf>
    <xf numFmtId="165" fontId="26" fillId="0" borderId="45" xfId="0" applyNumberFormat="1" applyFont="1" applyFill="1" applyBorder="1"/>
    <xf numFmtId="165" fontId="26" fillId="0" borderId="46" xfId="0" applyNumberFormat="1" applyFont="1" applyFill="1" applyBorder="1"/>
    <xf numFmtId="0" fontId="39" fillId="53" borderId="69" xfId="0" applyFont="1" applyFill="1" applyBorder="1" applyAlignment="1">
      <alignment horizontal="center" vertical="center" wrapText="1"/>
    </xf>
    <xf numFmtId="0" fontId="16" fillId="0" borderId="11" xfId="0" applyFont="1" applyBorder="1" applyAlignment="1">
      <alignment horizontal="center"/>
    </xf>
    <xf numFmtId="0" fontId="16" fillId="0" borderId="41" xfId="0" applyFont="1" applyBorder="1" applyAlignment="1">
      <alignment horizontal="center"/>
    </xf>
    <xf numFmtId="0" fontId="16" fillId="0" borderId="0" xfId="0" applyNumberFormat="1" applyFont="1" applyFill="1" applyBorder="1" applyAlignment="1" applyProtection="1">
      <alignment horizontal="center" vertical="center" wrapText="1"/>
      <protection locked="0"/>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49" fontId="32" fillId="0" borderId="10" xfId="0" applyNumberFormat="1" applyFont="1" applyFill="1" applyBorder="1" applyAlignment="1" applyProtection="1">
      <alignment vertical="center" wrapText="1"/>
    </xf>
    <xf numFmtId="0" fontId="0" fillId="0" borderId="10" xfId="0" applyBorder="1" applyAlignment="1">
      <alignment vertical="center" wrapText="1"/>
    </xf>
    <xf numFmtId="0" fontId="38" fillId="34" borderId="66" xfId="0" applyFont="1" applyFill="1" applyBorder="1" applyAlignment="1">
      <alignment horizontal="center" vertical="center" wrapText="1"/>
    </xf>
    <xf numFmtId="0" fontId="38" fillId="34" borderId="67" xfId="0" applyFont="1" applyFill="1" applyBorder="1" applyAlignment="1">
      <alignment horizontal="center" vertical="center" wrapText="1"/>
    </xf>
    <xf numFmtId="0" fontId="38" fillId="34" borderId="68" xfId="0" applyFont="1" applyFill="1" applyBorder="1" applyAlignment="1">
      <alignment horizontal="center" vertical="center" wrapText="1"/>
    </xf>
    <xf numFmtId="0" fontId="38" fillId="34" borderId="83" xfId="0" applyFont="1" applyFill="1" applyBorder="1" applyAlignment="1">
      <alignment horizontal="center" vertical="center" wrapText="1"/>
    </xf>
    <xf numFmtId="0" fontId="38" fillId="34" borderId="84" xfId="0" applyFont="1" applyFill="1" applyBorder="1" applyAlignment="1">
      <alignment horizontal="center" vertical="center" wrapText="1"/>
    </xf>
    <xf numFmtId="0" fontId="38" fillId="34" borderId="85" xfId="0" applyFont="1" applyFill="1" applyBorder="1" applyAlignment="1">
      <alignment horizontal="center" vertical="center" wrapText="1"/>
    </xf>
    <xf numFmtId="165" fontId="26" fillId="0" borderId="45" xfId="0" applyNumberFormat="1" applyFont="1" applyBorder="1" applyAlignment="1">
      <alignment horizontal="right"/>
    </xf>
    <xf numFmtId="165" fontId="26" fillId="0" borderId="46" xfId="0" applyNumberFormat="1" applyFont="1" applyBorder="1" applyAlignment="1">
      <alignment horizontal="right"/>
    </xf>
    <xf numFmtId="0" fontId="39" fillId="53" borderId="70" xfId="0" applyFont="1" applyFill="1" applyBorder="1" applyAlignment="1">
      <alignment horizontal="center" vertical="center"/>
    </xf>
    <xf numFmtId="0" fontId="39" fillId="53" borderId="65" xfId="0" applyFont="1" applyFill="1" applyBorder="1" applyAlignment="1">
      <alignment horizontal="center" vertical="center"/>
    </xf>
    <xf numFmtId="0" fontId="39" fillId="53" borderId="71" xfId="0" applyFont="1" applyFill="1" applyBorder="1" applyAlignment="1">
      <alignment horizontal="center" vertical="center"/>
    </xf>
    <xf numFmtId="0" fontId="39" fillId="53" borderId="72" xfId="0" applyFont="1" applyFill="1" applyBorder="1" applyAlignment="1">
      <alignment horizontal="center" vertical="center"/>
    </xf>
    <xf numFmtId="0" fontId="0" fillId="0" borderId="16" xfId="0" applyFont="1" applyBorder="1" applyAlignment="1">
      <alignment horizontal="center"/>
    </xf>
    <xf numFmtId="0" fontId="0" fillId="0" borderId="25" xfId="0" applyFont="1" applyBorder="1" applyAlignment="1">
      <alignment horizontal="center"/>
    </xf>
    <xf numFmtId="0" fontId="0" fillId="0" borderId="24" xfId="0" applyFont="1" applyBorder="1" applyAlignment="1">
      <alignment horizontal="center"/>
    </xf>
    <xf numFmtId="0" fontId="0" fillId="0" borderId="27"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21" fillId="0" borderId="30" xfId="0" applyFont="1" applyBorder="1" applyAlignment="1">
      <alignment horizontal="center"/>
    </xf>
    <xf numFmtId="0" fontId="21" fillId="0" borderId="17" xfId="0" applyFont="1" applyBorder="1" applyAlignment="1">
      <alignment horizontal="center"/>
    </xf>
    <xf numFmtId="0" fontId="21" fillId="0" borderId="31" xfId="0" applyFont="1" applyBorder="1" applyAlignment="1">
      <alignment horizontal="center"/>
    </xf>
    <xf numFmtId="0" fontId="21" fillId="0" borderId="32" xfId="0" applyFont="1" applyBorder="1" applyAlignment="1">
      <alignment horizontal="center"/>
    </xf>
    <xf numFmtId="0" fontId="38" fillId="34" borderId="13" xfId="0" applyFont="1" applyFill="1" applyBorder="1" applyAlignment="1">
      <alignment horizontal="center" vertical="center" wrapText="1"/>
    </xf>
    <xf numFmtId="0" fontId="38" fillId="34" borderId="15" xfId="0" applyFont="1" applyFill="1" applyBorder="1" applyAlignment="1">
      <alignment horizontal="center" vertical="center" wrapText="1"/>
    </xf>
    <xf numFmtId="0" fontId="38" fillId="34" borderId="15" xfId="0" applyFont="1" applyFill="1" applyBorder="1" applyAlignment="1">
      <alignment horizontal="center" vertical="center"/>
    </xf>
    <xf numFmtId="0" fontId="38" fillId="34" borderId="14" xfId="0" applyFont="1" applyFill="1" applyBorder="1" applyAlignment="1">
      <alignment horizontal="center" vertical="center" wrapText="1"/>
    </xf>
    <xf numFmtId="0" fontId="38" fillId="34" borderId="3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4" fillId="0" borderId="0" xfId="0" applyFont="1" applyBorder="1" applyAlignment="1">
      <alignment horizontal="center"/>
    </xf>
    <xf numFmtId="0" fontId="19" fillId="0" borderId="0" xfId="0" applyFont="1" applyBorder="1" applyAlignment="1">
      <alignment horizontal="center"/>
    </xf>
    <xf numFmtId="0" fontId="18" fillId="0" borderId="0" xfId="0" applyFont="1" applyBorder="1" applyAlignment="1">
      <alignment horizontal="center"/>
    </xf>
    <xf numFmtId="0" fontId="41" fillId="49" borderId="45" xfId="0" applyFont="1" applyFill="1" applyBorder="1" applyAlignment="1">
      <alignment horizontal="center" vertical="center"/>
    </xf>
    <xf numFmtId="0" fontId="41" fillId="49" borderId="47" xfId="0" applyFont="1" applyFill="1" applyBorder="1" applyAlignment="1">
      <alignment horizontal="center" vertical="center"/>
    </xf>
    <xf numFmtId="0" fontId="41" fillId="49" borderId="46" xfId="0" applyFont="1" applyFill="1" applyBorder="1" applyAlignment="1">
      <alignment horizontal="center" vertical="center"/>
    </xf>
    <xf numFmtId="0" fontId="23" fillId="43" borderId="75" xfId="0" applyFont="1" applyFill="1" applyBorder="1" applyAlignment="1">
      <alignment horizontal="center" vertical="center" wrapText="1"/>
    </xf>
    <xf numFmtId="0" fontId="23" fillId="43" borderId="76" xfId="0" applyFont="1" applyFill="1" applyBorder="1" applyAlignment="1">
      <alignment horizontal="center" vertical="center" wrapText="1"/>
    </xf>
    <xf numFmtId="0" fontId="23" fillId="43" borderId="77" xfId="0" applyFont="1" applyFill="1" applyBorder="1" applyAlignment="1">
      <alignment horizontal="center" vertical="center" wrapText="1"/>
    </xf>
    <xf numFmtId="0" fontId="22" fillId="49" borderId="75" xfId="0" applyFont="1" applyFill="1" applyBorder="1" applyAlignment="1">
      <alignment horizontal="right" vertical="center" wrapText="1"/>
    </xf>
    <xf numFmtId="0" fontId="22" fillId="49" borderId="77" xfId="0" applyFont="1" applyFill="1" applyBorder="1" applyAlignment="1">
      <alignment horizontal="right" vertical="center" wrapText="1"/>
    </xf>
    <xf numFmtId="0" fontId="23" fillId="43" borderId="75" xfId="0" applyFont="1" applyFill="1" applyBorder="1" applyAlignment="1">
      <alignment horizontal="left" vertical="center" wrapText="1"/>
    </xf>
    <xf numFmtId="0" fontId="23" fillId="43" borderId="76" xfId="0" applyFont="1" applyFill="1" applyBorder="1" applyAlignment="1">
      <alignment horizontal="left" vertical="center" wrapText="1"/>
    </xf>
    <xf numFmtId="0" fontId="23" fillId="43" borderId="77" xfId="0" applyFont="1" applyFill="1" applyBorder="1" applyAlignment="1">
      <alignment horizontal="left" vertical="center" wrapText="1"/>
    </xf>
    <xf numFmtId="0" fontId="24" fillId="0" borderId="0" xfId="0" applyFont="1" applyBorder="1" applyAlignment="1">
      <alignment horizontal="right" vertical="center"/>
    </xf>
    <xf numFmtId="0" fontId="42" fillId="43" borderId="75" xfId="0" applyFont="1" applyFill="1" applyBorder="1" applyAlignment="1">
      <alignment horizontal="left" vertical="center" wrapText="1"/>
    </xf>
    <xf numFmtId="0" fontId="42" fillId="43" borderId="76" xfId="0" applyFont="1" applyFill="1" applyBorder="1" applyAlignment="1">
      <alignment horizontal="left" vertical="center" wrapText="1"/>
    </xf>
    <xf numFmtId="0" fontId="42" fillId="43" borderId="77" xfId="0" applyFont="1" applyFill="1" applyBorder="1" applyAlignment="1">
      <alignment horizontal="left" vertical="center" wrapText="1"/>
    </xf>
    <xf numFmtId="0" fontId="22" fillId="34" borderId="60" xfId="0" applyFont="1" applyFill="1" applyBorder="1" applyAlignment="1">
      <alignment horizontal="center" wrapText="1"/>
    </xf>
    <xf numFmtId="0" fontId="22" fillId="34" borderId="61" xfId="0" applyFont="1" applyFill="1" applyBorder="1" applyAlignment="1">
      <alignment horizontal="center" wrapText="1"/>
    </xf>
    <xf numFmtId="0" fontId="22" fillId="34" borderId="62" xfId="0" applyFont="1" applyFill="1" applyBorder="1" applyAlignment="1">
      <alignment horizontal="center" wrapText="1"/>
    </xf>
    <xf numFmtId="0" fontId="38" fillId="53" borderId="97" xfId="0" applyFont="1" applyFill="1" applyBorder="1" applyAlignment="1">
      <alignment horizontal="center"/>
    </xf>
    <xf numFmtId="0" fontId="38" fillId="53" borderId="98" xfId="0" applyFont="1" applyFill="1" applyBorder="1" applyAlignment="1">
      <alignment horizontal="center"/>
    </xf>
    <xf numFmtId="0" fontId="38" fillId="53" borderId="99" xfId="0" applyFont="1" applyFill="1" applyBorder="1" applyAlignment="1">
      <alignment horizontal="center"/>
    </xf>
    <xf numFmtId="0" fontId="38" fillId="53" borderId="100" xfId="0" applyFont="1" applyFill="1" applyBorder="1" applyAlignment="1">
      <alignment horizontal="center"/>
    </xf>
    <xf numFmtId="0" fontId="38" fillId="34" borderId="23" xfId="0" applyFont="1" applyFill="1" applyBorder="1" applyAlignment="1">
      <alignment horizontal="center" vertical="center" wrapText="1"/>
    </xf>
    <xf numFmtId="0" fontId="38" fillId="34" borderId="20" xfId="0" applyFont="1" applyFill="1" applyBorder="1" applyAlignment="1">
      <alignment horizontal="center" vertical="center" wrapText="1"/>
    </xf>
    <xf numFmtId="0" fontId="23" fillId="43" borderId="64" xfId="0" applyFont="1" applyFill="1" applyBorder="1" applyAlignment="1">
      <alignment horizontal="justify" vertical="center" wrapText="1"/>
    </xf>
    <xf numFmtId="0" fontId="23" fillId="43" borderId="57" xfId="0" applyFont="1" applyFill="1" applyBorder="1" applyAlignment="1">
      <alignment horizontal="justify" vertical="center" wrapText="1"/>
    </xf>
    <xf numFmtId="0" fontId="23" fillId="43" borderId="92" xfId="0" applyFont="1" applyFill="1" applyBorder="1" applyAlignment="1">
      <alignment horizontal="justify" vertical="center" wrapText="1"/>
    </xf>
    <xf numFmtId="0" fontId="23" fillId="43" borderId="93" xfId="0" applyFont="1" applyFill="1" applyBorder="1" applyAlignment="1">
      <alignment horizontal="justify" vertical="center" wrapText="1"/>
    </xf>
    <xf numFmtId="0" fontId="23" fillId="43" borderId="94" xfId="0" applyFont="1" applyFill="1" applyBorder="1" applyAlignment="1">
      <alignment horizontal="justify" vertical="center" wrapText="1"/>
    </xf>
    <xf numFmtId="0" fontId="23" fillId="43" borderId="51" xfId="0" applyFont="1" applyFill="1" applyBorder="1" applyAlignment="1">
      <alignment horizontal="left" vertical="center" wrapText="1"/>
    </xf>
    <xf numFmtId="0" fontId="23" fillId="43" borderId="52" xfId="0" applyFont="1" applyFill="1" applyBorder="1" applyAlignment="1">
      <alignment horizontal="left" vertical="center" wrapText="1"/>
    </xf>
    <xf numFmtId="0" fontId="23" fillId="43" borderId="53" xfId="0" applyFont="1" applyFill="1" applyBorder="1" applyAlignment="1">
      <alignment horizontal="left" vertical="center" wrapText="1"/>
    </xf>
    <xf numFmtId="0" fontId="23" fillId="33" borderId="80" xfId="0" applyFont="1" applyFill="1" applyBorder="1" applyAlignment="1">
      <alignment horizontal="left" vertical="center" wrapText="1"/>
    </xf>
    <xf numFmtId="0" fontId="23" fillId="33" borderId="81" xfId="0" applyFont="1" applyFill="1" applyBorder="1" applyAlignment="1">
      <alignment horizontal="left" vertical="center" wrapText="1"/>
    </xf>
    <xf numFmtId="0" fontId="23" fillId="33" borderId="82" xfId="0" applyFont="1" applyFill="1" applyBorder="1" applyAlignment="1">
      <alignment horizontal="left" vertical="center" wrapText="1"/>
    </xf>
    <xf numFmtId="0" fontId="23" fillId="43" borderId="51" xfId="0" applyFont="1" applyFill="1" applyBorder="1" applyAlignment="1">
      <alignment horizontal="center" vertical="center" wrapText="1"/>
    </xf>
    <xf numFmtId="0" fontId="23" fillId="43" borderId="52" xfId="0" applyFont="1" applyFill="1" applyBorder="1" applyAlignment="1">
      <alignment horizontal="center" vertical="center" wrapText="1"/>
    </xf>
    <xf numFmtId="0" fontId="23" fillId="43" borderId="53" xfId="0" applyFont="1" applyFill="1" applyBorder="1" applyAlignment="1">
      <alignment horizontal="center" vertical="center" wrapText="1"/>
    </xf>
    <xf numFmtId="0" fontId="22" fillId="34" borderId="45" xfId="0" applyFont="1" applyFill="1" applyBorder="1" applyAlignment="1">
      <alignment horizontal="center" vertical="top" wrapText="1"/>
    </xf>
    <xf numFmtId="0" fontId="22" fillId="34" borderId="47" xfId="0" applyFont="1" applyFill="1" applyBorder="1" applyAlignment="1">
      <alignment horizontal="center" vertical="top" wrapText="1"/>
    </xf>
    <xf numFmtId="0" fontId="22" fillId="34" borderId="46" xfId="0" applyFont="1" applyFill="1" applyBorder="1" applyAlignment="1">
      <alignment horizontal="center" vertical="top" wrapText="1"/>
    </xf>
    <xf numFmtId="0" fontId="22" fillId="34" borderId="45" xfId="0" applyFont="1" applyFill="1" applyBorder="1" applyAlignment="1">
      <alignment horizontal="center" vertical="center" wrapText="1"/>
    </xf>
    <xf numFmtId="0" fontId="22" fillId="34" borderId="47" xfId="0" applyFont="1" applyFill="1" applyBorder="1" applyAlignment="1">
      <alignment horizontal="center" vertical="center" wrapText="1"/>
    </xf>
    <xf numFmtId="0" fontId="22" fillId="34" borderId="46" xfId="0" applyFont="1" applyFill="1" applyBorder="1" applyAlignment="1">
      <alignment horizontal="center" vertical="center" wrapText="1"/>
    </xf>
    <xf numFmtId="0" fontId="23" fillId="43" borderId="80" xfId="0" applyFont="1" applyFill="1" applyBorder="1" applyAlignment="1">
      <alignment horizontal="justify" vertical="center" wrapText="1"/>
    </xf>
    <xf numFmtId="0" fontId="23" fillId="43" borderId="81" xfId="0" applyFont="1" applyFill="1" applyBorder="1" applyAlignment="1">
      <alignment horizontal="justify" vertical="center" wrapText="1"/>
    </xf>
    <xf numFmtId="0" fontId="23" fillId="43" borderId="82" xfId="0" applyFont="1" applyFill="1" applyBorder="1" applyAlignment="1">
      <alignment horizontal="justify" vertical="center" wrapText="1"/>
    </xf>
    <xf numFmtId="0" fontId="23" fillId="43" borderId="92" xfId="0" applyFont="1" applyFill="1" applyBorder="1" applyAlignment="1">
      <alignment horizontal="left" vertical="center" wrapText="1"/>
    </xf>
    <xf numFmtId="0" fontId="23" fillId="43" borderId="93" xfId="0" applyFont="1" applyFill="1" applyBorder="1" applyAlignment="1">
      <alignment horizontal="left" vertical="center" wrapText="1"/>
    </xf>
    <xf numFmtId="0" fontId="23" fillId="43" borderId="95" xfId="0" applyFont="1" applyFill="1" applyBorder="1" applyAlignment="1">
      <alignment horizontal="left" vertical="center" wrapText="1"/>
    </xf>
    <xf numFmtId="0" fontId="38" fillId="36" borderId="107" xfId="0" applyFont="1" applyFill="1" applyBorder="1" applyAlignment="1">
      <alignment vertical="center" wrapText="1"/>
    </xf>
    <xf numFmtId="0" fontId="38" fillId="36" borderId="108" xfId="0" applyFont="1" applyFill="1" applyBorder="1" applyAlignment="1">
      <alignment vertical="center" wrapText="1"/>
    </xf>
    <xf numFmtId="0" fontId="23" fillId="43" borderId="96" xfId="0" applyFont="1" applyFill="1" applyBorder="1" applyAlignment="1">
      <alignment horizontal="left" vertical="center" wrapText="1"/>
    </xf>
    <xf numFmtId="0" fontId="22" fillId="36" borderId="76" xfId="0" applyFont="1" applyFill="1" applyBorder="1" applyAlignment="1">
      <alignment horizontal="right" vertical="center" wrapText="1"/>
    </xf>
    <xf numFmtId="0" fontId="22" fillId="36" borderId="0" xfId="0" applyFont="1" applyFill="1" applyBorder="1" applyAlignment="1">
      <alignment horizontal="right" vertical="center" wrapText="1"/>
    </xf>
    <xf numFmtId="0" fontId="22" fillId="36" borderId="79" xfId="0" applyFont="1" applyFill="1" applyBorder="1" applyAlignment="1">
      <alignment horizontal="right" vertical="center" wrapText="1"/>
    </xf>
    <xf numFmtId="0" fontId="23" fillId="43" borderId="86" xfId="0" applyFont="1" applyFill="1" applyBorder="1" applyAlignment="1">
      <alignment horizontal="center" vertical="center" wrapText="1"/>
    </xf>
    <xf numFmtId="0" fontId="23" fillId="43" borderId="56" xfId="0" applyFont="1" applyFill="1" applyBorder="1" applyAlignment="1">
      <alignment horizontal="center" vertical="center" wrapText="1"/>
    </xf>
    <xf numFmtId="0" fontId="23" fillId="43" borderId="0" xfId="0" applyFont="1" applyFill="1" applyBorder="1" applyAlignment="1">
      <alignment horizontal="center" vertical="center" wrapText="1"/>
    </xf>
    <xf numFmtId="0" fontId="23" fillId="43" borderId="87" xfId="0" applyFont="1" applyFill="1" applyBorder="1" applyAlignment="1">
      <alignment horizontal="center" vertical="center" wrapText="1"/>
    </xf>
    <xf numFmtId="0" fontId="23" fillId="43" borderId="78" xfId="0" applyFont="1" applyFill="1" applyBorder="1" applyAlignment="1">
      <alignment horizontal="center" vertical="center" wrapText="1"/>
    </xf>
    <xf numFmtId="0" fontId="23" fillId="43" borderId="79" xfId="0" applyFont="1" applyFill="1" applyBorder="1" applyAlignment="1">
      <alignment horizontal="center" vertical="center" wrapText="1"/>
    </xf>
    <xf numFmtId="0" fontId="23" fillId="43" borderId="88" xfId="0" applyFont="1" applyFill="1" applyBorder="1" applyAlignment="1">
      <alignment horizontal="center" vertical="center" wrapText="1"/>
    </xf>
    <xf numFmtId="0" fontId="38" fillId="34" borderId="101" xfId="0" applyFont="1" applyFill="1" applyBorder="1" applyAlignment="1">
      <alignment horizontal="center" vertical="center"/>
    </xf>
    <xf numFmtId="0" fontId="38" fillId="34" borderId="33" xfId="0" applyFont="1" applyFill="1" applyBorder="1" applyAlignment="1">
      <alignment horizontal="center" vertical="center"/>
    </xf>
    <xf numFmtId="0" fontId="18" fillId="34" borderId="10" xfId="0" applyFont="1" applyFill="1" applyBorder="1" applyAlignment="1">
      <alignment horizontal="center"/>
    </xf>
    <xf numFmtId="14" fontId="18" fillId="43" borderId="34" xfId="0" applyNumberFormat="1" applyFont="1" applyFill="1" applyBorder="1" applyAlignment="1">
      <alignment horizontal="center"/>
    </xf>
    <xf numFmtId="0" fontId="18" fillId="43" borderId="109" xfId="0" applyFont="1" applyFill="1" applyBorder="1" applyAlignment="1">
      <alignment horizontal="center"/>
    </xf>
    <xf numFmtId="0" fontId="41" fillId="49" borderId="110" xfId="0" applyFont="1" applyFill="1" applyBorder="1" applyAlignment="1">
      <alignment horizontal="center" vertical="center"/>
    </xf>
    <xf numFmtId="0" fontId="41" fillId="49" borderId="74" xfId="0" applyFont="1" applyFill="1" applyBorder="1" applyAlignment="1">
      <alignment horizontal="center" vertical="center"/>
    </xf>
    <xf numFmtId="0" fontId="0" fillId="0" borderId="13" xfId="0" applyFont="1" applyBorder="1" applyAlignment="1">
      <alignment horizontal="center" vertical="center" wrapText="1"/>
    </xf>
    <xf numFmtId="0" fontId="0" fillId="0" borderId="13" xfId="0" applyFont="1" applyFill="1" applyBorder="1" applyAlignment="1">
      <alignment horizontal="center" vertical="center" wrapText="1"/>
    </xf>
    <xf numFmtId="3" fontId="0" fillId="0" borderId="13" xfId="0" applyNumberFormat="1" applyFont="1" applyBorder="1" applyAlignment="1">
      <alignment vertical="center" wrapText="1"/>
    </xf>
    <xf numFmtId="0" fontId="26" fillId="33" borderId="13" xfId="0" applyFont="1" applyFill="1" applyBorder="1" applyAlignment="1">
      <alignment horizontal="center" vertical="center" wrapText="1"/>
    </xf>
    <xf numFmtId="0" fontId="0" fillId="0" borderId="20" xfId="0" applyFont="1" applyBorder="1" applyAlignment="1">
      <alignment horizontal="right" vertical="center" wrapText="1"/>
    </xf>
  </cellXfs>
  <cellStyles count="48">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7" builtinId="3"/>
    <cellStyle name="Neutral" xfId="8" builtinId="28" customBuiltin="1"/>
    <cellStyle name="Normal" xfId="0" builtinId="0"/>
    <cellStyle name="Normal 2" xfId="42"/>
    <cellStyle name="Normal 3" xfId="43"/>
    <cellStyle name="Notas" xfId="15" builtinId="10" customBuiltin="1"/>
    <cellStyle name="Porcentaje" xfId="46" builtinId="5"/>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44"/>
    <cellStyle name="Título 5" xfId="45"/>
    <cellStyle name="Total" xfId="17" builtinId="25" customBuiltin="1"/>
  </cellStyles>
  <dxfs count="0"/>
  <tableStyles count="0" defaultTableStyle="TableStyleMedium2" defaultPivotStyle="PivotStyleLight16"/>
  <colors>
    <mruColors>
      <color rgb="FFCCFFCC"/>
      <color rgb="FFEAEAEA"/>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68445" cy="942088"/>
        </a:xfrm>
        <a:prstGeom prst="rect">
          <a:avLst/>
        </a:prstGeom>
        <a:ln w="12700">
          <a:miter lim="400000"/>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314325</xdr:colOff>
      <xdr:row>4</xdr:row>
      <xdr:rowOff>192460</xdr:rowOff>
    </xdr:to>
    <xdr:pic>
      <xdr:nvPicPr>
        <xdr:cNvPr id="2" name="Haciendaescudo.png"/>
        <xdr:cNvPicPr/>
      </xdr:nvPicPr>
      <xdr:blipFill>
        <a:blip xmlns:r="http://schemas.openxmlformats.org/officeDocument/2006/relationships" r:embed="rId1">
          <a:extLst/>
        </a:blip>
        <a:stretch>
          <a:fillRect/>
        </a:stretch>
      </xdr:blipFill>
      <xdr:spPr>
        <a:xfrm>
          <a:off x="73819" y="0"/>
          <a:ext cx="2650331" cy="802060"/>
        </a:xfrm>
        <a:prstGeom prst="rect">
          <a:avLst/>
        </a:prstGeom>
        <a:ln w="12700">
          <a:miter lim="400000"/>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314325</xdr:colOff>
      <xdr:row>5</xdr:row>
      <xdr:rowOff>33710</xdr:rowOff>
    </xdr:to>
    <xdr:pic>
      <xdr:nvPicPr>
        <xdr:cNvPr id="2" name="Haciendaescudo.png"/>
        <xdr:cNvPicPr/>
      </xdr:nvPicPr>
      <xdr:blipFill>
        <a:blip xmlns:r="http://schemas.openxmlformats.org/officeDocument/2006/relationships" r:embed="rId1">
          <a:extLst/>
        </a:blip>
        <a:stretch>
          <a:fillRect/>
        </a:stretch>
      </xdr:blipFill>
      <xdr:spPr>
        <a:xfrm>
          <a:off x="73819" y="266700"/>
          <a:ext cx="2650331" cy="796831"/>
        </a:xfrm>
        <a:prstGeom prst="rect">
          <a:avLst/>
        </a:prstGeom>
        <a:ln w="12700">
          <a:miter lim="400000"/>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2883573</xdr:colOff>
      <xdr:row>4</xdr:row>
      <xdr:rowOff>162719</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85" zoomScaleNormal="85" workbookViewId="0">
      <selection activeCell="C11" sqref="C11"/>
    </sheetView>
  </sheetViews>
  <sheetFormatPr baseColWidth="10" defaultRowHeight="15"/>
  <cols>
    <col min="1" max="1" width="30.140625" style="1" customWidth="1"/>
    <col min="2" max="2" width="44.140625" style="1" customWidth="1"/>
    <col min="3" max="3" width="47.5703125" customWidth="1"/>
    <col min="4" max="4" width="38.85546875" customWidth="1"/>
    <col min="5" max="5" width="27.85546875" customWidth="1"/>
  </cols>
  <sheetData>
    <row r="1" spans="1:5" ht="15.75">
      <c r="A1" s="211" t="s">
        <v>6</v>
      </c>
      <c r="B1" s="211"/>
      <c r="C1" s="211"/>
      <c r="D1" s="211"/>
      <c r="E1" s="211"/>
    </row>
    <row r="2" spans="1:5" ht="15.75">
      <c r="A2" s="211" t="s">
        <v>4</v>
      </c>
      <c r="B2" s="211"/>
      <c r="C2" s="211"/>
      <c r="D2" s="211"/>
      <c r="E2" s="211"/>
    </row>
    <row r="3" spans="1:5" ht="15.75">
      <c r="A3" s="211" t="s">
        <v>5</v>
      </c>
      <c r="B3" s="211"/>
      <c r="C3" s="211"/>
      <c r="D3" s="211"/>
      <c r="E3" s="211"/>
    </row>
    <row r="4" spans="1:5" s="1" customFormat="1" ht="15.75">
      <c r="C4" s="4"/>
      <c r="D4" s="4"/>
      <c r="E4" s="4"/>
    </row>
    <row r="5" spans="1:5" ht="18">
      <c r="A5" s="212" t="s">
        <v>20</v>
      </c>
      <c r="B5" s="212"/>
      <c r="C5" s="212"/>
      <c r="D5" s="212"/>
      <c r="E5" s="212"/>
    </row>
    <row r="6" spans="1:5" ht="58.5" customHeight="1">
      <c r="A6" s="5" t="s">
        <v>24</v>
      </c>
      <c r="B6" s="5" t="s">
        <v>7</v>
      </c>
      <c r="C6" s="5" t="s">
        <v>21</v>
      </c>
      <c r="D6" s="5" t="s">
        <v>22</v>
      </c>
      <c r="E6" s="5" t="s">
        <v>23</v>
      </c>
    </row>
    <row r="7" spans="1:5" ht="23.25" customHeight="1">
      <c r="A7" s="7" t="s">
        <v>8</v>
      </c>
      <c r="B7" s="7"/>
      <c r="C7" s="2"/>
      <c r="D7" s="2"/>
      <c r="E7" s="3"/>
    </row>
    <row r="8" spans="1:5" ht="23.25" customHeight="1">
      <c r="A8" s="7" t="s">
        <v>9</v>
      </c>
      <c r="B8" s="7"/>
      <c r="C8" s="2"/>
      <c r="D8" s="2"/>
      <c r="E8" s="3"/>
    </row>
    <row r="9" spans="1:5" ht="23.25" customHeight="1">
      <c r="A9" s="7" t="s">
        <v>10</v>
      </c>
      <c r="B9" s="7"/>
      <c r="C9" s="8"/>
      <c r="D9" s="8"/>
      <c r="E9" s="9"/>
    </row>
    <row r="10" spans="1:5" ht="23.25" customHeight="1">
      <c r="A10" s="11" t="s">
        <v>13</v>
      </c>
      <c r="B10" s="11"/>
      <c r="C10" s="8"/>
      <c r="D10" s="8"/>
      <c r="E10" s="9"/>
    </row>
    <row r="11" spans="1:5" s="1" customFormat="1" ht="23.25" customHeight="1">
      <c r="A11" s="11" t="s">
        <v>17</v>
      </c>
      <c r="B11" s="11"/>
      <c r="C11" s="8"/>
      <c r="D11" s="2"/>
      <c r="E11" s="3"/>
    </row>
    <row r="12" spans="1:5" s="1" customFormat="1" ht="23.25" customHeight="1">
      <c r="A12" s="10" t="s">
        <v>18</v>
      </c>
      <c r="B12" s="10"/>
      <c r="C12" s="8"/>
      <c r="D12" s="2"/>
      <c r="E12" s="3"/>
    </row>
    <row r="13" spans="1:5" s="1" customFormat="1" ht="23.25" customHeight="1">
      <c r="A13" s="7" t="s">
        <v>11</v>
      </c>
      <c r="B13" s="10"/>
      <c r="C13" s="8"/>
      <c r="D13" s="2"/>
      <c r="E13" s="3"/>
    </row>
    <row r="14" spans="1:5" s="1" customFormat="1" ht="23.25" customHeight="1">
      <c r="A14" s="7" t="s">
        <v>14</v>
      </c>
      <c r="B14" s="2"/>
      <c r="C14" s="2"/>
      <c r="D14" s="2"/>
      <c r="E14" s="3"/>
    </row>
    <row r="15" spans="1:5" s="1" customFormat="1" ht="23.25" customHeight="1">
      <c r="A15" s="7" t="s">
        <v>19</v>
      </c>
      <c r="B15" s="2"/>
      <c r="C15" s="2"/>
      <c r="D15" s="2"/>
      <c r="E15" s="3"/>
    </row>
    <row r="16" spans="1:5" s="1" customFormat="1" ht="23.25" customHeight="1">
      <c r="A16" s="7" t="s">
        <v>12</v>
      </c>
      <c r="B16" s="2"/>
      <c r="C16" s="2"/>
      <c r="D16" s="2"/>
      <c r="E16" s="3"/>
    </row>
    <row r="17" spans="1:5" ht="23.25" customHeight="1">
      <c r="A17" s="7" t="s">
        <v>15</v>
      </c>
      <c r="B17" s="8"/>
      <c r="C17" s="2"/>
      <c r="D17" s="2"/>
      <c r="E17" s="3"/>
    </row>
    <row r="18" spans="1:5" ht="23.25" customHeight="1">
      <c r="A18" s="7" t="s">
        <v>16</v>
      </c>
      <c r="B18" s="2"/>
      <c r="C18" s="2"/>
      <c r="D18" s="2"/>
      <c r="E18" s="3"/>
    </row>
    <row r="19" spans="1:5" ht="18">
      <c r="A19" s="6"/>
      <c r="B19" s="6"/>
    </row>
  </sheetData>
  <mergeCells count="4">
    <mergeCell ref="A1:E1"/>
    <mergeCell ref="A2:E2"/>
    <mergeCell ref="A3:E3"/>
    <mergeCell ref="A5:E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35"/>
  <sheetViews>
    <sheetView showGridLines="0" tabSelected="1" view="pageBreakPreview" topLeftCell="A2" zoomScale="90" zoomScaleNormal="80" zoomScaleSheetLayoutView="90" workbookViewId="0">
      <selection activeCell="D16" sqref="D16:D17"/>
    </sheetView>
  </sheetViews>
  <sheetFormatPr baseColWidth="10" defaultRowHeight="15"/>
  <cols>
    <col min="1" max="1" width="16.28515625" style="158" customWidth="1"/>
    <col min="2" max="2" width="19.85546875" style="158" customWidth="1"/>
    <col min="3" max="3" width="24.5703125" style="158" customWidth="1"/>
    <col min="4" max="4" width="37.85546875" style="158" customWidth="1"/>
    <col min="5" max="5" width="35.7109375" style="158" customWidth="1"/>
    <col min="6" max="6" width="9.28515625" style="158" customWidth="1"/>
    <col min="7" max="7" width="8.140625" style="158" customWidth="1"/>
    <col min="8" max="8" width="10.5703125" style="158" customWidth="1"/>
    <col min="9" max="9" width="12" style="158" customWidth="1"/>
    <col min="10" max="10" width="10.5703125" style="158" customWidth="1"/>
    <col min="11" max="11" width="13.28515625" style="158" customWidth="1"/>
    <col min="12" max="12" width="10.140625" style="158" customWidth="1"/>
    <col min="13" max="13" width="4.7109375" style="158" hidden="1" customWidth="1"/>
    <col min="14" max="14" width="14.5703125" style="158" customWidth="1"/>
    <col min="15" max="15" width="6.140625" style="158" hidden="1" customWidth="1"/>
    <col min="16" max="16" width="9.7109375" style="158" customWidth="1"/>
    <col min="17" max="17" width="7.140625" style="158" hidden="1" customWidth="1"/>
    <col min="18" max="18" width="9.42578125" style="158" customWidth="1"/>
    <col min="19" max="19" width="9.5703125" style="158" customWidth="1"/>
    <col min="20" max="20" width="8.85546875" style="158" customWidth="1"/>
    <col min="21" max="21" width="9.28515625" style="158" customWidth="1"/>
    <col min="22" max="22" width="10.7109375" style="158" bestFit="1" customWidth="1"/>
    <col min="23" max="23" width="9.7109375" style="158" customWidth="1"/>
    <col min="24" max="24" width="9" style="158" customWidth="1"/>
    <col min="25" max="25" width="14.7109375" style="158" customWidth="1"/>
    <col min="26" max="26" width="11.5703125" style="158" hidden="1" customWidth="1"/>
    <col min="27" max="27" width="6.140625" style="158" hidden="1" customWidth="1"/>
    <col min="28" max="28" width="7.7109375" style="158" hidden="1" customWidth="1"/>
    <col min="29" max="30" width="11.42578125" style="158" hidden="1" customWidth="1"/>
    <col min="31" max="31" width="22.28515625" style="158" hidden="1" customWidth="1"/>
    <col min="32" max="32" width="18.5703125" style="158" hidden="1" customWidth="1"/>
    <col min="33" max="33" width="19.42578125" style="158" hidden="1" customWidth="1"/>
    <col min="34" max="34" width="11.42578125" style="158" hidden="1" customWidth="1"/>
    <col min="35" max="35" width="19.140625" style="158" hidden="1" customWidth="1"/>
    <col min="36" max="52" width="11.42578125" style="158" hidden="1" customWidth="1"/>
    <col min="53" max="53" width="7.85546875" style="158" hidden="1" customWidth="1"/>
    <col min="54" max="54" width="80" style="158" hidden="1" customWidth="1"/>
    <col min="55" max="55" width="11.5703125" style="158" hidden="1" customWidth="1"/>
    <col min="56" max="56" width="38.140625" style="158" hidden="1" customWidth="1"/>
    <col min="57" max="57" width="75.28515625" style="158" hidden="1" customWidth="1"/>
    <col min="58" max="58" width="73" style="158" hidden="1" customWidth="1"/>
    <col min="59" max="59" width="59.42578125" style="158" hidden="1" customWidth="1"/>
    <col min="60" max="60" width="45.7109375" style="158" hidden="1" customWidth="1"/>
    <col min="61" max="61" width="90" style="158" hidden="1" customWidth="1"/>
    <col min="62" max="62" width="43.42578125" style="158" hidden="1" customWidth="1"/>
    <col min="63" max="63" width="29.85546875" style="158" hidden="1" customWidth="1"/>
    <col min="64" max="64" width="38.85546875" style="158" hidden="1" customWidth="1"/>
    <col min="65" max="65" width="55.5703125" style="158" hidden="1" customWidth="1"/>
    <col min="66" max="66" width="96.85546875" style="158" hidden="1" customWidth="1"/>
    <col min="67" max="67" width="34" style="158" hidden="1" customWidth="1"/>
    <col min="68" max="68" width="85.28515625" style="158" hidden="1" customWidth="1"/>
    <col min="69" max="69" width="39" style="158" customWidth="1"/>
    <col min="70" max="16384" width="11.42578125" style="158"/>
  </cols>
  <sheetData>
    <row r="1" spans="1:54" s="159" customFormat="1" ht="16.5" hidden="1" customHeight="1">
      <c r="B1" s="303"/>
      <c r="C1" s="303"/>
      <c r="D1" s="303"/>
      <c r="E1" s="303"/>
      <c r="F1" s="303"/>
      <c r="G1" s="303"/>
      <c r="H1" s="303"/>
      <c r="I1" s="303"/>
      <c r="J1" s="303"/>
      <c r="K1" s="303"/>
      <c r="L1" s="303"/>
      <c r="M1" s="303"/>
      <c r="N1" s="303"/>
      <c r="O1" s="303"/>
      <c r="P1" s="303"/>
      <c r="Q1" s="303"/>
      <c r="R1" s="303"/>
      <c r="S1" s="303"/>
      <c r="T1" s="303"/>
    </row>
    <row r="2" spans="1:54" s="159" customFormat="1" ht="14.25" customHeight="1">
      <c r="A2" s="304" t="s">
        <v>54</v>
      </c>
      <c r="B2" s="304"/>
      <c r="C2" s="304"/>
      <c r="D2" s="304"/>
      <c r="E2" s="304"/>
      <c r="F2" s="304"/>
      <c r="G2" s="304"/>
      <c r="H2" s="304"/>
      <c r="I2" s="304"/>
      <c r="J2" s="304"/>
      <c r="K2" s="304"/>
      <c r="L2" s="304"/>
      <c r="M2" s="304"/>
      <c r="N2" s="304"/>
      <c r="O2" s="304"/>
      <c r="P2" s="304"/>
      <c r="Q2" s="304"/>
      <c r="R2" s="304"/>
      <c r="S2" s="304"/>
      <c r="T2" s="304"/>
      <c r="U2" s="304"/>
      <c r="V2" s="197"/>
      <c r="W2" s="318" t="s">
        <v>55</v>
      </c>
      <c r="X2" s="318"/>
      <c r="Y2" s="318"/>
      <c r="AA2" s="22" t="s">
        <v>91</v>
      </c>
    </row>
    <row r="3" spans="1:54" s="159" customFormat="1" ht="18" customHeight="1">
      <c r="A3" s="305"/>
      <c r="B3" s="305"/>
      <c r="C3" s="305"/>
      <c r="D3" s="305"/>
      <c r="E3" s="305"/>
      <c r="F3" s="305"/>
      <c r="G3" s="305"/>
      <c r="H3" s="305"/>
      <c r="I3" s="305"/>
      <c r="J3" s="305"/>
      <c r="K3" s="305"/>
      <c r="L3" s="305"/>
      <c r="M3" s="305"/>
      <c r="N3" s="305"/>
      <c r="O3" s="305"/>
      <c r="P3" s="305"/>
      <c r="Q3" s="305"/>
      <c r="R3" s="305"/>
      <c r="S3" s="305"/>
      <c r="T3" s="305"/>
      <c r="U3" s="305"/>
      <c r="V3" s="197"/>
      <c r="W3" s="318" t="s">
        <v>90</v>
      </c>
      <c r="X3" s="318"/>
      <c r="Y3" s="137" t="s">
        <v>94</v>
      </c>
      <c r="AA3" s="22" t="s">
        <v>92</v>
      </c>
    </row>
    <row r="4" spans="1:54" s="159" customFormat="1" ht="15.75" customHeight="1">
      <c r="A4" s="306"/>
      <c r="B4" s="306"/>
      <c r="C4" s="306"/>
      <c r="D4" s="306"/>
      <c r="E4" s="306"/>
      <c r="F4" s="306"/>
      <c r="G4" s="306"/>
      <c r="H4" s="306"/>
      <c r="I4" s="306"/>
      <c r="J4" s="306"/>
      <c r="K4" s="306"/>
      <c r="L4" s="306"/>
      <c r="M4" s="306"/>
      <c r="N4" s="306"/>
      <c r="O4" s="306"/>
      <c r="P4" s="306"/>
      <c r="Q4" s="306"/>
      <c r="R4" s="306"/>
      <c r="S4" s="306"/>
      <c r="T4" s="306"/>
      <c r="U4" s="306"/>
      <c r="V4" s="197"/>
      <c r="W4" s="21"/>
      <c r="X4" s="21"/>
      <c r="Y4" s="21"/>
      <c r="AA4" s="22" t="s">
        <v>93</v>
      </c>
    </row>
    <row r="5" spans="1:54" s="159" customFormat="1" ht="15.75" customHeight="1" thickBot="1">
      <c r="C5" s="197"/>
      <c r="D5" s="197"/>
      <c r="E5" s="197"/>
      <c r="F5" s="197"/>
      <c r="G5" s="197"/>
      <c r="H5" s="197"/>
      <c r="I5" s="197"/>
      <c r="J5" s="197"/>
      <c r="K5" s="197"/>
      <c r="L5" s="197"/>
      <c r="M5" s="197"/>
      <c r="N5" s="197"/>
      <c r="O5" s="197"/>
      <c r="P5" s="197"/>
      <c r="Q5" s="197"/>
      <c r="R5" s="197"/>
      <c r="S5" s="197"/>
      <c r="T5" s="197"/>
      <c r="U5" s="197"/>
      <c r="V5" s="197"/>
      <c r="W5" s="372" t="s">
        <v>1061</v>
      </c>
      <c r="X5" s="373">
        <v>43130</v>
      </c>
      <c r="Y5" s="374"/>
      <c r="AA5" s="23" t="s">
        <v>94</v>
      </c>
      <c r="AD5" s="159" t="s">
        <v>846</v>
      </c>
      <c r="AI5" s="71" t="s">
        <v>845</v>
      </c>
    </row>
    <row r="6" spans="1:54" s="15" customFormat="1" ht="19.5" thickBot="1">
      <c r="A6" s="307" t="s">
        <v>34</v>
      </c>
      <c r="B6" s="308"/>
      <c r="C6" s="308"/>
      <c r="D6" s="308"/>
      <c r="E6" s="308"/>
      <c r="F6" s="308"/>
      <c r="G6" s="308"/>
      <c r="H6" s="308"/>
      <c r="I6" s="308"/>
      <c r="J6" s="308"/>
      <c r="K6" s="308"/>
      <c r="L6" s="308"/>
      <c r="M6" s="308"/>
      <c r="N6" s="308"/>
      <c r="O6" s="308"/>
      <c r="P6" s="308"/>
      <c r="Q6" s="308"/>
      <c r="R6" s="308"/>
      <c r="S6" s="308"/>
      <c r="T6" s="308"/>
      <c r="U6" s="308"/>
      <c r="V6" s="308"/>
      <c r="W6" s="375"/>
      <c r="X6" s="375"/>
      <c r="Y6" s="376"/>
      <c r="Z6" s="145" t="s">
        <v>75</v>
      </c>
      <c r="AA6" s="158" t="s">
        <v>86</v>
      </c>
      <c r="AC6" s="158" t="s">
        <v>73</v>
      </c>
      <c r="AD6" s="134" t="s">
        <v>69</v>
      </c>
      <c r="AE6" s="134" t="s">
        <v>77</v>
      </c>
      <c r="AF6" s="135" t="s">
        <v>68</v>
      </c>
      <c r="AG6" s="158">
        <v>2013</v>
      </c>
      <c r="AH6" s="136" t="s">
        <v>1044</v>
      </c>
      <c r="AI6" s="158" t="s">
        <v>842</v>
      </c>
      <c r="BA6" s="159"/>
      <c r="BB6" s="159"/>
    </row>
    <row r="7" spans="1:54" ht="30.75" customHeight="1" thickBot="1">
      <c r="A7" s="161" t="s">
        <v>829</v>
      </c>
      <c r="B7" s="319" t="s">
        <v>151</v>
      </c>
      <c r="C7" s="320"/>
      <c r="D7" s="320"/>
      <c r="E7" s="320"/>
      <c r="F7" s="320"/>
      <c r="G7" s="320"/>
      <c r="H7" s="321"/>
      <c r="I7" s="179" t="s">
        <v>242</v>
      </c>
      <c r="J7" s="160" t="s">
        <v>225</v>
      </c>
      <c r="K7" s="310" t="s">
        <v>285</v>
      </c>
      <c r="L7" s="311"/>
      <c r="M7" s="312"/>
      <c r="N7" s="161" t="s">
        <v>64</v>
      </c>
      <c r="O7" s="310" t="s">
        <v>260</v>
      </c>
      <c r="P7" s="311"/>
      <c r="Q7" s="311"/>
      <c r="R7" s="311"/>
      <c r="S7" s="311"/>
      <c r="T7" s="312"/>
      <c r="U7" s="313" t="s">
        <v>790</v>
      </c>
      <c r="V7" s="314"/>
      <c r="W7" s="315" t="s">
        <v>260</v>
      </c>
      <c r="X7" s="316"/>
      <c r="Y7" s="317"/>
      <c r="Z7" s="145" t="s">
        <v>66</v>
      </c>
      <c r="AA7" s="158" t="s">
        <v>87</v>
      </c>
      <c r="AC7" s="158" t="s">
        <v>74</v>
      </c>
      <c r="AD7" s="134" t="s">
        <v>70</v>
      </c>
      <c r="AE7" s="134" t="s">
        <v>78</v>
      </c>
      <c r="AF7" s="135" t="s">
        <v>822</v>
      </c>
      <c r="AG7" s="158">
        <v>2014</v>
      </c>
      <c r="AH7" s="136" t="s">
        <v>1045</v>
      </c>
      <c r="AI7" s="158" t="s">
        <v>843</v>
      </c>
      <c r="BA7" s="159"/>
      <c r="BB7" s="159"/>
    </row>
    <row r="8" spans="1:54" s="15" customFormat="1" ht="19.5" thickBot="1">
      <c r="A8" s="307" t="s">
        <v>36</v>
      </c>
      <c r="B8" s="308"/>
      <c r="C8" s="308"/>
      <c r="D8" s="308"/>
      <c r="E8" s="308"/>
      <c r="F8" s="308"/>
      <c r="G8" s="308"/>
      <c r="H8" s="308"/>
      <c r="I8" s="308"/>
      <c r="J8" s="308"/>
      <c r="K8" s="308"/>
      <c r="L8" s="308"/>
      <c r="M8" s="308"/>
      <c r="N8" s="308"/>
      <c r="O8" s="308"/>
      <c r="P8" s="308"/>
      <c r="Q8" s="308"/>
      <c r="R8" s="308"/>
      <c r="S8" s="308"/>
      <c r="T8" s="308"/>
      <c r="U8" s="308"/>
      <c r="V8" s="308"/>
      <c r="W8" s="308"/>
      <c r="X8" s="308"/>
      <c r="Y8" s="309"/>
      <c r="Z8" s="162" t="s">
        <v>76</v>
      </c>
      <c r="AA8" s="158" t="s">
        <v>88</v>
      </c>
      <c r="AD8" s="134" t="s">
        <v>71</v>
      </c>
      <c r="AE8" s="134" t="s">
        <v>79</v>
      </c>
      <c r="AG8" s="158">
        <v>2015</v>
      </c>
      <c r="AH8" s="136" t="s">
        <v>1046</v>
      </c>
      <c r="AI8" s="158" t="s">
        <v>844</v>
      </c>
      <c r="BA8" s="159"/>
      <c r="BB8" s="159"/>
    </row>
    <row r="9" spans="1:54" ht="16.5" customHeight="1" thickBot="1">
      <c r="A9" s="345" t="s">
        <v>37</v>
      </c>
      <c r="B9" s="346"/>
      <c r="C9" s="346"/>
      <c r="D9" s="346"/>
      <c r="E9" s="346"/>
      <c r="F9" s="346"/>
      <c r="G9" s="346"/>
      <c r="H9" s="346"/>
      <c r="I9" s="347"/>
      <c r="J9" s="348" t="s">
        <v>831</v>
      </c>
      <c r="K9" s="349"/>
      <c r="L9" s="349"/>
      <c r="M9" s="349"/>
      <c r="N9" s="349"/>
      <c r="O9" s="349"/>
      <c r="P9" s="350"/>
      <c r="Q9" s="360" t="s">
        <v>796</v>
      </c>
      <c r="R9" s="360"/>
      <c r="S9" s="360"/>
      <c r="T9" s="310" t="s">
        <v>330</v>
      </c>
      <c r="U9" s="311"/>
      <c r="V9" s="311"/>
      <c r="W9" s="311"/>
      <c r="X9" s="311"/>
      <c r="Y9" s="363"/>
      <c r="Z9" s="145" t="s">
        <v>67</v>
      </c>
      <c r="AA9" s="158" t="s">
        <v>89</v>
      </c>
      <c r="AD9" s="134" t="s">
        <v>72</v>
      </c>
      <c r="AE9" s="134" t="s">
        <v>80</v>
      </c>
      <c r="AG9" s="158">
        <v>2016</v>
      </c>
      <c r="AH9" s="136" t="s">
        <v>1047</v>
      </c>
      <c r="BA9" s="159"/>
      <c r="BB9" s="159"/>
    </row>
    <row r="10" spans="1:54" ht="27.75" customHeight="1" thickBot="1">
      <c r="A10" s="180" t="s">
        <v>830</v>
      </c>
      <c r="B10" s="342" t="s">
        <v>336</v>
      </c>
      <c r="C10" s="343"/>
      <c r="D10" s="343"/>
      <c r="E10" s="343"/>
      <c r="F10" s="343"/>
      <c r="G10" s="343"/>
      <c r="H10" s="343"/>
      <c r="I10" s="344"/>
      <c r="J10" s="142" t="s">
        <v>789</v>
      </c>
      <c r="K10" s="336" t="s">
        <v>299</v>
      </c>
      <c r="L10" s="337"/>
      <c r="M10" s="337"/>
      <c r="N10" s="337"/>
      <c r="O10" s="337"/>
      <c r="P10" s="338"/>
      <c r="Q10" s="361"/>
      <c r="R10" s="361"/>
      <c r="S10" s="361"/>
      <c r="T10" s="364"/>
      <c r="U10" s="365"/>
      <c r="V10" s="365"/>
      <c r="W10" s="365"/>
      <c r="X10" s="365"/>
      <c r="Y10" s="366"/>
      <c r="Z10" s="145" t="s">
        <v>66</v>
      </c>
      <c r="AE10" s="134" t="s">
        <v>847</v>
      </c>
      <c r="AG10" s="158">
        <v>2017</v>
      </c>
      <c r="AH10" s="136" t="s">
        <v>1048</v>
      </c>
      <c r="BA10" s="159"/>
      <c r="BB10" s="159"/>
    </row>
    <row r="11" spans="1:54" ht="40.5" customHeight="1" thickBot="1">
      <c r="A11" s="181" t="s">
        <v>65</v>
      </c>
      <c r="B11" s="351" t="s">
        <v>367</v>
      </c>
      <c r="C11" s="352"/>
      <c r="D11" s="352"/>
      <c r="E11" s="351" t="s">
        <v>368</v>
      </c>
      <c r="F11" s="352"/>
      <c r="G11" s="352"/>
      <c r="H11" s="352"/>
      <c r="I11" s="353"/>
      <c r="J11" s="133" t="s">
        <v>65</v>
      </c>
      <c r="K11" s="339" t="s">
        <v>368</v>
      </c>
      <c r="L11" s="340"/>
      <c r="M11" s="340"/>
      <c r="N11" s="340"/>
      <c r="O11" s="340"/>
      <c r="P11" s="341"/>
      <c r="Q11" s="362"/>
      <c r="R11" s="362"/>
      <c r="S11" s="362"/>
      <c r="T11" s="367"/>
      <c r="U11" s="368"/>
      <c r="V11" s="368"/>
      <c r="W11" s="368"/>
      <c r="X11" s="368"/>
      <c r="Y11" s="369"/>
      <c r="Z11" s="145" t="s">
        <v>26</v>
      </c>
      <c r="AG11" s="158">
        <v>2018</v>
      </c>
      <c r="AH11" s="136" t="s">
        <v>1049</v>
      </c>
      <c r="BA11" s="159"/>
      <c r="BB11" s="159"/>
    </row>
    <row r="12" spans="1:54" ht="15.75" customHeight="1" thickTop="1" thickBot="1">
      <c r="A12" s="322" t="s">
        <v>38</v>
      </c>
      <c r="B12" s="323"/>
      <c r="C12" s="323"/>
      <c r="D12" s="323"/>
      <c r="E12" s="323"/>
      <c r="F12" s="323"/>
      <c r="G12" s="323"/>
      <c r="H12" s="323"/>
      <c r="I12" s="323"/>
      <c r="J12" s="323"/>
      <c r="K12" s="323"/>
      <c r="L12" s="323"/>
      <c r="M12" s="323"/>
      <c r="N12" s="323"/>
      <c r="O12" s="323"/>
      <c r="P12" s="323"/>
      <c r="Q12" s="323"/>
      <c r="R12" s="323"/>
      <c r="S12" s="323"/>
      <c r="T12" s="323"/>
      <c r="U12" s="323"/>
      <c r="V12" s="323"/>
      <c r="W12" s="323"/>
      <c r="X12" s="323"/>
      <c r="Y12" s="324"/>
      <c r="Z12" s="145" t="s">
        <v>82</v>
      </c>
      <c r="AG12" s="158">
        <v>2019</v>
      </c>
      <c r="AH12" s="136" t="s">
        <v>1043</v>
      </c>
      <c r="BA12" s="159"/>
      <c r="BB12" s="159"/>
    </row>
    <row r="13" spans="1:54" ht="34.5" customHeight="1" thickTop="1" thickBot="1">
      <c r="A13" s="182" t="s">
        <v>821</v>
      </c>
      <c r="B13" s="331" t="s">
        <v>417</v>
      </c>
      <c r="C13" s="332"/>
      <c r="D13" s="196" t="s">
        <v>820</v>
      </c>
      <c r="E13" s="333" t="s">
        <v>461</v>
      </c>
      <c r="F13" s="334"/>
      <c r="G13" s="334"/>
      <c r="H13" s="335"/>
      <c r="I13" s="177" t="s">
        <v>819</v>
      </c>
      <c r="J13" s="354" t="s">
        <v>541</v>
      </c>
      <c r="K13" s="355"/>
      <c r="L13" s="355"/>
      <c r="M13" s="356"/>
      <c r="N13" s="357" t="s">
        <v>818</v>
      </c>
      <c r="O13" s="358"/>
      <c r="P13" s="359" t="s">
        <v>694</v>
      </c>
      <c r="Q13" s="355"/>
      <c r="R13" s="355"/>
      <c r="S13" s="355"/>
      <c r="T13" s="355"/>
      <c r="U13" s="355"/>
      <c r="V13" s="355"/>
      <c r="W13" s="355"/>
      <c r="X13" s="355"/>
      <c r="Y13" s="355"/>
      <c r="Z13" s="145" t="s">
        <v>83</v>
      </c>
      <c r="AG13" s="158">
        <v>2020</v>
      </c>
      <c r="AH13" s="136" t="s">
        <v>1050</v>
      </c>
      <c r="BA13" s="159"/>
      <c r="BB13" s="159"/>
    </row>
    <row r="14" spans="1:54" ht="15.75" thickBot="1">
      <c r="A14" s="325" t="s">
        <v>31</v>
      </c>
      <c r="B14" s="326"/>
      <c r="C14" s="326"/>
      <c r="D14" s="326"/>
      <c r="E14" s="326"/>
      <c r="F14" s="326"/>
      <c r="G14" s="326"/>
      <c r="H14" s="326"/>
      <c r="I14" s="326"/>
      <c r="J14" s="326"/>
      <c r="K14" s="326"/>
      <c r="L14" s="326"/>
      <c r="M14" s="326"/>
      <c r="N14" s="326"/>
      <c r="O14" s="326"/>
      <c r="P14" s="326"/>
      <c r="Q14" s="326"/>
      <c r="R14" s="326"/>
      <c r="S14" s="326"/>
      <c r="T14" s="326"/>
      <c r="U14" s="326"/>
      <c r="V14" s="326"/>
      <c r="W14" s="326"/>
      <c r="X14" s="327"/>
      <c r="Y14" s="328"/>
      <c r="AG14" s="158">
        <v>2021</v>
      </c>
      <c r="BA14" s="159"/>
      <c r="BB14" s="159"/>
    </row>
    <row r="15" spans="1:54" ht="26.25" customHeight="1" thickBot="1">
      <c r="A15" s="329" t="s">
        <v>24</v>
      </c>
      <c r="B15" s="299" t="s">
        <v>836</v>
      </c>
      <c r="C15" s="300" t="s">
        <v>30</v>
      </c>
      <c r="D15" s="300"/>
      <c r="E15" s="300"/>
      <c r="F15" s="300"/>
      <c r="G15" s="300"/>
      <c r="H15" s="300"/>
      <c r="I15" s="300"/>
      <c r="J15" s="300"/>
      <c r="K15" s="300"/>
      <c r="L15" s="300"/>
      <c r="M15" s="300"/>
      <c r="N15" s="300"/>
      <c r="O15" s="300"/>
      <c r="P15" s="300"/>
      <c r="Q15" s="300"/>
      <c r="R15" s="300"/>
      <c r="S15" s="300"/>
      <c r="T15" s="300"/>
      <c r="U15" s="300"/>
      <c r="V15" s="300"/>
      <c r="W15" s="299" t="s">
        <v>84</v>
      </c>
      <c r="X15" s="299"/>
      <c r="Y15" s="370" t="s">
        <v>53</v>
      </c>
      <c r="AG15" s="158">
        <v>2022</v>
      </c>
      <c r="BA15" s="159"/>
      <c r="BB15" s="159"/>
    </row>
    <row r="16" spans="1:54" ht="31.5" customHeight="1" thickBot="1">
      <c r="A16" s="330"/>
      <c r="B16" s="298"/>
      <c r="C16" s="301" t="s">
        <v>0</v>
      </c>
      <c r="D16" s="301" t="s">
        <v>1</v>
      </c>
      <c r="E16" s="301" t="s">
        <v>2</v>
      </c>
      <c r="F16" s="276" t="s">
        <v>28</v>
      </c>
      <c r="G16" s="278"/>
      <c r="H16" s="301" t="s">
        <v>1040</v>
      </c>
      <c r="I16" s="276" t="s">
        <v>1041</v>
      </c>
      <c r="J16" s="278"/>
      <c r="K16" s="301" t="s">
        <v>25</v>
      </c>
      <c r="L16" s="276" t="s">
        <v>29</v>
      </c>
      <c r="M16" s="277"/>
      <c r="N16" s="278"/>
      <c r="O16" s="298" t="s">
        <v>3</v>
      </c>
      <c r="P16" s="298"/>
      <c r="Q16" s="298"/>
      <c r="R16" s="298"/>
      <c r="S16" s="298"/>
      <c r="T16" s="298"/>
      <c r="U16" s="298" t="s">
        <v>837</v>
      </c>
      <c r="V16" s="298"/>
      <c r="W16" s="298" t="s">
        <v>27</v>
      </c>
      <c r="X16" s="298"/>
      <c r="Y16" s="371"/>
      <c r="AG16" s="158">
        <v>2023</v>
      </c>
      <c r="BA16" s="159"/>
      <c r="BB16" s="159"/>
    </row>
    <row r="17" spans="1:54" ht="22.5" customHeight="1" thickBot="1">
      <c r="A17" s="330"/>
      <c r="B17" s="298"/>
      <c r="C17" s="302"/>
      <c r="D17" s="302"/>
      <c r="E17" s="302"/>
      <c r="F17" s="279"/>
      <c r="G17" s="281"/>
      <c r="H17" s="299"/>
      <c r="I17" s="279"/>
      <c r="J17" s="281"/>
      <c r="K17" s="299"/>
      <c r="L17" s="279"/>
      <c r="M17" s="280"/>
      <c r="N17" s="281"/>
      <c r="O17" s="144">
        <v>2013</v>
      </c>
      <c r="P17" s="144">
        <v>2014</v>
      </c>
      <c r="Q17" s="144">
        <v>2015</v>
      </c>
      <c r="R17" s="144">
        <v>2015</v>
      </c>
      <c r="S17" s="144">
        <v>2016</v>
      </c>
      <c r="T17" s="144"/>
      <c r="U17" s="145" t="s">
        <v>838</v>
      </c>
      <c r="V17" s="145" t="s">
        <v>839</v>
      </c>
      <c r="W17" s="144" t="s">
        <v>840</v>
      </c>
      <c r="X17" s="144" t="s">
        <v>841</v>
      </c>
      <c r="Y17" s="300"/>
      <c r="AG17" s="158">
        <v>2024</v>
      </c>
      <c r="BA17" s="159"/>
      <c r="BB17" s="159"/>
    </row>
    <row r="18" spans="1:54" ht="26.25" thickBot="1">
      <c r="A18" s="208" t="s">
        <v>8</v>
      </c>
      <c r="B18" s="207" t="s">
        <v>804</v>
      </c>
      <c r="C18" s="173"/>
      <c r="D18" s="173"/>
      <c r="E18" s="173"/>
      <c r="F18" s="226"/>
      <c r="G18" s="227"/>
      <c r="H18" s="174"/>
      <c r="I18" s="226"/>
      <c r="J18" s="227"/>
      <c r="K18" s="174"/>
      <c r="L18" s="226"/>
      <c r="M18" s="244"/>
      <c r="N18" s="227"/>
      <c r="O18" s="16"/>
      <c r="P18" s="16"/>
      <c r="Q18" s="16"/>
      <c r="R18" s="16"/>
      <c r="S18" s="16"/>
      <c r="T18" s="16"/>
      <c r="U18" s="154"/>
      <c r="V18" s="154"/>
      <c r="W18" s="155"/>
      <c r="X18" s="154"/>
      <c r="Y18" s="183"/>
      <c r="BA18" s="159"/>
      <c r="BB18" s="159"/>
    </row>
    <row r="19" spans="1:54" ht="22.5" customHeight="1" thickBot="1">
      <c r="A19" s="208" t="s">
        <v>9</v>
      </c>
      <c r="B19" s="210" t="s">
        <v>330</v>
      </c>
      <c r="C19" s="16"/>
      <c r="D19" s="16"/>
      <c r="E19" s="16"/>
      <c r="F19" s="221"/>
      <c r="G19" s="222"/>
      <c r="H19" s="146"/>
      <c r="I19" s="226"/>
      <c r="J19" s="227"/>
      <c r="K19" s="146"/>
      <c r="L19" s="229"/>
      <c r="M19" s="230"/>
      <c r="N19" s="231"/>
      <c r="O19" s="16"/>
      <c r="P19" s="16"/>
      <c r="Q19" s="16"/>
      <c r="R19" s="16"/>
      <c r="S19" s="16"/>
      <c r="T19" s="16"/>
      <c r="U19" s="154"/>
      <c r="V19" s="154"/>
      <c r="W19" s="155"/>
      <c r="X19" s="154"/>
      <c r="Y19" s="183"/>
      <c r="BA19" s="159"/>
      <c r="BB19" s="159"/>
    </row>
    <row r="20" spans="1:54" ht="15.75" thickBot="1">
      <c r="A20" s="209" t="s">
        <v>10</v>
      </c>
      <c r="B20" s="210" t="s">
        <v>330</v>
      </c>
      <c r="C20" s="16"/>
      <c r="D20" s="16"/>
      <c r="E20" s="16"/>
      <c r="F20" s="221"/>
      <c r="G20" s="222"/>
      <c r="H20" s="146"/>
      <c r="I20" s="226"/>
      <c r="J20" s="227"/>
      <c r="K20" s="146"/>
      <c r="L20" s="229"/>
      <c r="M20" s="230"/>
      <c r="N20" s="231"/>
      <c r="O20" s="16"/>
      <c r="P20" s="16"/>
      <c r="Q20" s="16"/>
      <c r="R20" s="16"/>
      <c r="S20" s="16"/>
      <c r="T20" s="17"/>
      <c r="U20" s="24"/>
      <c r="V20" s="154"/>
      <c r="W20" s="155"/>
      <c r="X20" s="154"/>
      <c r="Y20" s="183"/>
      <c r="BA20" s="159"/>
      <c r="BB20" s="159"/>
    </row>
    <row r="21" spans="1:54" ht="105.75" thickBot="1">
      <c r="A21" s="149" t="s">
        <v>1062</v>
      </c>
      <c r="B21" s="152" t="s">
        <v>1063</v>
      </c>
      <c r="C21" s="16" t="s">
        <v>1064</v>
      </c>
      <c r="D21" s="16" t="s">
        <v>1065</v>
      </c>
      <c r="E21" s="16" t="s">
        <v>1066</v>
      </c>
      <c r="F21" s="219" t="s">
        <v>1067</v>
      </c>
      <c r="G21" s="223"/>
      <c r="H21" s="146" t="s">
        <v>74</v>
      </c>
      <c r="I21" s="226" t="s">
        <v>69</v>
      </c>
      <c r="J21" s="227"/>
      <c r="K21" s="146" t="s">
        <v>68</v>
      </c>
      <c r="L21" s="229" t="s">
        <v>26</v>
      </c>
      <c r="M21" s="230"/>
      <c r="N21" s="231"/>
      <c r="O21" s="16"/>
      <c r="P21" s="16"/>
      <c r="Q21" s="16"/>
      <c r="R21" s="16"/>
      <c r="S21" s="377">
        <v>8</v>
      </c>
      <c r="T21" s="378"/>
      <c r="U21" s="377">
        <v>12</v>
      </c>
      <c r="V21" s="154"/>
      <c r="W21" s="379">
        <v>27</v>
      </c>
      <c r="X21" s="154"/>
      <c r="Y21" s="183" t="s">
        <v>842</v>
      </c>
      <c r="BA21" s="159"/>
      <c r="BB21" s="159"/>
    </row>
    <row r="22" spans="1:54" ht="77.25" thickBot="1">
      <c r="A22" s="149" t="s">
        <v>1062</v>
      </c>
      <c r="B22" s="152" t="s">
        <v>1068</v>
      </c>
      <c r="C22" s="16" t="s">
        <v>1069</v>
      </c>
      <c r="D22" s="16" t="s">
        <v>1070</v>
      </c>
      <c r="E22" s="16" t="s">
        <v>1071</v>
      </c>
      <c r="F22" s="219" t="s">
        <v>77</v>
      </c>
      <c r="G22" s="223"/>
      <c r="H22" s="146" t="s">
        <v>74</v>
      </c>
      <c r="I22" s="226" t="s">
        <v>69</v>
      </c>
      <c r="J22" s="227"/>
      <c r="K22" s="146" t="s">
        <v>68</v>
      </c>
      <c r="L22" s="229" t="s">
        <v>76</v>
      </c>
      <c r="M22" s="230"/>
      <c r="N22" s="231"/>
      <c r="O22" s="16"/>
      <c r="P22" s="16"/>
      <c r="Q22" s="16"/>
      <c r="R22" s="16"/>
      <c r="S22" s="189">
        <v>1</v>
      </c>
      <c r="T22" s="17"/>
      <c r="U22" s="189">
        <v>1</v>
      </c>
      <c r="V22" s="154"/>
      <c r="W22" s="379">
        <v>4</v>
      </c>
      <c r="X22" s="154">
        <v>1</v>
      </c>
      <c r="Y22" s="183" t="s">
        <v>842</v>
      </c>
      <c r="BA22" s="159"/>
      <c r="BB22" s="159"/>
    </row>
    <row r="23" spans="1:54" ht="153.75" thickBot="1">
      <c r="A23" s="149" t="s">
        <v>1062</v>
      </c>
      <c r="B23" s="380" t="s">
        <v>1072</v>
      </c>
      <c r="C23" s="16" t="s">
        <v>1073</v>
      </c>
      <c r="D23" s="16" t="s">
        <v>1074</v>
      </c>
      <c r="E23" s="16" t="s">
        <v>1075</v>
      </c>
      <c r="F23" s="219" t="s">
        <v>77</v>
      </c>
      <c r="G23" s="223"/>
      <c r="H23" s="146" t="s">
        <v>74</v>
      </c>
      <c r="I23" s="226" t="s">
        <v>69</v>
      </c>
      <c r="J23" s="227"/>
      <c r="K23" s="146" t="s">
        <v>68</v>
      </c>
      <c r="L23" s="199" t="s">
        <v>26</v>
      </c>
      <c r="M23" s="200"/>
      <c r="N23" s="201"/>
      <c r="O23" s="16"/>
      <c r="P23" s="16">
        <v>7.4</v>
      </c>
      <c r="Q23" s="16"/>
      <c r="R23" s="16">
        <v>7</v>
      </c>
      <c r="S23" s="16"/>
      <c r="T23" s="17"/>
      <c r="U23" s="16">
        <v>7.2</v>
      </c>
      <c r="V23" s="154"/>
      <c r="W23" s="379"/>
      <c r="X23" s="16">
        <v>0</v>
      </c>
      <c r="Y23" s="183" t="s">
        <v>844</v>
      </c>
      <c r="BA23" s="159"/>
      <c r="BB23" s="159"/>
    </row>
    <row r="24" spans="1:54" ht="90.75" thickBot="1">
      <c r="A24" s="381" t="s">
        <v>1062</v>
      </c>
      <c r="B24" s="380" t="s">
        <v>1076</v>
      </c>
      <c r="C24" s="16" t="s">
        <v>962</v>
      </c>
      <c r="D24" s="16" t="s">
        <v>963</v>
      </c>
      <c r="E24" s="16" t="s">
        <v>1077</v>
      </c>
      <c r="F24" s="219" t="s">
        <v>77</v>
      </c>
      <c r="G24" s="223"/>
      <c r="H24" s="146" t="s">
        <v>74</v>
      </c>
      <c r="I24" s="226" t="s">
        <v>69</v>
      </c>
      <c r="J24" s="227"/>
      <c r="K24" s="146" t="s">
        <v>68</v>
      </c>
      <c r="L24" s="219" t="s">
        <v>76</v>
      </c>
      <c r="M24" s="220"/>
      <c r="N24" s="223"/>
      <c r="O24" s="16"/>
      <c r="P24" s="16"/>
      <c r="Q24" s="16"/>
      <c r="R24" s="16"/>
      <c r="S24" s="16"/>
      <c r="T24" s="17"/>
      <c r="U24" s="25">
        <v>1</v>
      </c>
      <c r="V24" s="154"/>
      <c r="W24" s="379">
        <v>2</v>
      </c>
      <c r="X24" s="154">
        <v>0.66</v>
      </c>
      <c r="Y24" s="183" t="s">
        <v>843</v>
      </c>
      <c r="BA24" s="159"/>
      <c r="BB24" s="159"/>
    </row>
    <row r="25" spans="1:54" ht="24" customHeight="1" thickBot="1">
      <c r="A25" s="243" t="s">
        <v>823</v>
      </c>
      <c r="B25" s="243"/>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BA25" s="159"/>
      <c r="BB25" s="159"/>
    </row>
    <row r="26" spans="1:54" ht="21.75" customHeight="1" thickBot="1">
      <c r="A26" s="243" t="s">
        <v>41</v>
      </c>
      <c r="B26" s="243"/>
      <c r="C26" s="243"/>
      <c r="D26" s="243"/>
      <c r="E26" s="243"/>
      <c r="F26" s="243"/>
      <c r="G26" s="243"/>
      <c r="H26" s="243"/>
      <c r="I26" s="243"/>
      <c r="J26" s="243"/>
      <c r="K26" s="243" t="s">
        <v>85</v>
      </c>
      <c r="L26" s="243"/>
      <c r="M26" s="243"/>
      <c r="N26" s="243"/>
      <c r="O26" s="243"/>
      <c r="P26" s="243"/>
      <c r="Q26" s="243"/>
      <c r="R26" s="243"/>
      <c r="S26" s="243"/>
      <c r="T26" s="243"/>
      <c r="U26" s="243"/>
      <c r="V26" s="243"/>
      <c r="W26" s="243"/>
      <c r="X26" s="243"/>
      <c r="Y26" s="243"/>
      <c r="BA26" s="159"/>
      <c r="BB26" s="159"/>
    </row>
    <row r="27" spans="1:54" ht="34.5" customHeight="1" thickBot="1">
      <c r="A27" s="243" t="s">
        <v>47</v>
      </c>
      <c r="B27" s="243"/>
      <c r="C27" s="243"/>
      <c r="D27" s="243"/>
      <c r="E27" s="243"/>
      <c r="F27" s="243" t="s">
        <v>48</v>
      </c>
      <c r="G27" s="243"/>
      <c r="H27" s="243"/>
      <c r="I27" s="243"/>
      <c r="J27" s="243"/>
      <c r="K27" s="267" t="s">
        <v>824</v>
      </c>
      <c r="L27" s="262" t="s">
        <v>828</v>
      </c>
      <c r="M27" s="264"/>
      <c r="N27" s="264"/>
      <c r="O27" s="264"/>
      <c r="P27" s="264"/>
      <c r="Q27" s="264"/>
      <c r="R27" s="264"/>
      <c r="S27" s="264"/>
      <c r="T27" s="264"/>
      <c r="U27" s="264"/>
      <c r="V27" s="264"/>
      <c r="W27" s="264"/>
      <c r="X27" s="264"/>
      <c r="Y27" s="263"/>
      <c r="BA27" s="159"/>
      <c r="BB27" s="159"/>
    </row>
    <row r="28" spans="1:54" ht="24" customHeight="1" thickBot="1">
      <c r="A28" s="243"/>
      <c r="B28" s="243"/>
      <c r="C28" s="243" t="s">
        <v>49</v>
      </c>
      <c r="D28" s="243" t="s">
        <v>50</v>
      </c>
      <c r="E28" s="243" t="s">
        <v>51</v>
      </c>
      <c r="F28" s="243" t="s">
        <v>49</v>
      </c>
      <c r="G28" s="243" t="s">
        <v>52</v>
      </c>
      <c r="H28" s="243"/>
      <c r="I28" s="267" t="s">
        <v>1042</v>
      </c>
      <c r="J28" s="243" t="s">
        <v>51</v>
      </c>
      <c r="K28" s="267"/>
      <c r="L28" s="262" t="s">
        <v>833</v>
      </c>
      <c r="M28" s="264"/>
      <c r="N28" s="264"/>
      <c r="O28" s="264"/>
      <c r="P28" s="264"/>
      <c r="Q28" s="263"/>
      <c r="R28" s="251" t="s">
        <v>48</v>
      </c>
      <c r="S28" s="252"/>
      <c r="T28" s="252"/>
      <c r="U28" s="252"/>
      <c r="V28" s="253"/>
      <c r="W28" s="254" t="s">
        <v>826</v>
      </c>
      <c r="X28" s="255"/>
      <c r="Y28" s="260" t="s">
        <v>827</v>
      </c>
      <c r="BA28" s="159"/>
      <c r="BB28" s="159"/>
    </row>
    <row r="29" spans="1:54" ht="45.75" customHeight="1" thickBot="1">
      <c r="A29" s="243"/>
      <c r="B29" s="243"/>
      <c r="C29" s="243"/>
      <c r="D29" s="243"/>
      <c r="E29" s="243"/>
      <c r="F29" s="243"/>
      <c r="G29" s="243"/>
      <c r="H29" s="243"/>
      <c r="I29" s="267"/>
      <c r="J29" s="243"/>
      <c r="K29" s="267"/>
      <c r="L29" s="262" t="s">
        <v>825</v>
      </c>
      <c r="M29" s="263"/>
      <c r="N29" s="262" t="s">
        <v>50</v>
      </c>
      <c r="O29" s="263"/>
      <c r="P29" s="251" t="s">
        <v>51</v>
      </c>
      <c r="Q29" s="253"/>
      <c r="R29" s="206" t="s">
        <v>825</v>
      </c>
      <c r="S29" s="251" t="s">
        <v>52</v>
      </c>
      <c r="T29" s="253"/>
      <c r="U29" s="165" t="s">
        <v>1051</v>
      </c>
      <c r="V29" s="198" t="s">
        <v>51</v>
      </c>
      <c r="W29" s="256"/>
      <c r="X29" s="257"/>
      <c r="Y29" s="261"/>
      <c r="BA29" s="159"/>
      <c r="BB29" s="159"/>
    </row>
    <row r="30" spans="1:54" ht="19.5" customHeight="1" thickBot="1">
      <c r="A30" s="241" t="s">
        <v>32</v>
      </c>
      <c r="B30" s="242"/>
      <c r="C30" s="138">
        <v>4567</v>
      </c>
      <c r="D30" s="138"/>
      <c r="E30" s="143">
        <f>SUM(C30:D30)</f>
        <v>4567</v>
      </c>
      <c r="F30" s="138"/>
      <c r="G30" s="139" t="s">
        <v>1048</v>
      </c>
      <c r="H30" s="138"/>
      <c r="I30" s="138"/>
      <c r="J30" s="143">
        <f>SUM(F30:I30)</f>
        <v>0</v>
      </c>
      <c r="K30" s="143">
        <f>E30+J30</f>
        <v>4567</v>
      </c>
      <c r="L30" s="265">
        <f>2000.9+2114.28</f>
        <v>4115.18</v>
      </c>
      <c r="M30" s="266"/>
      <c r="N30" s="265"/>
      <c r="O30" s="266"/>
      <c r="P30" s="249">
        <f>SUM(L30:O30)</f>
        <v>4115.18</v>
      </c>
      <c r="Q30" s="250"/>
      <c r="R30" s="140"/>
      <c r="S30" s="139" t="s">
        <v>1048</v>
      </c>
      <c r="T30" s="140"/>
      <c r="U30" s="140"/>
      <c r="V30" s="141">
        <f>SUM(R30,T30,U30)</f>
        <v>0</v>
      </c>
      <c r="W30" s="258">
        <f>SUM(P30,V30)</f>
        <v>4115.18</v>
      </c>
      <c r="X30" s="259"/>
      <c r="Y30" s="163">
        <f>IF(W30=0,0,W30/K30)</f>
        <v>0.90106853514342022</v>
      </c>
      <c r="BA30" s="159"/>
      <c r="BB30" s="159"/>
    </row>
    <row r="31" spans="1:54" ht="19.5" customHeight="1" thickBot="1">
      <c r="A31" s="241" t="s">
        <v>33</v>
      </c>
      <c r="B31" s="242"/>
      <c r="C31" s="138"/>
      <c r="D31" s="138"/>
      <c r="E31" s="143">
        <f>SUM(C31:D31)</f>
        <v>0</v>
      </c>
      <c r="F31" s="138"/>
      <c r="G31" s="139" t="s">
        <v>1048</v>
      </c>
      <c r="H31" s="138"/>
      <c r="I31" s="138"/>
      <c r="J31" s="143">
        <f>SUM(F31:I31)</f>
        <v>0</v>
      </c>
      <c r="K31" s="143">
        <f>J31+E31</f>
        <v>0</v>
      </c>
      <c r="L31" s="265"/>
      <c r="M31" s="266"/>
      <c r="N31" s="282"/>
      <c r="O31" s="283"/>
      <c r="P31" s="249">
        <f>SUM(L31:O31)</f>
        <v>0</v>
      </c>
      <c r="Q31" s="250"/>
      <c r="R31" s="140"/>
      <c r="S31" s="139" t="s">
        <v>1048</v>
      </c>
      <c r="T31" s="140"/>
      <c r="U31" s="140"/>
      <c r="V31" s="141">
        <f>SUM(R31,T31,U31)</f>
        <v>0</v>
      </c>
      <c r="W31" s="258">
        <f>SUM(P31,V31)</f>
        <v>0</v>
      </c>
      <c r="X31" s="259"/>
      <c r="Y31" s="163">
        <f>IF(W31=0,0,W31/K31)</f>
        <v>0</v>
      </c>
      <c r="BA31" s="159"/>
      <c r="BB31" s="159"/>
    </row>
    <row r="32" spans="1:54" ht="15.75" thickBot="1">
      <c r="A32" s="284" t="s">
        <v>81</v>
      </c>
      <c r="B32" s="285"/>
      <c r="C32" s="285"/>
      <c r="D32" s="285"/>
      <c r="E32" s="285"/>
      <c r="F32" s="285"/>
      <c r="G32" s="285"/>
      <c r="H32" s="285"/>
      <c r="I32" s="285"/>
      <c r="J32" s="285"/>
      <c r="K32" s="285"/>
      <c r="L32" s="285"/>
      <c r="M32" s="285"/>
      <c r="N32" s="285"/>
      <c r="O32" s="285"/>
      <c r="P32" s="285"/>
      <c r="Q32" s="285"/>
      <c r="R32" s="285"/>
      <c r="S32" s="285"/>
      <c r="T32" s="285"/>
      <c r="U32" s="285"/>
      <c r="V32" s="285"/>
      <c r="W32" s="285"/>
      <c r="X32" s="286"/>
      <c r="Y32" s="287"/>
      <c r="BA32" s="159"/>
      <c r="BB32" s="159"/>
    </row>
    <row r="33" spans="1:54" ht="17.25" thickTop="1" thickBot="1">
      <c r="A33" s="294"/>
      <c r="B33" s="295"/>
      <c r="C33" s="288"/>
      <c r="D33" s="289"/>
      <c r="E33" s="289"/>
      <c r="F33" s="289"/>
      <c r="G33" s="289"/>
      <c r="H33" s="289"/>
      <c r="I33" s="289"/>
      <c r="J33" s="289"/>
      <c r="K33" s="289"/>
      <c r="L33" s="289"/>
      <c r="M33" s="289"/>
      <c r="N33" s="289"/>
      <c r="O33" s="289"/>
      <c r="P33" s="289"/>
      <c r="Q33" s="289"/>
      <c r="R33" s="289"/>
      <c r="S33" s="289"/>
      <c r="T33" s="289"/>
      <c r="U33" s="289"/>
      <c r="V33" s="289"/>
      <c r="W33" s="289"/>
      <c r="X33" s="289"/>
      <c r="Y33" s="290"/>
      <c r="BA33" s="159"/>
      <c r="BB33" s="159"/>
    </row>
    <row r="34" spans="1:54" ht="16.5" thickBot="1">
      <c r="A34" s="296"/>
      <c r="B34" s="297"/>
      <c r="C34" s="291"/>
      <c r="D34" s="292"/>
      <c r="E34" s="292"/>
      <c r="F34" s="292"/>
      <c r="G34" s="292"/>
      <c r="H34" s="292"/>
      <c r="I34" s="292"/>
      <c r="J34" s="292"/>
      <c r="K34" s="292"/>
      <c r="L34" s="292"/>
      <c r="M34" s="292"/>
      <c r="N34" s="292"/>
      <c r="O34" s="292"/>
      <c r="P34" s="292"/>
      <c r="Q34" s="292"/>
      <c r="R34" s="292"/>
      <c r="S34" s="292"/>
      <c r="T34" s="292"/>
      <c r="U34" s="292"/>
      <c r="V34" s="292"/>
      <c r="W34" s="292"/>
      <c r="X34" s="292"/>
      <c r="Y34" s="293"/>
      <c r="BA34" s="159"/>
      <c r="BB34" s="159"/>
    </row>
    <row r="35" spans="1:54" ht="15.75" thickTop="1">
      <c r="BA35" s="159"/>
      <c r="BB35" s="159"/>
    </row>
    <row r="36" spans="1:54">
      <c r="C36" s="178"/>
      <c r="BA36" s="159"/>
      <c r="BB36" s="159"/>
    </row>
    <row r="37" spans="1:54">
      <c r="BA37" s="159"/>
      <c r="BB37" s="159"/>
    </row>
    <row r="38" spans="1:54">
      <c r="C38" s="178"/>
      <c r="BA38" s="159"/>
      <c r="BB38" s="159"/>
    </row>
    <row r="39" spans="1:54">
      <c r="BA39" s="159"/>
      <c r="BB39" s="159"/>
    </row>
    <row r="40" spans="1:54">
      <c r="BA40" s="159"/>
      <c r="BB40" s="159"/>
    </row>
    <row r="41" spans="1:54">
      <c r="BA41" s="159"/>
      <c r="BB41" s="159"/>
    </row>
    <row r="42" spans="1:54">
      <c r="BA42" s="159"/>
      <c r="BB42" s="159"/>
    </row>
    <row r="43" spans="1:54">
      <c r="BA43" s="159"/>
      <c r="BB43" s="159"/>
    </row>
    <row r="44" spans="1:54">
      <c r="BA44" s="159"/>
      <c r="BB44" s="159"/>
    </row>
    <row r="45" spans="1:54">
      <c r="BA45" s="159"/>
      <c r="BB45" s="159"/>
    </row>
    <row r="46" spans="1:54">
      <c r="BA46" s="159"/>
      <c r="BB46" s="159"/>
    </row>
    <row r="47" spans="1:54">
      <c r="BA47" s="159"/>
      <c r="BB47" s="159"/>
    </row>
    <row r="48" spans="1:54">
      <c r="BA48" s="159"/>
      <c r="BB48" s="159"/>
    </row>
    <row r="49" spans="53:54">
      <c r="BA49" s="159"/>
      <c r="BB49" s="159"/>
    </row>
    <row r="50" spans="53:54">
      <c r="BA50" s="159"/>
      <c r="BB50" s="159"/>
    </row>
    <row r="51" spans="53:54">
      <c r="BA51" s="159"/>
      <c r="BB51" s="159"/>
    </row>
    <row r="52" spans="53:54">
      <c r="BA52" s="159"/>
      <c r="BB52" s="159"/>
    </row>
    <row r="53" spans="53:54">
      <c r="BA53" s="159"/>
      <c r="BB53" s="159"/>
    </row>
    <row r="54" spans="53:54">
      <c r="BA54" s="159"/>
      <c r="BB54" s="159"/>
    </row>
    <row r="55" spans="53:54">
      <c r="BA55" s="159"/>
      <c r="BB55" s="159"/>
    </row>
    <row r="56" spans="53:54">
      <c r="BA56" s="159"/>
      <c r="BB56" s="159"/>
    </row>
    <row r="57" spans="53:54">
      <c r="BA57" s="159"/>
      <c r="BB57" s="159"/>
    </row>
    <row r="58" spans="53:54">
      <c r="BA58" s="159"/>
      <c r="BB58" s="159"/>
    </row>
    <row r="59" spans="53:54">
      <c r="BA59" s="159"/>
      <c r="BB59" s="159"/>
    </row>
    <row r="60" spans="53:54">
      <c r="BA60" s="159"/>
      <c r="BB60" s="159"/>
    </row>
    <row r="61" spans="53:54">
      <c r="BA61" s="159"/>
      <c r="BB61" s="159"/>
    </row>
    <row r="62" spans="53:54">
      <c r="BA62" s="159"/>
      <c r="BB62" s="159"/>
    </row>
    <row r="63" spans="53:54">
      <c r="BA63" s="159"/>
      <c r="BB63" s="159"/>
    </row>
    <row r="64" spans="53:54">
      <c r="BA64" s="159"/>
      <c r="BB64" s="159"/>
    </row>
    <row r="65" spans="53:54">
      <c r="BA65" s="159"/>
      <c r="BB65" s="159"/>
    </row>
    <row r="66" spans="53:54">
      <c r="BA66" s="159"/>
      <c r="BB66" s="159"/>
    </row>
    <row r="67" spans="53:54">
      <c r="BA67" s="159"/>
      <c r="BB67" s="159"/>
    </row>
    <row r="68" spans="53:54">
      <c r="BA68" s="159"/>
      <c r="BB68" s="159"/>
    </row>
    <row r="69" spans="53:54">
      <c r="BA69" s="159"/>
      <c r="BB69" s="159"/>
    </row>
    <row r="70" spans="53:54">
      <c r="BA70" s="159"/>
      <c r="BB70" s="159"/>
    </row>
    <row r="71" spans="53:54">
      <c r="BA71" s="159"/>
      <c r="BB71" s="159"/>
    </row>
    <row r="72" spans="53:54">
      <c r="BA72" s="159"/>
      <c r="BB72" s="159"/>
    </row>
    <row r="73" spans="53:54">
      <c r="BA73" s="159"/>
      <c r="BB73" s="159"/>
    </row>
    <row r="74" spans="53:54">
      <c r="BA74" s="159"/>
      <c r="BB74" s="159"/>
    </row>
    <row r="75" spans="53:54">
      <c r="BA75" s="159"/>
      <c r="BB75" s="159"/>
    </row>
    <row r="76" spans="53:54">
      <c r="BA76" s="159"/>
      <c r="BB76" s="159"/>
    </row>
    <row r="77" spans="53:54">
      <c r="BA77" s="159"/>
      <c r="BB77" s="159"/>
    </row>
    <row r="78" spans="53:54">
      <c r="BA78" s="159"/>
      <c r="BB78" s="159"/>
    </row>
    <row r="79" spans="53:54">
      <c r="BA79" s="159"/>
      <c r="BB79" s="159"/>
    </row>
    <row r="80" spans="53:54">
      <c r="BA80" s="159"/>
      <c r="BB80" s="159"/>
    </row>
    <row r="81" spans="53:54">
      <c r="BA81" s="159"/>
      <c r="BB81" s="159"/>
    </row>
    <row r="82" spans="53:54">
      <c r="BA82" s="159"/>
      <c r="BB82" s="159"/>
    </row>
    <row r="83" spans="53:54">
      <c r="BA83" s="159"/>
      <c r="BB83" s="159"/>
    </row>
    <row r="84" spans="53:54">
      <c r="BA84" s="159"/>
      <c r="BB84" s="159"/>
    </row>
    <row r="85" spans="53:54">
      <c r="BA85" s="159"/>
      <c r="BB85" s="159"/>
    </row>
    <row r="86" spans="53:54">
      <c r="BA86" s="159"/>
      <c r="BB86" s="159"/>
    </row>
    <row r="87" spans="53:54">
      <c r="BA87" s="159"/>
      <c r="BB87" s="159"/>
    </row>
    <row r="88" spans="53:54">
      <c r="BA88" s="159"/>
      <c r="BB88" s="159"/>
    </row>
    <row r="89" spans="53:54">
      <c r="BA89" s="159"/>
      <c r="BB89" s="159"/>
    </row>
    <row r="90" spans="53:54">
      <c r="BA90" s="159"/>
      <c r="BB90" s="159"/>
    </row>
    <row r="91" spans="53:54">
      <c r="BA91" s="159"/>
      <c r="BB91" s="159"/>
    </row>
    <row r="92" spans="53:54">
      <c r="BA92" s="159"/>
      <c r="BB92" s="159"/>
    </row>
    <row r="93" spans="53:54">
      <c r="BA93" s="159"/>
      <c r="BB93" s="159"/>
    </row>
    <row r="94" spans="53:54">
      <c r="BA94" s="159"/>
      <c r="BB94" s="159"/>
    </row>
    <row r="95" spans="53:54">
      <c r="BA95" s="159"/>
      <c r="BB95" s="159"/>
    </row>
    <row r="96" spans="53:54">
      <c r="BA96" s="159"/>
      <c r="BB96" s="159"/>
    </row>
    <row r="97" spans="53:54">
      <c r="BA97" s="159"/>
      <c r="BB97" s="159"/>
    </row>
    <row r="98" spans="53:54">
      <c r="BA98" s="159"/>
      <c r="BB98" s="159"/>
    </row>
    <row r="99" spans="53:54">
      <c r="BA99" s="159"/>
      <c r="BB99" s="159"/>
    </row>
    <row r="100" spans="53:54">
      <c r="BA100" s="159"/>
      <c r="BB100" s="159"/>
    </row>
    <row r="101" spans="53:54">
      <c r="BA101" s="159"/>
      <c r="BB101" s="159"/>
    </row>
    <row r="102" spans="53:54">
      <c r="BA102" s="159"/>
      <c r="BB102" s="159"/>
    </row>
    <row r="103" spans="53:54">
      <c r="BA103" s="159"/>
      <c r="BB103" s="159"/>
    </row>
    <row r="104" spans="53:54">
      <c r="BA104" s="159"/>
      <c r="BB104" s="159"/>
    </row>
    <row r="105" spans="53:54">
      <c r="BA105" s="159"/>
      <c r="BB105" s="159"/>
    </row>
    <row r="106" spans="53:54">
      <c r="BA106" s="159"/>
      <c r="BB106" s="159"/>
    </row>
    <row r="107" spans="53:54">
      <c r="BA107" s="159"/>
      <c r="BB107" s="159"/>
    </row>
    <row r="108" spans="53:54">
      <c r="BA108" s="159"/>
      <c r="BB108" s="159"/>
    </row>
    <row r="109" spans="53:54">
      <c r="BA109" s="159"/>
      <c r="BB109" s="159"/>
    </row>
    <row r="110" spans="53:54">
      <c r="BA110" s="159"/>
      <c r="BB110" s="159"/>
    </row>
    <row r="111" spans="53:54">
      <c r="BA111" s="159"/>
      <c r="BB111" s="159"/>
    </row>
    <row r="112" spans="53:54">
      <c r="BA112" s="159"/>
      <c r="BB112" s="159"/>
    </row>
    <row r="113" spans="53:54">
      <c r="BA113" s="159"/>
      <c r="BB113" s="159"/>
    </row>
    <row r="114" spans="53:54">
      <c r="BA114" s="159"/>
      <c r="BB114" s="159"/>
    </row>
    <row r="115" spans="53:54">
      <c r="BA115" s="159"/>
      <c r="BB115" s="159"/>
    </row>
    <row r="116" spans="53:54">
      <c r="BA116" s="159"/>
      <c r="BB116" s="159"/>
    </row>
    <row r="117" spans="53:54">
      <c r="BA117" s="159"/>
      <c r="BB117" s="159"/>
    </row>
    <row r="118" spans="53:54">
      <c r="BA118" s="159"/>
      <c r="BB118" s="159"/>
    </row>
    <row r="119" spans="53:54">
      <c r="BA119" s="159"/>
      <c r="BB119" s="159"/>
    </row>
    <row r="120" spans="53:54">
      <c r="BA120" s="159"/>
      <c r="BB120" s="159"/>
    </row>
    <row r="121" spans="53:54">
      <c r="BA121" s="159"/>
      <c r="BB121" s="159"/>
    </row>
    <row r="122" spans="53:54">
      <c r="BA122" s="159"/>
      <c r="BB122" s="159"/>
    </row>
    <row r="123" spans="53:54">
      <c r="BA123" s="159"/>
      <c r="BB123" s="159"/>
    </row>
    <row r="124" spans="53:54">
      <c r="BA124" s="159"/>
      <c r="BB124" s="159"/>
    </row>
    <row r="993" spans="53:69" ht="15.75" thickBot="1">
      <c r="BA993" s="32" t="s">
        <v>152</v>
      </c>
      <c r="BB993" s="66" t="s">
        <v>791</v>
      </c>
      <c r="BC993" s="270" t="s">
        <v>153</v>
      </c>
      <c r="BD993" s="270"/>
      <c r="BE993" s="270"/>
      <c r="BF993" s="270"/>
      <c r="BG993" s="72" t="s">
        <v>332</v>
      </c>
      <c r="BH993" s="72" t="s">
        <v>333</v>
      </c>
      <c r="BI993" s="71" t="s">
        <v>331</v>
      </c>
      <c r="BJ993" s="158" t="s">
        <v>408</v>
      </c>
      <c r="BK993" s="80" t="s">
        <v>556</v>
      </c>
      <c r="BL993" s="80" t="s">
        <v>39</v>
      </c>
      <c r="BM993" s="80" t="s">
        <v>40</v>
      </c>
      <c r="BN993" s="81" t="s">
        <v>557</v>
      </c>
      <c r="BO993" s="113" t="s">
        <v>56</v>
      </c>
      <c r="BP993" s="114" t="s">
        <v>797</v>
      </c>
      <c r="BQ993" s="114"/>
    </row>
    <row r="994" spans="53:69" ht="15.75">
      <c r="BA994" s="32" t="str">
        <f t="shared" ref="BA994:BA1057" si="0">MID(BB994,1,4)</f>
        <v>E011</v>
      </c>
      <c r="BB994" s="26" t="s">
        <v>96</v>
      </c>
      <c r="BC994" s="43" t="s">
        <v>241</v>
      </c>
      <c r="BD994" s="44" t="s">
        <v>243</v>
      </c>
      <c r="BE994" s="45" t="s">
        <v>154</v>
      </c>
      <c r="BF994" s="46" t="s">
        <v>155</v>
      </c>
      <c r="BG994" s="158" t="s">
        <v>334</v>
      </c>
      <c r="BH994" s="74" t="s">
        <v>339</v>
      </c>
      <c r="BI994" s="158" t="s">
        <v>287</v>
      </c>
      <c r="BJ994" s="76" t="s">
        <v>177</v>
      </c>
      <c r="BK994" s="158" t="s">
        <v>413</v>
      </c>
      <c r="BN994" s="204" t="s">
        <v>558</v>
      </c>
      <c r="BO994" s="82" t="s">
        <v>794</v>
      </c>
      <c r="BP994" s="128" t="s">
        <v>808</v>
      </c>
      <c r="BQ994" s="116"/>
    </row>
    <row r="995" spans="53:69" ht="15.75">
      <c r="BA995" s="32" t="str">
        <f t="shared" si="0"/>
        <v>E012</v>
      </c>
      <c r="BB995" s="27" t="s">
        <v>97</v>
      </c>
      <c r="BC995" s="271" t="s">
        <v>232</v>
      </c>
      <c r="BD995" s="272" t="s">
        <v>157</v>
      </c>
      <c r="BE995" s="47" t="s">
        <v>158</v>
      </c>
      <c r="BF995" s="204"/>
      <c r="BG995" s="158" t="s">
        <v>335</v>
      </c>
      <c r="BH995" s="74" t="s">
        <v>340</v>
      </c>
      <c r="BI995" s="158" t="s">
        <v>288</v>
      </c>
      <c r="BJ995" s="76" t="s">
        <v>244</v>
      </c>
      <c r="BK995" s="158" t="s">
        <v>414</v>
      </c>
      <c r="BL995" s="79" t="s">
        <v>415</v>
      </c>
      <c r="BM995" s="158" t="s">
        <v>416</v>
      </c>
      <c r="BN995" s="204" t="s">
        <v>559</v>
      </c>
      <c r="BO995" s="83" t="s">
        <v>792</v>
      </c>
      <c r="BP995" s="128" t="s">
        <v>799</v>
      </c>
      <c r="BQ995" s="116"/>
    </row>
    <row r="996" spans="53:69" ht="15.75">
      <c r="BA996" s="32" t="str">
        <f t="shared" si="0"/>
        <v>E013</v>
      </c>
      <c r="BB996" s="27" t="s">
        <v>98</v>
      </c>
      <c r="BC996" s="271"/>
      <c r="BD996" s="272"/>
      <c r="BE996" s="47" t="s">
        <v>159</v>
      </c>
      <c r="BF996" s="204"/>
      <c r="BG996" s="158" t="s">
        <v>336</v>
      </c>
      <c r="BH996" s="74" t="s">
        <v>341</v>
      </c>
      <c r="BI996" s="158" t="s">
        <v>289</v>
      </c>
      <c r="BJ996" s="76" t="s">
        <v>409</v>
      </c>
      <c r="BK996" s="158" t="s">
        <v>417</v>
      </c>
      <c r="BL996" s="158" t="s">
        <v>418</v>
      </c>
      <c r="BM996" s="158" t="s">
        <v>419</v>
      </c>
      <c r="BN996" s="204" t="s">
        <v>560</v>
      </c>
      <c r="BO996" s="84" t="s">
        <v>793</v>
      </c>
      <c r="BP996" s="128" t="s">
        <v>800</v>
      </c>
      <c r="BQ996" s="118"/>
    </row>
    <row r="997" spans="53:69" ht="30">
      <c r="BA997" s="32" t="str">
        <f t="shared" si="0"/>
        <v>E015</v>
      </c>
      <c r="BB997" s="33" t="s">
        <v>95</v>
      </c>
      <c r="BC997" s="271" t="s">
        <v>233</v>
      </c>
      <c r="BD997" s="272" t="s">
        <v>265</v>
      </c>
      <c r="BE997" s="48" t="s">
        <v>161</v>
      </c>
      <c r="BF997" s="273"/>
      <c r="BG997" s="158" t="s">
        <v>337</v>
      </c>
      <c r="BH997" s="74" t="s">
        <v>342</v>
      </c>
      <c r="BI997" s="158" t="s">
        <v>290</v>
      </c>
      <c r="BJ997" s="76" t="s">
        <v>245</v>
      </c>
      <c r="BK997" s="158" t="s">
        <v>420</v>
      </c>
      <c r="BL997" s="158" t="s">
        <v>421</v>
      </c>
      <c r="BM997" s="158" t="s">
        <v>422</v>
      </c>
      <c r="BN997" s="204" t="s">
        <v>561</v>
      </c>
      <c r="BO997" s="82" t="s">
        <v>199</v>
      </c>
      <c r="BP997" s="128" t="s">
        <v>805</v>
      </c>
      <c r="BQ997" s="118"/>
    </row>
    <row r="998" spans="53:69" ht="30">
      <c r="BA998" s="32" t="str">
        <f t="shared" si="0"/>
        <v>E021</v>
      </c>
      <c r="BB998" s="27" t="s">
        <v>104</v>
      </c>
      <c r="BC998" s="271"/>
      <c r="BD998" s="272"/>
      <c r="BE998" s="49" t="s">
        <v>162</v>
      </c>
      <c r="BF998" s="273"/>
      <c r="BG998" s="158" t="s">
        <v>338</v>
      </c>
      <c r="BH998" s="74" t="s">
        <v>343</v>
      </c>
      <c r="BI998" s="158" t="s">
        <v>291</v>
      </c>
      <c r="BJ998" s="76" t="s">
        <v>246</v>
      </c>
      <c r="BL998" s="158" t="s">
        <v>423</v>
      </c>
      <c r="BM998" s="158" t="s">
        <v>424</v>
      </c>
      <c r="BN998" s="204" t="s">
        <v>562</v>
      </c>
      <c r="BO998" s="83" t="s">
        <v>795</v>
      </c>
      <c r="BP998" s="128" t="s">
        <v>801</v>
      </c>
      <c r="BQ998" s="119"/>
    </row>
    <row r="999" spans="53:69" ht="30">
      <c r="BA999" s="32" t="str">
        <f t="shared" si="0"/>
        <v>E031</v>
      </c>
      <c r="BB999" s="129" t="s">
        <v>106</v>
      </c>
      <c r="BC999" s="271"/>
      <c r="BD999" s="272"/>
      <c r="BE999" s="49" t="s">
        <v>163</v>
      </c>
      <c r="BF999" s="273"/>
      <c r="BG999" s="159"/>
      <c r="BH999" s="74" t="s">
        <v>344</v>
      </c>
      <c r="BI999" s="158" t="s">
        <v>292</v>
      </c>
      <c r="BJ999" s="76" t="s">
        <v>247</v>
      </c>
      <c r="BL999" s="158" t="s">
        <v>425</v>
      </c>
      <c r="BM999" s="158" t="s">
        <v>426</v>
      </c>
      <c r="BN999" s="204" t="s">
        <v>563</v>
      </c>
      <c r="BO999" s="84" t="s">
        <v>330</v>
      </c>
      <c r="BP999" s="128" t="s">
        <v>802</v>
      </c>
      <c r="BQ999" s="119"/>
    </row>
    <row r="1000" spans="53:69" ht="15.75">
      <c r="BA1000" s="32" t="str">
        <f t="shared" si="0"/>
        <v>S034</v>
      </c>
      <c r="BB1000" s="129" t="s">
        <v>810</v>
      </c>
      <c r="BC1000" s="271"/>
      <c r="BD1000" s="272"/>
      <c r="BE1000" s="50" t="s">
        <v>164</v>
      </c>
      <c r="BF1000" s="273"/>
      <c r="BG1000" s="159"/>
      <c r="BH1000" s="74" t="s">
        <v>345</v>
      </c>
      <c r="BI1000" s="158" t="s">
        <v>293</v>
      </c>
      <c r="BJ1000" s="76" t="s">
        <v>248</v>
      </c>
      <c r="BL1000" s="158" t="s">
        <v>427</v>
      </c>
      <c r="BM1000" s="158" t="s">
        <v>428</v>
      </c>
      <c r="BN1000" s="204" t="s">
        <v>564</v>
      </c>
      <c r="BO1000" s="82"/>
      <c r="BP1000" s="128" t="s">
        <v>803</v>
      </c>
      <c r="BQ1000" s="119"/>
    </row>
    <row r="1001" spans="53:69">
      <c r="BA1001" s="32" t="str">
        <f t="shared" si="0"/>
        <v>E035</v>
      </c>
      <c r="BB1001" s="130" t="s">
        <v>811</v>
      </c>
      <c r="BC1001" s="274" t="s">
        <v>234</v>
      </c>
      <c r="BD1001" s="275" t="s">
        <v>166</v>
      </c>
      <c r="BE1001" s="51" t="s">
        <v>167</v>
      </c>
      <c r="BF1001" s="204"/>
      <c r="BG1001" s="159"/>
      <c r="BH1001" s="158" t="s">
        <v>346</v>
      </c>
      <c r="BI1001" s="158" t="s">
        <v>294</v>
      </c>
      <c r="BJ1001" s="76" t="s">
        <v>249</v>
      </c>
      <c r="BL1001" s="158" t="s">
        <v>429</v>
      </c>
      <c r="BM1001" s="158" t="s">
        <v>430</v>
      </c>
      <c r="BN1001" s="204" t="s">
        <v>565</v>
      </c>
      <c r="BO1001" s="84"/>
      <c r="BP1001" s="128" t="s">
        <v>804</v>
      </c>
      <c r="BQ1001" s="119"/>
    </row>
    <row r="1002" spans="53:69">
      <c r="BA1002" s="32" t="str">
        <f t="shared" si="0"/>
        <v>E036</v>
      </c>
      <c r="BB1002" s="56" t="s">
        <v>812</v>
      </c>
      <c r="BC1002" s="274"/>
      <c r="BD1002" s="275"/>
      <c r="BE1002" s="51" t="s">
        <v>168</v>
      </c>
      <c r="BF1002" s="204"/>
      <c r="BG1002" s="159"/>
      <c r="BH1002" s="158" t="s">
        <v>347</v>
      </c>
      <c r="BI1002" s="158" t="s">
        <v>295</v>
      </c>
      <c r="BJ1002" s="76" t="s">
        <v>250</v>
      </c>
      <c r="BL1002" s="158" t="s">
        <v>431</v>
      </c>
      <c r="BM1002" s="158" t="s">
        <v>432</v>
      </c>
      <c r="BN1002" s="204" t="s">
        <v>566</v>
      </c>
      <c r="BO1002" s="83"/>
      <c r="BP1002" s="128" t="s">
        <v>806</v>
      </c>
      <c r="BQ1002" s="119"/>
    </row>
    <row r="1003" spans="53:69" ht="15.75">
      <c r="BA1003" s="32" t="str">
        <f t="shared" si="0"/>
        <v>F037</v>
      </c>
      <c r="BB1003" s="56" t="s">
        <v>813</v>
      </c>
      <c r="BC1003" s="274"/>
      <c r="BD1003" s="275"/>
      <c r="BE1003" s="52" t="s">
        <v>169</v>
      </c>
      <c r="BF1003" s="204"/>
      <c r="BG1003" s="159"/>
      <c r="BH1003" s="158" t="s">
        <v>348</v>
      </c>
      <c r="BI1003" s="158" t="s">
        <v>296</v>
      </c>
      <c r="BJ1003" s="76" t="s">
        <v>252</v>
      </c>
      <c r="BL1003" s="158" t="s">
        <v>433</v>
      </c>
      <c r="BM1003" s="158" t="s">
        <v>434</v>
      </c>
      <c r="BN1003" s="204" t="s">
        <v>832</v>
      </c>
      <c r="BO1003" s="84"/>
      <c r="BP1003" s="128" t="s">
        <v>807</v>
      </c>
      <c r="BQ1003" s="119"/>
    </row>
    <row r="1004" spans="53:69" ht="15.75">
      <c r="BA1004" s="32" t="str">
        <f t="shared" si="0"/>
        <v>PA17</v>
      </c>
      <c r="BB1004" s="131" t="s">
        <v>107</v>
      </c>
      <c r="BC1004" s="274"/>
      <c r="BD1004" s="275"/>
      <c r="BE1004" s="50" t="s">
        <v>170</v>
      </c>
      <c r="BF1004" s="204"/>
      <c r="BG1004" s="159"/>
      <c r="BH1004" s="158" t="s">
        <v>349</v>
      </c>
      <c r="BI1004" s="158" t="s">
        <v>297</v>
      </c>
      <c r="BJ1004" s="76" t="s">
        <v>410</v>
      </c>
      <c r="BL1004" s="158" t="s">
        <v>435</v>
      </c>
      <c r="BM1004" s="158" t="s">
        <v>436</v>
      </c>
      <c r="BN1004" s="204" t="s">
        <v>567</v>
      </c>
      <c r="BO1004" s="84"/>
      <c r="BP1004" s="128" t="s">
        <v>809</v>
      </c>
      <c r="BQ1004" s="119"/>
    </row>
    <row r="1005" spans="53:69" ht="15.75">
      <c r="BA1005" s="32" t="str">
        <f t="shared" si="0"/>
        <v>P123</v>
      </c>
      <c r="BB1005" s="129" t="s">
        <v>141</v>
      </c>
      <c r="BC1005" s="274"/>
      <c r="BD1005" s="275"/>
      <c r="BE1005" s="50" t="s">
        <v>171</v>
      </c>
      <c r="BF1005" s="204"/>
      <c r="BG1005" s="159"/>
      <c r="BH1005" s="158" t="s">
        <v>350</v>
      </c>
      <c r="BI1005" s="158" t="s">
        <v>298</v>
      </c>
      <c r="BJ1005" s="76" t="s">
        <v>195</v>
      </c>
      <c r="BL1005" s="158" t="s">
        <v>437</v>
      </c>
      <c r="BM1005" s="158" t="s">
        <v>438</v>
      </c>
      <c r="BN1005" s="204" t="s">
        <v>568</v>
      </c>
      <c r="BO1005" s="84"/>
      <c r="BP1005" s="128" t="s">
        <v>798</v>
      </c>
      <c r="BQ1005" s="120"/>
    </row>
    <row r="1006" spans="53:69" ht="15.75">
      <c r="BA1006" s="32" t="str">
        <f t="shared" si="0"/>
        <v>E043</v>
      </c>
      <c r="BB1006" s="132" t="s">
        <v>815</v>
      </c>
      <c r="BC1006" s="274"/>
      <c r="BD1006" s="275"/>
      <c r="BE1006" s="50" t="s">
        <v>172</v>
      </c>
      <c r="BF1006" s="204"/>
      <c r="BG1006" s="159"/>
      <c r="BH1006" s="158" t="s">
        <v>351</v>
      </c>
      <c r="BI1006" s="158" t="s">
        <v>299</v>
      </c>
      <c r="BJ1006" s="76" t="s">
        <v>411</v>
      </c>
      <c r="BL1006" s="158" t="s">
        <v>439</v>
      </c>
      <c r="BM1006" s="158" t="s">
        <v>440</v>
      </c>
      <c r="BN1006" s="204" t="s">
        <v>569</v>
      </c>
      <c r="BO1006" s="85"/>
      <c r="BP1006" s="119"/>
      <c r="BQ1006" s="120"/>
    </row>
    <row r="1007" spans="53:69" ht="31.5">
      <c r="BA1007" s="32" t="str">
        <f t="shared" si="0"/>
        <v>E044</v>
      </c>
      <c r="BB1007" s="132" t="s">
        <v>816</v>
      </c>
      <c r="BC1007" s="274"/>
      <c r="BD1007" s="275"/>
      <c r="BE1007" s="50" t="s">
        <v>173</v>
      </c>
      <c r="BF1007" s="204"/>
      <c r="BG1007" s="159"/>
      <c r="BH1007" s="158" t="s">
        <v>352</v>
      </c>
      <c r="BI1007" s="158" t="s">
        <v>300</v>
      </c>
      <c r="BJ1007" s="76" t="s">
        <v>255</v>
      </c>
      <c r="BL1007" s="158" t="s">
        <v>441</v>
      </c>
      <c r="BM1007" s="158" t="s">
        <v>442</v>
      </c>
      <c r="BN1007" s="204" t="s">
        <v>570</v>
      </c>
      <c r="BO1007" s="82"/>
      <c r="BP1007" s="122"/>
      <c r="BQ1007" s="121"/>
    </row>
    <row r="1008" spans="53:69" ht="15.75">
      <c r="BA1008" s="32" t="str">
        <f t="shared" si="0"/>
        <v>E045</v>
      </c>
      <c r="BB1008" s="132" t="s">
        <v>817</v>
      </c>
      <c r="BC1008" s="274"/>
      <c r="BD1008" s="275"/>
      <c r="BE1008" s="50" t="s">
        <v>174</v>
      </c>
      <c r="BF1008" s="204"/>
      <c r="BG1008" s="159"/>
      <c r="BH1008" s="158" t="s">
        <v>353</v>
      </c>
      <c r="BI1008" s="158" t="s">
        <v>301</v>
      </c>
      <c r="BJ1008" s="76" t="s">
        <v>257</v>
      </c>
      <c r="BL1008" s="158" t="s">
        <v>443</v>
      </c>
      <c r="BM1008" s="158" t="s">
        <v>444</v>
      </c>
      <c r="BN1008" s="204" t="s">
        <v>571</v>
      </c>
      <c r="BO1008" s="84"/>
      <c r="BP1008" s="123"/>
      <c r="BQ1008" s="121"/>
    </row>
    <row r="1009" spans="53:69" ht="31.5">
      <c r="BA1009" s="32" t="str">
        <f t="shared" si="0"/>
        <v>PA07</v>
      </c>
      <c r="BB1009" s="129" t="s">
        <v>111</v>
      </c>
      <c r="BC1009" s="274"/>
      <c r="BD1009" s="275"/>
      <c r="BE1009" s="50" t="s">
        <v>175</v>
      </c>
      <c r="BF1009" s="204"/>
      <c r="BG1009" s="159"/>
      <c r="BH1009" s="158" t="s">
        <v>354</v>
      </c>
      <c r="BI1009" s="158" t="s">
        <v>302</v>
      </c>
      <c r="BJ1009" s="76" t="s">
        <v>256</v>
      </c>
      <c r="BL1009" s="158" t="s">
        <v>445</v>
      </c>
      <c r="BM1009" s="158" t="s">
        <v>446</v>
      </c>
      <c r="BN1009" s="204" t="s">
        <v>572</v>
      </c>
      <c r="BO1009" s="82"/>
      <c r="BP1009" s="124"/>
      <c r="BQ1009" s="121"/>
    </row>
    <row r="1010" spans="53:69" ht="15.75">
      <c r="BA1010" s="32" t="str">
        <f t="shared" si="0"/>
        <v>E061</v>
      </c>
      <c r="BB1010" s="29" t="s">
        <v>112</v>
      </c>
      <c r="BC1010" s="64" t="s">
        <v>235</v>
      </c>
      <c r="BD1010" s="54" t="s">
        <v>177</v>
      </c>
      <c r="BE1010" s="55" t="s">
        <v>178</v>
      </c>
      <c r="BF1010" s="56" t="s">
        <v>179</v>
      </c>
      <c r="BG1010" s="73"/>
      <c r="BH1010" s="75" t="s">
        <v>355</v>
      </c>
      <c r="BI1010" s="158" t="s">
        <v>303</v>
      </c>
      <c r="BJ1010" s="76" t="s">
        <v>258</v>
      </c>
      <c r="BL1010" s="158" t="s">
        <v>447</v>
      </c>
      <c r="BM1010" s="158" t="s">
        <v>448</v>
      </c>
      <c r="BN1010" s="204" t="s">
        <v>573</v>
      </c>
      <c r="BO1010" s="84"/>
      <c r="BP1010" s="116"/>
      <c r="BQ1010" s="122"/>
    </row>
    <row r="1011" spans="53:69" ht="15.75">
      <c r="BA1011" s="32" t="str">
        <f t="shared" si="0"/>
        <v>E062</v>
      </c>
      <c r="BB1011" s="29" t="s">
        <v>113</v>
      </c>
      <c r="BC1011" s="64" t="s">
        <v>236</v>
      </c>
      <c r="BD1011" s="54" t="s">
        <v>181</v>
      </c>
      <c r="BE1011" s="55" t="s">
        <v>178</v>
      </c>
      <c r="BF1011" s="56" t="s">
        <v>179</v>
      </c>
      <c r="BG1011" s="73"/>
      <c r="BH1011" s="158" t="s">
        <v>356</v>
      </c>
      <c r="BI1011" s="158" t="s">
        <v>304</v>
      </c>
      <c r="BJ1011" s="76" t="s">
        <v>259</v>
      </c>
      <c r="BL1011" s="158" t="s">
        <v>449</v>
      </c>
      <c r="BM1011" s="158" t="s">
        <v>450</v>
      </c>
      <c r="BN1011" s="204" t="s">
        <v>574</v>
      </c>
      <c r="BO1011" s="86"/>
      <c r="BP1011" s="122"/>
      <c r="BQ1011" s="122"/>
    </row>
    <row r="1012" spans="53:69" ht="15.75">
      <c r="BA1012" s="32" t="str">
        <f t="shared" si="0"/>
        <v>E063</v>
      </c>
      <c r="BB1012" s="29" t="s">
        <v>114</v>
      </c>
      <c r="BC1012" s="64" t="s">
        <v>237</v>
      </c>
      <c r="BD1012" s="54" t="s">
        <v>183</v>
      </c>
      <c r="BE1012" s="55" t="s">
        <v>178</v>
      </c>
      <c r="BF1012" s="56" t="s">
        <v>179</v>
      </c>
      <c r="BG1012" s="73"/>
      <c r="BH1012" s="158" t="s">
        <v>357</v>
      </c>
      <c r="BI1012" s="158" t="s">
        <v>305</v>
      </c>
      <c r="BJ1012" s="76" t="s">
        <v>260</v>
      </c>
      <c r="BL1012" s="158" t="s">
        <v>451</v>
      </c>
      <c r="BM1012" s="158" t="s">
        <v>452</v>
      </c>
      <c r="BN1012" s="204" t="s">
        <v>575</v>
      </c>
      <c r="BO1012" s="87"/>
      <c r="BP1012" s="124"/>
      <c r="BQ1012" s="123"/>
    </row>
    <row r="1013" spans="53:69" ht="15.75">
      <c r="BA1013" s="32" t="str">
        <f t="shared" si="0"/>
        <v>E064</v>
      </c>
      <c r="BB1013" s="29" t="s">
        <v>115</v>
      </c>
      <c r="BC1013" s="64" t="s">
        <v>238</v>
      </c>
      <c r="BD1013" s="54" t="s">
        <v>72</v>
      </c>
      <c r="BE1013" s="55" t="s">
        <v>178</v>
      </c>
      <c r="BF1013" s="56" t="s">
        <v>179</v>
      </c>
      <c r="BG1013" s="73"/>
      <c r="BH1013" s="158" t="s">
        <v>358</v>
      </c>
      <c r="BI1013" s="158" t="s">
        <v>306</v>
      </c>
      <c r="BJ1013" s="77" t="s">
        <v>261</v>
      </c>
      <c r="BL1013" s="158" t="s">
        <v>453</v>
      </c>
      <c r="BM1013" s="158" t="s">
        <v>454</v>
      </c>
      <c r="BN1013" s="204" t="s">
        <v>576</v>
      </c>
      <c r="BO1013" s="88"/>
      <c r="BP1013" s="120"/>
      <c r="BQ1013" s="123"/>
    </row>
    <row r="1014" spans="53:69" ht="30">
      <c r="BA1014" s="32" t="str">
        <f t="shared" si="0"/>
        <v>E065</v>
      </c>
      <c r="BB1014" s="29" t="s">
        <v>116</v>
      </c>
      <c r="BC1014" s="64" t="s">
        <v>239</v>
      </c>
      <c r="BD1014" s="54" t="s">
        <v>186</v>
      </c>
      <c r="BE1014" s="55" t="s">
        <v>178</v>
      </c>
      <c r="BF1014" s="56" t="s">
        <v>179</v>
      </c>
      <c r="BG1014" s="73"/>
      <c r="BH1014" s="75" t="s">
        <v>359</v>
      </c>
      <c r="BI1014" s="158" t="s">
        <v>307</v>
      </c>
      <c r="BJ1014" s="78" t="s">
        <v>412</v>
      </c>
      <c r="BL1014" s="158" t="s">
        <v>455</v>
      </c>
      <c r="BM1014" s="158" t="s">
        <v>456</v>
      </c>
      <c r="BN1014" s="204" t="s">
        <v>577</v>
      </c>
      <c r="BO1014" s="86"/>
      <c r="BP1014" s="125"/>
      <c r="BQ1014" s="122"/>
    </row>
    <row r="1015" spans="53:69" ht="15.75">
      <c r="BA1015" s="32" t="str">
        <f t="shared" si="0"/>
        <v>E066</v>
      </c>
      <c r="BB1015" s="29" t="s">
        <v>117</v>
      </c>
      <c r="BC1015" s="64" t="s">
        <v>240</v>
      </c>
      <c r="BD1015" s="54" t="s">
        <v>188</v>
      </c>
      <c r="BE1015" s="55" t="s">
        <v>178</v>
      </c>
      <c r="BF1015" s="56" t="s">
        <v>179</v>
      </c>
      <c r="BG1015" s="73"/>
      <c r="BH1015" s="158" t="s">
        <v>360</v>
      </c>
      <c r="BI1015" s="158" t="s">
        <v>308</v>
      </c>
      <c r="BL1015" s="158" t="s">
        <v>457</v>
      </c>
      <c r="BM1015" s="158" t="s">
        <v>458</v>
      </c>
      <c r="BN1015" s="204" t="s">
        <v>578</v>
      </c>
      <c r="BO1015" s="89"/>
      <c r="BP1015" s="118"/>
      <c r="BQ1015" s="122"/>
    </row>
    <row r="1016" spans="53:69" ht="15.75">
      <c r="BA1016" s="32" t="str">
        <f t="shared" si="0"/>
        <v>E067</v>
      </c>
      <c r="BB1016" s="29" t="s">
        <v>118</v>
      </c>
      <c r="BC1016" s="65" t="s">
        <v>213</v>
      </c>
      <c r="BD1016" s="54" t="s">
        <v>189</v>
      </c>
      <c r="BE1016" s="55" t="s">
        <v>178</v>
      </c>
      <c r="BF1016" s="56" t="s">
        <v>179</v>
      </c>
      <c r="BG1016" s="73"/>
      <c r="BH1016" s="158" t="s">
        <v>361</v>
      </c>
      <c r="BI1016" s="158" t="s">
        <v>309</v>
      </c>
      <c r="BL1016" s="158" t="s">
        <v>459</v>
      </c>
      <c r="BM1016" s="158" t="s">
        <v>460</v>
      </c>
      <c r="BN1016" s="204" t="s">
        <v>579</v>
      </c>
      <c r="BO1016" s="84"/>
      <c r="BP1016" s="115"/>
      <c r="BQ1016" s="123"/>
    </row>
    <row r="1017" spans="53:69" ht="15.75">
      <c r="BA1017" s="32" t="str">
        <f t="shared" si="0"/>
        <v>E071</v>
      </c>
      <c r="BB1017" s="29" t="s">
        <v>120</v>
      </c>
      <c r="BC1017" s="65" t="s">
        <v>214</v>
      </c>
      <c r="BD1017" s="54" t="s">
        <v>190</v>
      </c>
      <c r="BE1017" s="55" t="s">
        <v>178</v>
      </c>
      <c r="BF1017" s="56" t="s">
        <v>179</v>
      </c>
      <c r="BG1017" s="73"/>
      <c r="BH1017" s="158" t="s">
        <v>362</v>
      </c>
      <c r="BI1017" s="158" t="s">
        <v>310</v>
      </c>
      <c r="BL1017" s="158" t="s">
        <v>461</v>
      </c>
      <c r="BM1017" s="158" t="s">
        <v>462</v>
      </c>
      <c r="BN1017" s="204" t="s">
        <v>580</v>
      </c>
      <c r="BO1017" s="90"/>
      <c r="BP1017" s="115"/>
      <c r="BQ1017" s="123"/>
    </row>
    <row r="1018" spans="53:69" ht="15.75">
      <c r="BA1018" s="32" t="str">
        <f t="shared" si="0"/>
        <v>E072</v>
      </c>
      <c r="BB1018" s="29" t="s">
        <v>121</v>
      </c>
      <c r="BC1018" s="65" t="s">
        <v>215</v>
      </c>
      <c r="BD1018" s="54" t="s">
        <v>191</v>
      </c>
      <c r="BE1018" s="55" t="s">
        <v>178</v>
      </c>
      <c r="BF1018" s="56" t="s">
        <v>179</v>
      </c>
      <c r="BG1018" s="73"/>
      <c r="BH1018" s="158" t="s">
        <v>363</v>
      </c>
      <c r="BI1018" s="158" t="s">
        <v>311</v>
      </c>
      <c r="BL1018" s="158" t="s">
        <v>463</v>
      </c>
      <c r="BM1018" s="158" t="s">
        <v>464</v>
      </c>
      <c r="BN1018" s="204" t="s">
        <v>581</v>
      </c>
      <c r="BO1018" s="91"/>
      <c r="BP1018" s="117"/>
      <c r="BQ1018" s="122"/>
    </row>
    <row r="1019" spans="53:69" ht="15.75">
      <c r="BA1019" s="32" t="str">
        <f t="shared" si="0"/>
        <v>E073</v>
      </c>
      <c r="BB1019" s="29" t="s">
        <v>122</v>
      </c>
      <c r="BC1019" s="65" t="s">
        <v>216</v>
      </c>
      <c r="BD1019" s="54" t="s">
        <v>192</v>
      </c>
      <c r="BE1019" s="55" t="s">
        <v>178</v>
      </c>
      <c r="BF1019" s="56" t="s">
        <v>179</v>
      </c>
      <c r="BG1019" s="73"/>
      <c r="BH1019" s="158" t="s">
        <v>364</v>
      </c>
      <c r="BI1019" s="158" t="s">
        <v>312</v>
      </c>
      <c r="BL1019" s="158" t="s">
        <v>465</v>
      </c>
      <c r="BM1019" s="158" t="s">
        <v>466</v>
      </c>
      <c r="BN1019" s="204" t="s">
        <v>582</v>
      </c>
      <c r="BO1019" s="90"/>
      <c r="BP1019" s="117"/>
      <c r="BQ1019" s="122"/>
    </row>
    <row r="1020" spans="53:69" ht="15.75">
      <c r="BA1020" s="32" t="str">
        <f t="shared" si="0"/>
        <v>E082</v>
      </c>
      <c r="BB1020" s="35" t="s">
        <v>146</v>
      </c>
      <c r="BC1020" s="65" t="s">
        <v>217</v>
      </c>
      <c r="BD1020" s="54" t="s">
        <v>193</v>
      </c>
      <c r="BE1020" s="55" t="s">
        <v>178</v>
      </c>
      <c r="BF1020" s="56" t="s">
        <v>179</v>
      </c>
      <c r="BG1020" s="73"/>
      <c r="BH1020" s="158" t="s">
        <v>365</v>
      </c>
      <c r="BI1020" s="158" t="s">
        <v>313</v>
      </c>
      <c r="BL1020" s="158" t="s">
        <v>467</v>
      </c>
      <c r="BM1020" s="158" t="s">
        <v>468</v>
      </c>
      <c r="BN1020" s="204" t="s">
        <v>583</v>
      </c>
      <c r="BO1020" s="86"/>
      <c r="BP1020" s="117"/>
      <c r="BQ1020" s="124"/>
    </row>
    <row r="1021" spans="53:69" ht="15.75">
      <c r="BA1021" s="32" t="str">
        <f t="shared" si="0"/>
        <v>E083</v>
      </c>
      <c r="BB1021" s="30" t="s">
        <v>126</v>
      </c>
      <c r="BC1021" s="65" t="s">
        <v>218</v>
      </c>
      <c r="BD1021" s="54" t="s">
        <v>194</v>
      </c>
      <c r="BE1021" s="55" t="s">
        <v>178</v>
      </c>
      <c r="BF1021" s="56" t="s">
        <v>179</v>
      </c>
      <c r="BG1021" s="73"/>
      <c r="BH1021" s="158" t="s">
        <v>366</v>
      </c>
      <c r="BI1021" s="158" t="s">
        <v>314</v>
      </c>
      <c r="BL1021" s="158" t="s">
        <v>469</v>
      </c>
      <c r="BM1021" s="158" t="s">
        <v>470</v>
      </c>
      <c r="BN1021" s="204" t="s">
        <v>584</v>
      </c>
      <c r="BO1021" s="86"/>
      <c r="BP1021" s="117"/>
      <c r="BQ1021" s="124"/>
    </row>
    <row r="1022" spans="53:69" ht="30">
      <c r="BA1022" s="32" t="str">
        <f t="shared" si="0"/>
        <v>E085</v>
      </c>
      <c r="BB1022" s="30" t="s">
        <v>834</v>
      </c>
      <c r="BC1022" s="65" t="s">
        <v>219</v>
      </c>
      <c r="BD1022" s="54" t="s">
        <v>195</v>
      </c>
      <c r="BE1022" s="55" t="s">
        <v>178</v>
      </c>
      <c r="BF1022" s="56" t="s">
        <v>179</v>
      </c>
      <c r="BG1022" s="73"/>
      <c r="BH1022" s="158" t="s">
        <v>367</v>
      </c>
      <c r="BI1022" s="158" t="s">
        <v>315</v>
      </c>
      <c r="BL1022" s="158" t="s">
        <v>471</v>
      </c>
      <c r="BM1022" s="158" t="s">
        <v>472</v>
      </c>
      <c r="BN1022" s="204" t="s">
        <v>585</v>
      </c>
      <c r="BO1022" s="86"/>
      <c r="BP1022" s="117"/>
      <c r="BQ1022" s="120"/>
    </row>
    <row r="1023" spans="53:69" ht="15.75">
      <c r="BA1023" s="32" t="str">
        <f t="shared" si="0"/>
        <v>E091</v>
      </c>
      <c r="BB1023" s="30" t="s">
        <v>110</v>
      </c>
      <c r="BC1023" s="65" t="s">
        <v>220</v>
      </c>
      <c r="BD1023" s="54" t="s">
        <v>196</v>
      </c>
      <c r="BE1023" s="55" t="s">
        <v>178</v>
      </c>
      <c r="BF1023" s="56" t="s">
        <v>179</v>
      </c>
      <c r="BG1023" s="73"/>
      <c r="BH1023" s="158" t="s">
        <v>368</v>
      </c>
      <c r="BI1023" s="158" t="s">
        <v>316</v>
      </c>
      <c r="BL1023" s="158" t="s">
        <v>330</v>
      </c>
      <c r="BM1023" s="158" t="s">
        <v>473</v>
      </c>
      <c r="BN1023" s="204" t="s">
        <v>586</v>
      </c>
      <c r="BO1023" s="87"/>
      <c r="BP1023" s="117"/>
      <c r="BQ1023" s="120"/>
    </row>
    <row r="1024" spans="53:69" ht="15.75">
      <c r="BA1024" s="32" t="str">
        <f t="shared" si="0"/>
        <v>E092</v>
      </c>
      <c r="BB1024" s="30" t="s">
        <v>130</v>
      </c>
      <c r="BC1024" s="65" t="s">
        <v>221</v>
      </c>
      <c r="BD1024" s="54" t="s">
        <v>197</v>
      </c>
      <c r="BE1024" s="55" t="s">
        <v>178</v>
      </c>
      <c r="BF1024" s="56" t="s">
        <v>179</v>
      </c>
      <c r="BG1024" s="73"/>
      <c r="BH1024" s="158" t="s">
        <v>369</v>
      </c>
      <c r="BI1024" s="158" t="s">
        <v>317</v>
      </c>
      <c r="BM1024" s="158" t="s">
        <v>474</v>
      </c>
      <c r="BN1024" s="204" t="s">
        <v>587</v>
      </c>
      <c r="BO1024" s="86"/>
      <c r="BP1024" s="115"/>
      <c r="BQ1024" s="125"/>
    </row>
    <row r="1025" spans="53:69" ht="15.75">
      <c r="BA1025" s="32" t="str">
        <f t="shared" si="0"/>
        <v>E101</v>
      </c>
      <c r="BB1025" s="35" t="s">
        <v>147</v>
      </c>
      <c r="BC1025" s="65" t="s">
        <v>222</v>
      </c>
      <c r="BD1025" s="54" t="s">
        <v>198</v>
      </c>
      <c r="BE1025" s="55" t="s">
        <v>178</v>
      </c>
      <c r="BF1025" s="56" t="s">
        <v>179</v>
      </c>
      <c r="BG1025" s="73"/>
      <c r="BH1025" s="158" t="s">
        <v>370</v>
      </c>
      <c r="BI1025" s="158" t="s">
        <v>318</v>
      </c>
      <c r="BM1025" s="158" t="s">
        <v>475</v>
      </c>
      <c r="BN1025" s="204" t="s">
        <v>588</v>
      </c>
      <c r="BO1025" s="86"/>
      <c r="BP1025" s="115"/>
      <c r="BQ1025" s="125"/>
    </row>
    <row r="1026" spans="53:69" ht="15.75">
      <c r="BA1026" s="32" t="str">
        <f t="shared" si="0"/>
        <v>E102</v>
      </c>
      <c r="BB1026" s="35" t="s">
        <v>148</v>
      </c>
      <c r="BC1026" s="65" t="s">
        <v>223</v>
      </c>
      <c r="BD1026" s="54" t="s">
        <v>199</v>
      </c>
      <c r="BE1026" s="55" t="s">
        <v>178</v>
      </c>
      <c r="BF1026" s="56" t="s">
        <v>179</v>
      </c>
      <c r="BG1026" s="73"/>
      <c r="BH1026" s="158" t="s">
        <v>371</v>
      </c>
      <c r="BI1026" s="158" t="s">
        <v>319</v>
      </c>
      <c r="BM1026" s="158" t="s">
        <v>476</v>
      </c>
      <c r="BN1026" s="204" t="s">
        <v>589</v>
      </c>
      <c r="BO1026" s="84"/>
      <c r="BP1026" s="115"/>
      <c r="BQ1026" s="125"/>
    </row>
    <row r="1027" spans="53:69" ht="15.75">
      <c r="BA1027" s="32" t="str">
        <f t="shared" si="0"/>
        <v>E103</v>
      </c>
      <c r="BB1027" s="31" t="s">
        <v>135</v>
      </c>
      <c r="BC1027" s="65" t="s">
        <v>224</v>
      </c>
      <c r="BD1027" s="54" t="s">
        <v>200</v>
      </c>
      <c r="BE1027" s="55" t="s">
        <v>178</v>
      </c>
      <c r="BF1027" s="56" t="s">
        <v>179</v>
      </c>
      <c r="BG1027" s="73"/>
      <c r="BH1027" s="75" t="s">
        <v>372</v>
      </c>
      <c r="BI1027" s="158" t="s">
        <v>320</v>
      </c>
      <c r="BM1027" s="158" t="s">
        <v>477</v>
      </c>
      <c r="BN1027" s="204" t="s">
        <v>590</v>
      </c>
      <c r="BO1027" s="85"/>
      <c r="BP1027" s="115"/>
      <c r="BQ1027" s="118"/>
    </row>
    <row r="1028" spans="53:69" ht="15.75">
      <c r="BA1028" s="32" t="str">
        <f t="shared" si="0"/>
        <v>E104</v>
      </c>
      <c r="BB1028" s="34" t="s">
        <v>149</v>
      </c>
      <c r="BC1028" s="65" t="s">
        <v>225</v>
      </c>
      <c r="BD1028" s="54" t="s">
        <v>201</v>
      </c>
      <c r="BE1028" s="55" t="s">
        <v>178</v>
      </c>
      <c r="BF1028" s="56" t="s">
        <v>179</v>
      </c>
      <c r="BG1028" s="73"/>
      <c r="BH1028" s="158" t="s">
        <v>373</v>
      </c>
      <c r="BI1028" s="158" t="s">
        <v>321</v>
      </c>
      <c r="BM1028" s="158" t="s">
        <v>478</v>
      </c>
      <c r="BN1028" s="204" t="s">
        <v>590</v>
      </c>
      <c r="BO1028" s="88"/>
      <c r="BP1028" s="115"/>
      <c r="BQ1028" s="118"/>
    </row>
    <row r="1029" spans="53:69" ht="15.75">
      <c r="BA1029" s="32" t="str">
        <f t="shared" si="0"/>
        <v>E105</v>
      </c>
      <c r="BB1029" s="31" t="s">
        <v>134</v>
      </c>
      <c r="BC1029" s="65" t="s">
        <v>226</v>
      </c>
      <c r="BD1029" s="54" t="s">
        <v>202</v>
      </c>
      <c r="BE1029" s="55" t="s">
        <v>178</v>
      </c>
      <c r="BF1029" s="56" t="s">
        <v>179</v>
      </c>
      <c r="BG1029" s="73"/>
      <c r="BH1029" s="158" t="s">
        <v>374</v>
      </c>
      <c r="BI1029" s="158" t="s">
        <v>322</v>
      </c>
      <c r="BM1029" s="158" t="s">
        <v>479</v>
      </c>
      <c r="BN1029" s="204" t="s">
        <v>591</v>
      </c>
      <c r="BO1029" s="86"/>
      <c r="BP1029" s="117"/>
      <c r="BQ1029" s="123"/>
    </row>
    <row r="1030" spans="53:69" ht="30">
      <c r="BA1030" s="32" t="str">
        <f t="shared" si="0"/>
        <v>E112</v>
      </c>
      <c r="BB1030" s="28" t="s">
        <v>102</v>
      </c>
      <c r="BC1030" s="65" t="s">
        <v>227</v>
      </c>
      <c r="BD1030" s="54" t="s">
        <v>203</v>
      </c>
      <c r="BE1030" s="58" t="s">
        <v>204</v>
      </c>
      <c r="BF1030" s="204"/>
      <c r="BG1030" s="159"/>
      <c r="BH1030" s="158" t="s">
        <v>375</v>
      </c>
      <c r="BI1030" s="158" t="s">
        <v>323</v>
      </c>
      <c r="BM1030" s="158" t="s">
        <v>480</v>
      </c>
      <c r="BN1030" s="204" t="s">
        <v>592</v>
      </c>
      <c r="BO1030" s="86"/>
      <c r="BP1030" s="117"/>
      <c r="BQ1030" s="123"/>
    </row>
    <row r="1031" spans="53:69" ht="30">
      <c r="BA1031" s="32" t="str">
        <f t="shared" si="0"/>
        <v>E122</v>
      </c>
      <c r="BB1031" s="36" t="s">
        <v>140</v>
      </c>
      <c r="BC1031" s="65" t="s">
        <v>228</v>
      </c>
      <c r="BD1031" s="54" t="s">
        <v>205</v>
      </c>
      <c r="BE1031" s="59" t="s">
        <v>206</v>
      </c>
      <c r="BF1031" s="204"/>
      <c r="BG1031" s="159"/>
      <c r="BH1031" s="158" t="s">
        <v>376</v>
      </c>
      <c r="BI1031" s="158" t="s">
        <v>324</v>
      </c>
      <c r="BM1031" s="158" t="s">
        <v>481</v>
      </c>
      <c r="BN1031" s="204" t="s">
        <v>593</v>
      </c>
      <c r="BO1031" s="92"/>
      <c r="BP1031" s="117"/>
      <c r="BQ1031" s="120"/>
    </row>
    <row r="1032" spans="53:69">
      <c r="BA1032" s="32" t="str">
        <f t="shared" si="0"/>
        <v>E124</v>
      </c>
      <c r="BB1032" s="36" t="s">
        <v>144</v>
      </c>
      <c r="BC1032" s="65" t="s">
        <v>229</v>
      </c>
      <c r="BD1032" s="54" t="s">
        <v>207</v>
      </c>
      <c r="BE1032" s="58" t="s">
        <v>208</v>
      </c>
      <c r="BF1032" s="204"/>
      <c r="BG1032" s="159"/>
      <c r="BH1032" s="158" t="s">
        <v>377</v>
      </c>
      <c r="BI1032" s="158" t="s">
        <v>325</v>
      </c>
      <c r="BM1032" s="158" t="s">
        <v>482</v>
      </c>
      <c r="BN1032" s="204" t="s">
        <v>594</v>
      </c>
      <c r="BO1032" s="92"/>
      <c r="BP1032" s="117"/>
      <c r="BQ1032" s="120"/>
    </row>
    <row r="1033" spans="53:69" ht="15.75">
      <c r="BA1033" s="32" t="str">
        <f t="shared" si="0"/>
        <v>F081</v>
      </c>
      <c r="BB1033" s="37" t="s">
        <v>124</v>
      </c>
      <c r="BC1033" s="65" t="s">
        <v>230</v>
      </c>
      <c r="BD1033" s="54" t="s">
        <v>209</v>
      </c>
      <c r="BE1033" s="55" t="s">
        <v>210</v>
      </c>
      <c r="BF1033" s="204"/>
      <c r="BG1033" s="159"/>
      <c r="BH1033" s="158" t="s">
        <v>378</v>
      </c>
      <c r="BI1033" s="158" t="s">
        <v>326</v>
      </c>
      <c r="BM1033" s="158" t="s">
        <v>483</v>
      </c>
      <c r="BN1033" s="204" t="s">
        <v>595</v>
      </c>
      <c r="BO1033" s="86"/>
      <c r="BP1033" s="117"/>
      <c r="BQ1033" s="119"/>
    </row>
    <row r="1034" spans="53:69">
      <c r="BA1034" s="32" t="str">
        <f t="shared" si="0"/>
        <v>F084</v>
      </c>
      <c r="BB1034" s="37" t="s">
        <v>150</v>
      </c>
      <c r="BC1034" s="65" t="s">
        <v>231</v>
      </c>
      <c r="BD1034" s="61" t="s">
        <v>211</v>
      </c>
      <c r="BE1034" s="47" t="s">
        <v>212</v>
      </c>
      <c r="BF1034" s="204"/>
      <c r="BG1034" s="159"/>
      <c r="BH1034" s="158" t="s">
        <v>379</v>
      </c>
      <c r="BI1034" s="158" t="s">
        <v>327</v>
      </c>
      <c r="BM1034" s="158" t="s">
        <v>484</v>
      </c>
      <c r="BN1034" s="204" t="s">
        <v>596</v>
      </c>
      <c r="BO1034" s="92"/>
      <c r="BP1034" s="117"/>
      <c r="BQ1034" s="124"/>
    </row>
    <row r="1035" spans="53:69">
      <c r="BA1035" s="32" t="str">
        <f t="shared" si="0"/>
        <v>G055</v>
      </c>
      <c r="BB1035" s="38" t="s">
        <v>109</v>
      </c>
      <c r="BH1035" s="158" t="s">
        <v>380</v>
      </c>
      <c r="BI1035" s="158" t="s">
        <v>328</v>
      </c>
      <c r="BM1035" s="158" t="s">
        <v>485</v>
      </c>
      <c r="BN1035" s="204" t="s">
        <v>597</v>
      </c>
      <c r="BO1035" s="92"/>
      <c r="BP1035" s="117"/>
      <c r="BQ1035" s="124"/>
    </row>
    <row r="1036" spans="53:69" ht="30">
      <c r="BA1036" s="32" t="str">
        <f t="shared" si="0"/>
        <v>K052</v>
      </c>
      <c r="BB1036" s="39" t="s">
        <v>108</v>
      </c>
      <c r="BH1036" s="158" t="s">
        <v>381</v>
      </c>
      <c r="BI1036" s="158" t="s">
        <v>329</v>
      </c>
      <c r="BM1036" s="158" t="s">
        <v>486</v>
      </c>
      <c r="BN1036" s="204" t="s">
        <v>598</v>
      </c>
      <c r="BO1036" s="93"/>
      <c r="BP1036" s="117"/>
      <c r="BQ1036" s="116"/>
    </row>
    <row r="1037" spans="53:69">
      <c r="BA1037" s="32" t="str">
        <f t="shared" si="0"/>
        <v>N014</v>
      </c>
      <c r="BB1037" s="40" t="s">
        <v>100</v>
      </c>
      <c r="BH1037" s="158" t="s">
        <v>382</v>
      </c>
      <c r="BI1037" s="158" t="s">
        <v>330</v>
      </c>
      <c r="BM1037" s="158" t="s">
        <v>487</v>
      </c>
      <c r="BN1037" s="204" t="s">
        <v>598</v>
      </c>
      <c r="BO1037" s="92"/>
      <c r="BP1037" s="117"/>
      <c r="BQ1037" s="116"/>
    </row>
    <row r="1038" spans="53:69">
      <c r="BA1038" s="32" t="str">
        <f t="shared" si="0"/>
        <v>O121</v>
      </c>
      <c r="BB1038" s="36" t="s">
        <v>137</v>
      </c>
      <c r="BH1038" s="158" t="s">
        <v>383</v>
      </c>
      <c r="BM1038" s="158" t="s">
        <v>488</v>
      </c>
      <c r="BN1038" s="204" t="s">
        <v>599</v>
      </c>
      <c r="BO1038" s="87"/>
      <c r="BP1038" s="126"/>
      <c r="BQ1038" s="118"/>
    </row>
    <row r="1039" spans="53:69">
      <c r="BA1039" s="32" t="str">
        <f t="shared" si="0"/>
        <v>P106</v>
      </c>
      <c r="BB1039" s="41" t="s">
        <v>133</v>
      </c>
      <c r="BH1039" s="158" t="s">
        <v>384</v>
      </c>
      <c r="BM1039" s="158" t="s">
        <v>489</v>
      </c>
      <c r="BN1039" s="204" t="s">
        <v>600</v>
      </c>
      <c r="BO1039" s="82"/>
      <c r="BP1039" s="126"/>
      <c r="BQ1039" s="118"/>
    </row>
    <row r="1040" spans="53:69">
      <c r="BA1040" s="32" t="str">
        <f t="shared" si="0"/>
        <v>P111</v>
      </c>
      <c r="BB1040" s="36" t="s">
        <v>101</v>
      </c>
      <c r="BH1040" s="158" t="s">
        <v>385</v>
      </c>
      <c r="BM1040" s="158" t="s">
        <v>490</v>
      </c>
      <c r="BN1040" s="204" t="s">
        <v>601</v>
      </c>
      <c r="BO1040" s="82"/>
      <c r="BP1040" s="127"/>
      <c r="BQ1040" s="114"/>
    </row>
    <row r="1041" spans="53:69">
      <c r="BA1041" s="32" t="str">
        <f t="shared" si="0"/>
        <v>P123</v>
      </c>
      <c r="BB1041" s="42" t="s">
        <v>141</v>
      </c>
      <c r="BH1041" s="158" t="s">
        <v>386</v>
      </c>
      <c r="BM1041" s="158" t="s">
        <v>491</v>
      </c>
      <c r="BN1041" s="204" t="s">
        <v>602</v>
      </c>
      <c r="BO1041" s="86"/>
      <c r="BP1041" s="117"/>
      <c r="BQ1041" s="123"/>
    </row>
    <row r="1042" spans="53:69">
      <c r="BA1042" s="32" t="str">
        <f t="shared" si="0"/>
        <v>PA01</v>
      </c>
      <c r="BB1042" s="36" t="s">
        <v>145</v>
      </c>
      <c r="BH1042" s="158" t="s">
        <v>387</v>
      </c>
      <c r="BM1042" s="158" t="s">
        <v>492</v>
      </c>
      <c r="BN1042" s="204" t="s">
        <v>603</v>
      </c>
      <c r="BO1042" s="82"/>
      <c r="BP1042" s="115"/>
      <c r="BQ1042" s="123"/>
    </row>
    <row r="1043" spans="53:69">
      <c r="BA1043" s="32" t="str">
        <f t="shared" si="0"/>
        <v>PA02</v>
      </c>
      <c r="BB1043" s="40" t="s">
        <v>99</v>
      </c>
      <c r="BH1043" s="158" t="s">
        <v>388</v>
      </c>
      <c r="BM1043" s="158" t="s">
        <v>493</v>
      </c>
      <c r="BN1043" s="204" t="s">
        <v>604</v>
      </c>
      <c r="BO1043" s="82"/>
      <c r="BP1043" s="115"/>
      <c r="BQ1043" s="123"/>
    </row>
    <row r="1044" spans="53:69">
      <c r="BA1044" s="32" t="str">
        <f t="shared" si="0"/>
        <v>PA03</v>
      </c>
      <c r="BB1044" s="42" t="s">
        <v>142</v>
      </c>
      <c r="BH1044" s="158" t="s">
        <v>389</v>
      </c>
      <c r="BM1044" s="158" t="s">
        <v>494</v>
      </c>
      <c r="BN1044" s="204" t="s">
        <v>605</v>
      </c>
      <c r="BO1044" s="94"/>
      <c r="BP1044" s="115"/>
      <c r="BQ1044" s="123"/>
    </row>
    <row r="1045" spans="53:69">
      <c r="BA1045" s="32" t="str">
        <f t="shared" si="0"/>
        <v>PA04</v>
      </c>
      <c r="BB1045" s="37" t="s">
        <v>129</v>
      </c>
      <c r="BH1045" s="158" t="s">
        <v>390</v>
      </c>
      <c r="BM1045" s="158" t="s">
        <v>495</v>
      </c>
      <c r="BN1045" s="204" t="s">
        <v>606</v>
      </c>
      <c r="BO1045" s="82"/>
      <c r="BP1045" s="115"/>
      <c r="BQ1045" s="123"/>
    </row>
    <row r="1046" spans="53:69">
      <c r="BA1046" s="32" t="str">
        <f t="shared" si="0"/>
        <v>PA05</v>
      </c>
      <c r="BB1046" s="37" t="s">
        <v>127</v>
      </c>
      <c r="BH1046" s="158" t="s">
        <v>391</v>
      </c>
      <c r="BM1046" s="158" t="s">
        <v>496</v>
      </c>
      <c r="BN1046" s="204" t="s">
        <v>607</v>
      </c>
      <c r="BO1046" s="95"/>
      <c r="BP1046" s="117"/>
      <c r="BQ1046" s="122"/>
    </row>
    <row r="1047" spans="53:69">
      <c r="BA1047" s="32" t="str">
        <f t="shared" si="0"/>
        <v>PA06</v>
      </c>
      <c r="BB1047" s="37" t="s">
        <v>128</v>
      </c>
      <c r="BH1047" s="158" t="s">
        <v>392</v>
      </c>
      <c r="BM1047" s="158" t="s">
        <v>497</v>
      </c>
      <c r="BN1047" s="204" t="s">
        <v>608</v>
      </c>
      <c r="BO1047" s="87"/>
      <c r="BP1047" s="117"/>
      <c r="BQ1047" s="123"/>
    </row>
    <row r="1048" spans="53:69">
      <c r="BA1048" s="32" t="str">
        <f t="shared" si="0"/>
        <v>PA07</v>
      </c>
      <c r="BB1048" s="39" t="s">
        <v>111</v>
      </c>
      <c r="BH1048" s="158" t="s">
        <v>393</v>
      </c>
      <c r="BM1048" s="158" t="s">
        <v>498</v>
      </c>
      <c r="BN1048" s="204" t="s">
        <v>609</v>
      </c>
      <c r="BO1048" s="84"/>
      <c r="BP1048" s="117"/>
      <c r="BQ1048" s="124"/>
    </row>
    <row r="1049" spans="53:69">
      <c r="BA1049" s="32" t="str">
        <f t="shared" si="0"/>
        <v>PA08</v>
      </c>
      <c r="BB1049" s="39" t="s">
        <v>119</v>
      </c>
      <c r="BH1049" s="158" t="s">
        <v>394</v>
      </c>
      <c r="BM1049" s="158" t="s">
        <v>499</v>
      </c>
      <c r="BN1049" s="204" t="s">
        <v>610</v>
      </c>
      <c r="BO1049" s="84"/>
      <c r="BP1049" s="117"/>
      <c r="BQ1049" s="124"/>
    </row>
    <row r="1050" spans="53:69">
      <c r="BA1050" s="32" t="str">
        <f t="shared" si="0"/>
        <v>MA10</v>
      </c>
      <c r="BB1050" s="42" t="s">
        <v>143</v>
      </c>
      <c r="BH1050" s="158" t="s">
        <v>395</v>
      </c>
      <c r="BM1050" s="158" t="s">
        <v>500</v>
      </c>
      <c r="BN1050" s="204" t="s">
        <v>611</v>
      </c>
      <c r="BO1050" s="84"/>
      <c r="BP1050" s="117"/>
      <c r="BQ1050" s="122"/>
    </row>
    <row r="1051" spans="53:69">
      <c r="BA1051" s="32" t="str">
        <f t="shared" si="0"/>
        <v>OA11</v>
      </c>
      <c r="BB1051" s="36" t="s">
        <v>138</v>
      </c>
      <c r="BH1051" s="158" t="s">
        <v>396</v>
      </c>
      <c r="BM1051" s="158" t="s">
        <v>501</v>
      </c>
      <c r="BN1051" s="204" t="s">
        <v>612</v>
      </c>
      <c r="BO1051" s="82"/>
      <c r="BP1051" s="117"/>
      <c r="BQ1051" s="122"/>
    </row>
    <row r="1052" spans="53:69">
      <c r="BA1052" s="32" t="str">
        <f t="shared" si="0"/>
        <v>PA09</v>
      </c>
      <c r="BB1052" s="40" t="s">
        <v>105</v>
      </c>
      <c r="BN1052" s="204" t="s">
        <v>613</v>
      </c>
      <c r="BO1052" s="84"/>
      <c r="BP1052" s="117"/>
      <c r="BQ1052" s="122"/>
    </row>
    <row r="1053" spans="53:69">
      <c r="BA1053" s="32" t="str">
        <f t="shared" si="0"/>
        <v>PA14</v>
      </c>
      <c r="BB1053" s="36" t="s">
        <v>103</v>
      </c>
      <c r="BH1053" s="158" t="s">
        <v>397</v>
      </c>
      <c r="BM1053" s="158" t="s">
        <v>502</v>
      </c>
      <c r="BN1053" s="204" t="s">
        <v>614</v>
      </c>
      <c r="BO1053" s="93"/>
      <c r="BP1053" s="117"/>
      <c r="BQ1053" s="123"/>
    </row>
    <row r="1054" spans="53:69">
      <c r="BA1054" s="32" t="str">
        <f t="shared" si="0"/>
        <v>PA15</v>
      </c>
      <c r="BB1054" s="42" t="s">
        <v>139</v>
      </c>
      <c r="BH1054" s="158" t="s">
        <v>398</v>
      </c>
      <c r="BM1054" s="158" t="s">
        <v>503</v>
      </c>
      <c r="BN1054" s="204" t="s">
        <v>615</v>
      </c>
      <c r="BO1054" s="93"/>
      <c r="BP1054" s="117"/>
      <c r="BQ1054" s="122"/>
    </row>
    <row r="1055" spans="53:69">
      <c r="BA1055" s="32" t="str">
        <f t="shared" si="0"/>
        <v>PA16</v>
      </c>
      <c r="BB1055" s="37" t="s">
        <v>125</v>
      </c>
      <c r="BH1055" s="158" t="s">
        <v>399</v>
      </c>
      <c r="BM1055" s="158" t="s">
        <v>504</v>
      </c>
      <c r="BN1055" s="204" t="s">
        <v>616</v>
      </c>
      <c r="BO1055" s="93"/>
      <c r="BP1055" s="117"/>
      <c r="BQ1055" s="122"/>
    </row>
    <row r="1056" spans="53:69">
      <c r="BA1056" s="32" t="str">
        <f t="shared" si="0"/>
        <v>PA17</v>
      </c>
      <c r="BB1056" s="39" t="s">
        <v>107</v>
      </c>
      <c r="BH1056" s="158" t="s">
        <v>400</v>
      </c>
      <c r="BM1056" s="158" t="s">
        <v>505</v>
      </c>
      <c r="BN1056" s="204" t="s">
        <v>617</v>
      </c>
      <c r="BO1056" s="87"/>
      <c r="BP1056" s="117"/>
      <c r="BQ1056" s="122"/>
    </row>
    <row r="1057" spans="53:69">
      <c r="BA1057" s="32" t="str">
        <f t="shared" si="0"/>
        <v>PA18</v>
      </c>
      <c r="BB1057" s="37" t="s">
        <v>131</v>
      </c>
      <c r="BH1057" s="158" t="s">
        <v>401</v>
      </c>
      <c r="BM1057" s="158" t="s">
        <v>506</v>
      </c>
      <c r="BN1057" s="204" t="s">
        <v>618</v>
      </c>
      <c r="BO1057" s="93"/>
      <c r="BP1057" s="117"/>
      <c r="BQ1057" s="122"/>
    </row>
    <row r="1058" spans="53:69">
      <c r="BA1058" s="32" t="str">
        <f t="shared" ref="BA1058:BA1089" si="1">MID(BB1058,1,4)</f>
        <v>PA19</v>
      </c>
      <c r="BB1058" s="39" t="s">
        <v>123</v>
      </c>
      <c r="BH1058" s="158" t="s">
        <v>402</v>
      </c>
      <c r="BM1058" s="158" t="s">
        <v>507</v>
      </c>
      <c r="BN1058" s="204" t="s">
        <v>619</v>
      </c>
      <c r="BO1058" s="93"/>
      <c r="BP1058" s="117"/>
      <c r="BQ1058" s="121"/>
    </row>
    <row r="1059" spans="53:69">
      <c r="BA1059" s="32" t="str">
        <f t="shared" si="1"/>
        <v>PA21</v>
      </c>
      <c r="BB1059" s="41" t="s">
        <v>132</v>
      </c>
      <c r="BH1059" s="158" t="s">
        <v>403</v>
      </c>
      <c r="BM1059" s="158" t="s">
        <v>508</v>
      </c>
      <c r="BN1059" s="204" t="s">
        <v>620</v>
      </c>
      <c r="BO1059" s="93"/>
      <c r="BP1059" s="117"/>
      <c r="BQ1059" s="121"/>
    </row>
    <row r="1060" spans="53:69">
      <c r="BA1060" s="32" t="str">
        <f t="shared" si="1"/>
        <v>PA22</v>
      </c>
      <c r="BB1060" s="37" t="s">
        <v>151</v>
      </c>
      <c r="BH1060" s="158" t="s">
        <v>404</v>
      </c>
      <c r="BM1060" s="158" t="s">
        <v>509</v>
      </c>
      <c r="BN1060" s="204" t="s">
        <v>621</v>
      </c>
      <c r="BO1060" s="92"/>
      <c r="BP1060" s="117"/>
      <c r="BQ1060" s="123"/>
    </row>
    <row r="1061" spans="53:69">
      <c r="BA1061" s="32" t="str">
        <f t="shared" si="1"/>
        <v>PA23</v>
      </c>
      <c r="BB1061" s="41" t="s">
        <v>136</v>
      </c>
      <c r="BH1061" s="158" t="s">
        <v>405</v>
      </c>
      <c r="BM1061" s="158" t="s">
        <v>510</v>
      </c>
      <c r="BN1061" s="204" t="s">
        <v>622</v>
      </c>
      <c r="BO1061" s="92"/>
      <c r="BP1061" s="117"/>
      <c r="BQ1061" s="121"/>
    </row>
    <row r="1062" spans="53:69">
      <c r="BA1062" s="32" t="str">
        <f t="shared" si="1"/>
        <v>PA25</v>
      </c>
      <c r="BB1062" s="204" t="s">
        <v>814</v>
      </c>
      <c r="BC1062" s="63" t="s">
        <v>241</v>
      </c>
      <c r="BD1062" s="46" t="s">
        <v>243</v>
      </c>
      <c r="BH1062" s="158" t="s">
        <v>406</v>
      </c>
      <c r="BM1062" s="158" t="s">
        <v>511</v>
      </c>
      <c r="BN1062" s="204" t="s">
        <v>623</v>
      </c>
      <c r="BO1062" s="93"/>
      <c r="BP1062" s="117"/>
      <c r="BQ1062" s="121"/>
    </row>
    <row r="1063" spans="53:69">
      <c r="BC1063" s="202" t="s">
        <v>232</v>
      </c>
      <c r="BD1063" s="203" t="s">
        <v>263</v>
      </c>
      <c r="BH1063" s="158" t="s">
        <v>407</v>
      </c>
      <c r="BM1063" s="158" t="s">
        <v>512</v>
      </c>
      <c r="BN1063" s="204" t="s">
        <v>624</v>
      </c>
      <c r="BO1063" s="93"/>
      <c r="BP1063" s="117"/>
      <c r="BQ1063" s="121"/>
    </row>
    <row r="1064" spans="53:69">
      <c r="BC1064" s="202" t="s">
        <v>233</v>
      </c>
      <c r="BD1064" s="203" t="s">
        <v>272</v>
      </c>
      <c r="BM1064" s="158" t="s">
        <v>513</v>
      </c>
      <c r="BN1064" s="204" t="s">
        <v>625</v>
      </c>
      <c r="BO1064" s="87"/>
      <c r="BP1064" s="117"/>
      <c r="BQ1064" s="121"/>
    </row>
    <row r="1065" spans="53:69">
      <c r="BC1065" s="202" t="s">
        <v>234</v>
      </c>
      <c r="BD1065" s="205" t="s">
        <v>273</v>
      </c>
      <c r="BN1065" s="204" t="s">
        <v>626</v>
      </c>
      <c r="BO1065" s="93"/>
      <c r="BP1065" s="117"/>
      <c r="BQ1065" s="116"/>
    </row>
    <row r="1066" spans="53:69">
      <c r="BC1066" s="202" t="s">
        <v>235</v>
      </c>
      <c r="BD1066" s="54" t="s">
        <v>271</v>
      </c>
      <c r="BM1066" s="158" t="s">
        <v>514</v>
      </c>
      <c r="BN1066" s="204" t="s">
        <v>627</v>
      </c>
      <c r="BO1066" s="84"/>
      <c r="BP1066" s="117"/>
      <c r="BQ1066" s="116"/>
    </row>
    <row r="1067" spans="53:69">
      <c r="BC1067" s="202" t="s">
        <v>236</v>
      </c>
      <c r="BD1067" s="54" t="s">
        <v>181</v>
      </c>
      <c r="BM1067" s="158" t="s">
        <v>515</v>
      </c>
      <c r="BN1067" s="204" t="s">
        <v>628</v>
      </c>
      <c r="BO1067" s="93"/>
      <c r="BP1067" s="117"/>
      <c r="BQ1067" s="123"/>
    </row>
    <row r="1068" spans="53:69">
      <c r="BC1068" s="202" t="s">
        <v>237</v>
      </c>
      <c r="BD1068" s="54" t="s">
        <v>183</v>
      </c>
      <c r="BM1068" s="158" t="s">
        <v>516</v>
      </c>
      <c r="BN1068" s="204" t="s">
        <v>629</v>
      </c>
      <c r="BO1068" s="87"/>
      <c r="BP1068" s="117"/>
      <c r="BQ1068" s="123"/>
    </row>
    <row r="1069" spans="53:69">
      <c r="BC1069" s="202" t="s">
        <v>238</v>
      </c>
      <c r="BD1069" s="54" t="s">
        <v>72</v>
      </c>
      <c r="BM1069" s="158" t="s">
        <v>517</v>
      </c>
      <c r="BN1069" s="204" t="s">
        <v>630</v>
      </c>
      <c r="BO1069" s="84"/>
      <c r="BP1069" s="117"/>
      <c r="BQ1069" s="123"/>
    </row>
    <row r="1070" spans="53:69">
      <c r="BC1070" s="202" t="s">
        <v>239</v>
      </c>
      <c r="BD1070" s="54" t="s">
        <v>186</v>
      </c>
      <c r="BM1070" s="158" t="s">
        <v>518</v>
      </c>
      <c r="BN1070" s="204" t="s">
        <v>631</v>
      </c>
      <c r="BO1070" s="84"/>
      <c r="BP1070" s="117"/>
      <c r="BQ1070" s="123"/>
    </row>
    <row r="1071" spans="53:69">
      <c r="BC1071" s="202" t="s">
        <v>240</v>
      </c>
      <c r="BD1071" s="54" t="s">
        <v>270</v>
      </c>
      <c r="BM1071" s="158" t="s">
        <v>519</v>
      </c>
      <c r="BN1071" s="204" t="s">
        <v>632</v>
      </c>
      <c r="BO1071" s="90"/>
      <c r="BP1071" s="117"/>
      <c r="BQ1071" s="116"/>
    </row>
    <row r="1072" spans="53:69">
      <c r="BC1072" s="57" t="s">
        <v>213</v>
      </c>
      <c r="BD1072" s="54" t="s">
        <v>189</v>
      </c>
      <c r="BM1072" s="158" t="s">
        <v>520</v>
      </c>
      <c r="BN1072" s="204" t="s">
        <v>633</v>
      </c>
      <c r="BO1072" s="84"/>
      <c r="BP1072" s="117"/>
      <c r="BQ1072" s="122"/>
    </row>
    <row r="1073" spans="55:69">
      <c r="BC1073" s="57" t="s">
        <v>214</v>
      </c>
      <c r="BD1073" s="54" t="s">
        <v>190</v>
      </c>
      <c r="BM1073" s="158" t="s">
        <v>521</v>
      </c>
      <c r="BN1073" s="204" t="s">
        <v>634</v>
      </c>
      <c r="BO1073" s="84"/>
      <c r="BP1073" s="117"/>
      <c r="BQ1073" s="122"/>
    </row>
    <row r="1074" spans="55:69">
      <c r="BC1074" s="57" t="s">
        <v>215</v>
      </c>
      <c r="BD1074" s="54" t="s">
        <v>274</v>
      </c>
      <c r="BM1074" s="158" t="s">
        <v>522</v>
      </c>
      <c r="BN1074" s="204" t="s">
        <v>635</v>
      </c>
      <c r="BO1074" s="84"/>
      <c r="BP1074" s="117"/>
      <c r="BQ1074" s="122"/>
    </row>
    <row r="1075" spans="55:69">
      <c r="BC1075" s="57" t="s">
        <v>216</v>
      </c>
      <c r="BD1075" s="54" t="s">
        <v>192</v>
      </c>
      <c r="BM1075" s="158" t="s">
        <v>523</v>
      </c>
      <c r="BN1075" s="204" t="s">
        <v>635</v>
      </c>
      <c r="BO1075" s="84"/>
      <c r="BP1075" s="117"/>
      <c r="BQ1075" s="116"/>
    </row>
    <row r="1076" spans="55:69">
      <c r="BC1076" s="57" t="s">
        <v>217</v>
      </c>
      <c r="BD1076" s="54" t="s">
        <v>193</v>
      </c>
      <c r="BM1076" s="158" t="s">
        <v>524</v>
      </c>
      <c r="BN1076" s="204" t="s">
        <v>636</v>
      </c>
      <c r="BO1076" s="84"/>
      <c r="BP1076" s="117"/>
      <c r="BQ1076" s="122"/>
    </row>
    <row r="1077" spans="55:69">
      <c r="BC1077" s="57" t="s">
        <v>218</v>
      </c>
      <c r="BD1077" s="54" t="s">
        <v>275</v>
      </c>
      <c r="BM1077" s="158" t="s">
        <v>525</v>
      </c>
      <c r="BN1077" s="204" t="s">
        <v>637</v>
      </c>
      <c r="BO1077" s="84"/>
      <c r="BP1077" s="117"/>
      <c r="BQ1077" s="116"/>
    </row>
    <row r="1078" spans="55:69">
      <c r="BC1078" s="57" t="s">
        <v>219</v>
      </c>
      <c r="BD1078" s="54" t="s">
        <v>276</v>
      </c>
      <c r="BM1078" s="158" t="s">
        <v>526</v>
      </c>
      <c r="BN1078" s="204" t="s">
        <v>638</v>
      </c>
      <c r="BO1078" s="84"/>
      <c r="BP1078" s="117"/>
      <c r="BQ1078" s="116"/>
    </row>
    <row r="1079" spans="55:69">
      <c r="BC1079" s="57" t="s">
        <v>220</v>
      </c>
      <c r="BD1079" s="54" t="s">
        <v>196</v>
      </c>
      <c r="BM1079" s="158" t="s">
        <v>527</v>
      </c>
      <c r="BN1079" s="204" t="s">
        <v>639</v>
      </c>
      <c r="BO1079" s="84"/>
      <c r="BP1079" s="117"/>
      <c r="BQ1079" s="116"/>
    </row>
    <row r="1080" spans="55:69">
      <c r="BC1080" s="65" t="s">
        <v>221</v>
      </c>
      <c r="BD1080" s="54" t="s">
        <v>277</v>
      </c>
      <c r="BM1080" s="158" t="s">
        <v>528</v>
      </c>
      <c r="BN1080" s="204" t="s">
        <v>640</v>
      </c>
      <c r="BO1080" s="87"/>
      <c r="BP1080" s="117"/>
      <c r="BQ1080" s="116"/>
    </row>
    <row r="1081" spans="55:69">
      <c r="BC1081" s="65" t="s">
        <v>222</v>
      </c>
      <c r="BD1081" s="54" t="s">
        <v>198</v>
      </c>
      <c r="BM1081" s="158" t="s">
        <v>529</v>
      </c>
      <c r="BN1081" s="204" t="s">
        <v>641</v>
      </c>
      <c r="BO1081" s="87"/>
      <c r="BP1081" s="126"/>
      <c r="BQ1081" s="123"/>
    </row>
    <row r="1082" spans="55:69">
      <c r="BC1082" s="65" t="s">
        <v>223</v>
      </c>
      <c r="BD1082" s="54" t="s">
        <v>199</v>
      </c>
      <c r="BM1082" s="158" t="s">
        <v>530</v>
      </c>
      <c r="BN1082" s="204" t="s">
        <v>642</v>
      </c>
      <c r="BO1082" s="87"/>
      <c r="BP1082" s="117"/>
      <c r="BQ1082" s="123"/>
    </row>
    <row r="1083" spans="55:69">
      <c r="BC1083" s="65" t="s">
        <v>224</v>
      </c>
      <c r="BD1083" s="54" t="s">
        <v>278</v>
      </c>
      <c r="BM1083" s="158" t="s">
        <v>531</v>
      </c>
      <c r="BN1083" s="204" t="s">
        <v>643</v>
      </c>
      <c r="BO1083" s="93"/>
      <c r="BP1083" s="126"/>
      <c r="BQ1083" s="123"/>
    </row>
    <row r="1084" spans="55:69">
      <c r="BC1084" s="65" t="s">
        <v>225</v>
      </c>
      <c r="BD1084" s="54" t="s">
        <v>279</v>
      </c>
      <c r="BM1084" s="158" t="s">
        <v>532</v>
      </c>
      <c r="BN1084" s="204" t="s">
        <v>644</v>
      </c>
      <c r="BO1084" s="93"/>
      <c r="BP1084" s="115"/>
      <c r="BQ1084" s="116"/>
    </row>
    <row r="1085" spans="55:69">
      <c r="BC1085" s="65" t="s">
        <v>226</v>
      </c>
      <c r="BD1085" s="54" t="s">
        <v>280</v>
      </c>
      <c r="BM1085" s="158" t="s">
        <v>533</v>
      </c>
      <c r="BN1085" s="204" t="s">
        <v>645</v>
      </c>
      <c r="BO1085" s="86"/>
      <c r="BP1085" s="115"/>
      <c r="BQ1085" s="124"/>
    </row>
    <row r="1086" spans="55:69">
      <c r="BC1086" s="65" t="s">
        <v>227</v>
      </c>
      <c r="BD1086" s="54" t="s">
        <v>286</v>
      </c>
      <c r="BE1086" s="69" t="s">
        <v>6</v>
      </c>
      <c r="BM1086" s="158" t="s">
        <v>534</v>
      </c>
      <c r="BN1086" s="204" t="s">
        <v>646</v>
      </c>
      <c r="BO1086" s="93"/>
      <c r="BP1086" s="115"/>
      <c r="BQ1086" s="124"/>
    </row>
    <row r="1087" spans="55:69">
      <c r="BC1087" s="65" t="s">
        <v>228</v>
      </c>
      <c r="BD1087" s="54" t="s">
        <v>281</v>
      </c>
      <c r="BE1087" s="69" t="s">
        <v>252</v>
      </c>
      <c r="BM1087" s="158" t="s">
        <v>535</v>
      </c>
      <c r="BN1087" s="204" t="s">
        <v>647</v>
      </c>
      <c r="BO1087" s="92"/>
      <c r="BP1087" s="159"/>
    </row>
    <row r="1088" spans="55:69">
      <c r="BC1088" s="65" t="s">
        <v>229</v>
      </c>
      <c r="BD1088" s="54" t="s">
        <v>282</v>
      </c>
      <c r="BE1088" s="69" t="s">
        <v>6</v>
      </c>
      <c r="BM1088" s="158" t="s">
        <v>536</v>
      </c>
      <c r="BN1088" s="204" t="s">
        <v>648</v>
      </c>
      <c r="BO1088" s="93"/>
      <c r="BP1088" s="159"/>
    </row>
    <row r="1089" spans="55:68">
      <c r="BC1089" s="65" t="s">
        <v>230</v>
      </c>
      <c r="BD1089" s="54" t="s">
        <v>283</v>
      </c>
      <c r="BE1089" s="69" t="s">
        <v>6</v>
      </c>
      <c r="BM1089" s="158" t="s">
        <v>537</v>
      </c>
      <c r="BN1089" s="204" t="s">
        <v>649</v>
      </c>
      <c r="BO1089" s="93"/>
      <c r="BP1089" s="159"/>
    </row>
    <row r="1090" spans="55:68">
      <c r="BC1090" s="65" t="s">
        <v>231</v>
      </c>
      <c r="BD1090" s="61" t="s">
        <v>284</v>
      </c>
      <c r="BE1090" s="61" t="s">
        <v>211</v>
      </c>
      <c r="BM1090" s="158" t="s">
        <v>538</v>
      </c>
      <c r="BN1090" s="204" t="s">
        <v>650</v>
      </c>
      <c r="BO1090" s="86"/>
      <c r="BP1090" s="159"/>
    </row>
    <row r="1091" spans="55:68" ht="15.75" thickBot="1">
      <c r="BM1091" s="158" t="s">
        <v>539</v>
      </c>
      <c r="BN1091" s="204" t="s">
        <v>651</v>
      </c>
      <c r="BO1091" s="93"/>
      <c r="BP1091" s="159"/>
    </row>
    <row r="1092" spans="55:68">
      <c r="BC1092" s="268" t="s">
        <v>243</v>
      </c>
      <c r="BD1092" s="269"/>
      <c r="BE1092" s="45" t="s">
        <v>262</v>
      </c>
      <c r="BM1092" s="158" t="s">
        <v>540</v>
      </c>
      <c r="BN1092" s="204" t="s">
        <v>652</v>
      </c>
      <c r="BO1092" s="93"/>
      <c r="BP1092" s="159"/>
    </row>
    <row r="1093" spans="55:68">
      <c r="BC1093" s="202" t="s">
        <v>156</v>
      </c>
      <c r="BD1093" s="203" t="s">
        <v>264</v>
      </c>
      <c r="BE1093" s="47" t="s">
        <v>158</v>
      </c>
      <c r="BM1093" s="158" t="s">
        <v>541</v>
      </c>
      <c r="BN1093" s="204" t="s">
        <v>653</v>
      </c>
      <c r="BO1093" s="86"/>
      <c r="BP1093" s="159"/>
    </row>
    <row r="1094" spans="55:68">
      <c r="BC1094" s="202" t="s">
        <v>156</v>
      </c>
      <c r="BD1094" s="203" t="s">
        <v>264</v>
      </c>
      <c r="BE1094" s="47" t="s">
        <v>159</v>
      </c>
      <c r="BM1094" s="158" t="s">
        <v>542</v>
      </c>
      <c r="BN1094" s="204" t="s">
        <v>654</v>
      </c>
      <c r="BO1094" s="86"/>
      <c r="BP1094" s="159"/>
    </row>
    <row r="1095" spans="55:68">
      <c r="BC1095" s="202" t="s">
        <v>160</v>
      </c>
      <c r="BD1095" s="203" t="s">
        <v>265</v>
      </c>
      <c r="BE1095" s="48" t="s">
        <v>161</v>
      </c>
      <c r="BM1095" s="158" t="s">
        <v>543</v>
      </c>
      <c r="BN1095" s="204" t="s">
        <v>655</v>
      </c>
      <c r="BO1095" s="82"/>
      <c r="BP1095" s="159"/>
    </row>
    <row r="1096" spans="55:68" ht="15.75">
      <c r="BC1096" s="202" t="s">
        <v>160</v>
      </c>
      <c r="BD1096" s="203" t="s">
        <v>265</v>
      </c>
      <c r="BE1096" s="49" t="s">
        <v>162</v>
      </c>
      <c r="BM1096" s="158" t="s">
        <v>544</v>
      </c>
      <c r="BN1096" s="204" t="s">
        <v>656</v>
      </c>
      <c r="BO1096" s="82"/>
      <c r="BP1096" s="159"/>
    </row>
    <row r="1097" spans="55:68" ht="15.75">
      <c r="BC1097" s="202" t="s">
        <v>160</v>
      </c>
      <c r="BD1097" s="203" t="s">
        <v>265</v>
      </c>
      <c r="BE1097" s="49" t="s">
        <v>163</v>
      </c>
      <c r="BM1097" s="158" t="s">
        <v>545</v>
      </c>
      <c r="BN1097" s="204" t="s">
        <v>657</v>
      </c>
      <c r="BO1097" s="82"/>
      <c r="BP1097" s="159"/>
    </row>
    <row r="1098" spans="55:68" ht="15.75">
      <c r="BC1098" s="202" t="s">
        <v>160</v>
      </c>
      <c r="BD1098" s="203" t="s">
        <v>265</v>
      </c>
      <c r="BE1098" s="50" t="s">
        <v>164</v>
      </c>
      <c r="BM1098" s="158" t="s">
        <v>546</v>
      </c>
      <c r="BN1098" s="204" t="s">
        <v>658</v>
      </c>
      <c r="BO1098" s="82"/>
      <c r="BP1098" s="159"/>
    </row>
    <row r="1099" spans="55:68">
      <c r="BC1099" s="202" t="s">
        <v>165</v>
      </c>
      <c r="BD1099" s="205" t="s">
        <v>266</v>
      </c>
      <c r="BE1099" s="51" t="s">
        <v>167</v>
      </c>
      <c r="BM1099" s="158" t="s">
        <v>547</v>
      </c>
      <c r="BN1099" s="204" t="s">
        <v>659</v>
      </c>
      <c r="BO1099" s="96"/>
      <c r="BP1099" s="159"/>
    </row>
    <row r="1100" spans="55:68">
      <c r="BC1100" s="202" t="s">
        <v>165</v>
      </c>
      <c r="BD1100" s="205" t="s">
        <v>266</v>
      </c>
      <c r="BE1100" s="51" t="s">
        <v>168</v>
      </c>
      <c r="BM1100" s="158" t="s">
        <v>548</v>
      </c>
      <c r="BN1100" s="204" t="s">
        <v>660</v>
      </c>
      <c r="BO1100" s="96"/>
      <c r="BP1100" s="159"/>
    </row>
    <row r="1101" spans="55:68" ht="15.75">
      <c r="BC1101" s="202" t="s">
        <v>165</v>
      </c>
      <c r="BD1101" s="205" t="s">
        <v>266</v>
      </c>
      <c r="BE1101" s="52" t="s">
        <v>169</v>
      </c>
      <c r="BM1101" s="158" t="s">
        <v>549</v>
      </c>
      <c r="BN1101" s="204" t="s">
        <v>661</v>
      </c>
      <c r="BO1101" s="96"/>
      <c r="BP1101" s="159"/>
    </row>
    <row r="1102" spans="55:68" ht="15.75">
      <c r="BC1102" s="202" t="s">
        <v>165</v>
      </c>
      <c r="BD1102" s="205" t="s">
        <v>266</v>
      </c>
      <c r="BE1102" s="50" t="s">
        <v>170</v>
      </c>
      <c r="BM1102" s="158" t="s">
        <v>550</v>
      </c>
      <c r="BN1102" s="204" t="s">
        <v>662</v>
      </c>
      <c r="BO1102" s="96"/>
      <c r="BP1102" s="159"/>
    </row>
    <row r="1103" spans="55:68" ht="15.75">
      <c r="BC1103" s="202" t="s">
        <v>165</v>
      </c>
      <c r="BD1103" s="205" t="s">
        <v>266</v>
      </c>
      <c r="BE1103" s="50" t="s">
        <v>171</v>
      </c>
      <c r="BM1103" s="158" t="s">
        <v>551</v>
      </c>
      <c r="BN1103" s="204" t="s">
        <v>663</v>
      </c>
      <c r="BO1103" s="96"/>
      <c r="BP1103" s="159"/>
    </row>
    <row r="1104" spans="55:68" ht="15.75">
      <c r="BC1104" s="202" t="s">
        <v>165</v>
      </c>
      <c r="BD1104" s="205" t="s">
        <v>266</v>
      </c>
      <c r="BE1104" s="50" t="s">
        <v>172</v>
      </c>
      <c r="BM1104" s="158" t="s">
        <v>552</v>
      </c>
      <c r="BN1104" s="204" t="s">
        <v>664</v>
      </c>
      <c r="BO1104" s="96"/>
      <c r="BP1104" s="159"/>
    </row>
    <row r="1105" spans="55:68" ht="31.5">
      <c r="BC1105" s="202" t="s">
        <v>165</v>
      </c>
      <c r="BD1105" s="205" t="s">
        <v>266</v>
      </c>
      <c r="BE1105" s="50" t="s">
        <v>173</v>
      </c>
      <c r="BM1105" s="158" t="s">
        <v>553</v>
      </c>
      <c r="BN1105" s="204" t="s">
        <v>665</v>
      </c>
      <c r="BO1105" s="96"/>
      <c r="BP1105" s="159"/>
    </row>
    <row r="1106" spans="55:68" ht="15.75">
      <c r="BC1106" s="202" t="s">
        <v>165</v>
      </c>
      <c r="BD1106" s="205" t="s">
        <v>266</v>
      </c>
      <c r="BE1106" s="50" t="s">
        <v>174</v>
      </c>
      <c r="BM1106" s="158" t="s">
        <v>554</v>
      </c>
      <c r="BN1106" s="204" t="s">
        <v>666</v>
      </c>
      <c r="BO1106" s="96"/>
      <c r="BP1106" s="159"/>
    </row>
    <row r="1107" spans="55:68" ht="31.5">
      <c r="BC1107" s="202" t="s">
        <v>165</v>
      </c>
      <c r="BD1107" s="205" t="s">
        <v>266</v>
      </c>
      <c r="BE1107" s="50" t="s">
        <v>175</v>
      </c>
      <c r="BM1107" s="158" t="s">
        <v>555</v>
      </c>
      <c r="BN1107" s="204" t="s">
        <v>667</v>
      </c>
      <c r="BO1107" s="82"/>
      <c r="BP1107" s="159"/>
    </row>
    <row r="1108" spans="55:68">
      <c r="BC1108" s="202" t="s">
        <v>176</v>
      </c>
      <c r="BD1108" s="54" t="s">
        <v>177</v>
      </c>
      <c r="BE1108" s="54" t="s">
        <v>177</v>
      </c>
      <c r="BM1108" s="158" t="s">
        <v>330</v>
      </c>
      <c r="BN1108" s="204" t="s">
        <v>668</v>
      </c>
      <c r="BO1108" s="93"/>
      <c r="BP1108" s="159"/>
    </row>
    <row r="1109" spans="55:68" ht="15.75">
      <c r="BC1109" s="202" t="s">
        <v>180</v>
      </c>
      <c r="BD1109" s="54" t="s">
        <v>181</v>
      </c>
      <c r="BE1109" s="67" t="s">
        <v>244</v>
      </c>
      <c r="BN1109" s="204" t="s">
        <v>669</v>
      </c>
      <c r="BO1109" s="97"/>
      <c r="BP1109" s="159"/>
    </row>
    <row r="1110" spans="55:68" ht="15.75">
      <c r="BC1110" s="202" t="s">
        <v>182</v>
      </c>
      <c r="BD1110" s="54" t="s">
        <v>183</v>
      </c>
      <c r="BE1110" s="67" t="s">
        <v>6</v>
      </c>
      <c r="BN1110" s="204" t="s">
        <v>670</v>
      </c>
      <c r="BO1110" s="98"/>
      <c r="BP1110" s="159"/>
    </row>
    <row r="1111" spans="55:68" ht="15.75">
      <c r="BC1111" s="202" t="s">
        <v>184</v>
      </c>
      <c r="BD1111" s="54" t="s">
        <v>72</v>
      </c>
      <c r="BE1111" s="67" t="s">
        <v>245</v>
      </c>
      <c r="BN1111" s="204" t="s">
        <v>671</v>
      </c>
      <c r="BO1111" s="99"/>
      <c r="BP1111" s="159"/>
    </row>
    <row r="1112" spans="55:68" ht="15.75">
      <c r="BC1112" s="202" t="s">
        <v>185</v>
      </c>
      <c r="BD1112" s="54" t="s">
        <v>186</v>
      </c>
      <c r="BE1112" s="67" t="s">
        <v>246</v>
      </c>
      <c r="BN1112" s="204" t="s">
        <v>672</v>
      </c>
      <c r="BO1112" s="99"/>
      <c r="BP1112" s="159"/>
    </row>
    <row r="1113" spans="55:68" ht="15.75">
      <c r="BC1113" s="202" t="s">
        <v>187</v>
      </c>
      <c r="BD1113" s="54" t="s">
        <v>188</v>
      </c>
      <c r="BE1113" s="67" t="s">
        <v>247</v>
      </c>
      <c r="BN1113" s="204" t="s">
        <v>673</v>
      </c>
      <c r="BO1113" s="98"/>
      <c r="BP1113" s="159"/>
    </row>
    <row r="1114" spans="55:68" ht="15.75">
      <c r="BC1114" s="57">
        <v>10</v>
      </c>
      <c r="BD1114" s="54" t="s">
        <v>189</v>
      </c>
      <c r="BE1114" s="67" t="s">
        <v>248</v>
      </c>
      <c r="BN1114" s="204" t="s">
        <v>674</v>
      </c>
      <c r="BO1114" s="83"/>
      <c r="BP1114" s="159"/>
    </row>
    <row r="1115" spans="55:68" ht="15.75">
      <c r="BC1115" s="57">
        <v>10</v>
      </c>
      <c r="BD1115" s="54" t="s">
        <v>189</v>
      </c>
      <c r="BE1115" s="67" t="s">
        <v>835</v>
      </c>
      <c r="BN1115" s="204" t="s">
        <v>675</v>
      </c>
      <c r="BO1115" s="99"/>
      <c r="BP1115" s="159"/>
    </row>
    <row r="1116" spans="55:68" ht="15.75">
      <c r="BC1116" s="57">
        <v>11</v>
      </c>
      <c r="BD1116" s="54" t="s">
        <v>190</v>
      </c>
      <c r="BE1116" s="67" t="s">
        <v>249</v>
      </c>
      <c r="BN1116" s="204" t="s">
        <v>676</v>
      </c>
      <c r="BO1116" s="83"/>
      <c r="BP1116" s="159"/>
    </row>
    <row r="1117" spans="55:68" ht="15.75">
      <c r="BC1117" s="57">
        <v>11</v>
      </c>
      <c r="BD1117" s="54" t="s">
        <v>190</v>
      </c>
      <c r="BE1117" s="67" t="s">
        <v>269</v>
      </c>
      <c r="BN1117" s="204" t="s">
        <v>677</v>
      </c>
      <c r="BO1117" s="83"/>
      <c r="BP1117" s="159"/>
    </row>
    <row r="1118" spans="55:68" ht="15.75">
      <c r="BC1118" s="57">
        <v>12</v>
      </c>
      <c r="BD1118" s="54" t="s">
        <v>267</v>
      </c>
      <c r="BE1118" s="67" t="s">
        <v>250</v>
      </c>
      <c r="BN1118" s="204" t="s">
        <v>678</v>
      </c>
      <c r="BO1118" s="82"/>
      <c r="BP1118" s="159"/>
    </row>
    <row r="1119" spans="55:68" ht="15.75">
      <c r="BC1119" s="57">
        <v>12</v>
      </c>
      <c r="BD1119" s="54" t="s">
        <v>267</v>
      </c>
      <c r="BE1119" s="67" t="s">
        <v>244</v>
      </c>
      <c r="BN1119" s="204" t="s">
        <v>679</v>
      </c>
      <c r="BO1119" s="86"/>
      <c r="BP1119" s="159"/>
    </row>
    <row r="1120" spans="55:68" ht="15.75">
      <c r="BC1120" s="57">
        <v>12</v>
      </c>
      <c r="BD1120" s="54" t="s">
        <v>267</v>
      </c>
      <c r="BE1120" s="67" t="s">
        <v>251</v>
      </c>
      <c r="BN1120" s="204" t="s">
        <v>680</v>
      </c>
      <c r="BO1120" s="86"/>
      <c r="BP1120" s="159"/>
    </row>
    <row r="1121" spans="55:68">
      <c r="BC1121" s="57">
        <v>13</v>
      </c>
      <c r="BD1121" s="54" t="s">
        <v>192</v>
      </c>
      <c r="BE1121" s="54" t="s">
        <v>252</v>
      </c>
      <c r="BN1121" s="204" t="s">
        <v>681</v>
      </c>
      <c r="BO1121" s="86"/>
      <c r="BP1121" s="159"/>
    </row>
    <row r="1122" spans="55:68">
      <c r="BC1122" s="57">
        <v>14</v>
      </c>
      <c r="BD1122" s="54" t="s">
        <v>193</v>
      </c>
      <c r="BE1122" s="54" t="s">
        <v>253</v>
      </c>
      <c r="BN1122" s="204" t="s">
        <v>682</v>
      </c>
      <c r="BO1122" s="86"/>
      <c r="BP1122" s="159"/>
    </row>
    <row r="1123" spans="55:68">
      <c r="BC1123" s="57">
        <v>15</v>
      </c>
      <c r="BD1123" s="54" t="s">
        <v>194</v>
      </c>
      <c r="BE1123" s="54" t="s">
        <v>254</v>
      </c>
      <c r="BN1123" s="204" t="s">
        <v>683</v>
      </c>
      <c r="BO1123" s="86"/>
      <c r="BP1123" s="159"/>
    </row>
    <row r="1124" spans="55:68">
      <c r="BC1124" s="57">
        <v>16</v>
      </c>
      <c r="BD1124" s="54" t="s">
        <v>195</v>
      </c>
      <c r="BE1124" s="54" t="s">
        <v>195</v>
      </c>
      <c r="BN1124" s="204" t="s">
        <v>684</v>
      </c>
      <c r="BO1124" s="86"/>
      <c r="BP1124" s="159"/>
    </row>
    <row r="1125" spans="55:68">
      <c r="BC1125" s="57">
        <v>17</v>
      </c>
      <c r="BD1125" s="54" t="s">
        <v>196</v>
      </c>
      <c r="BE1125" s="68" t="s">
        <v>255</v>
      </c>
      <c r="BN1125" s="204" t="s">
        <v>685</v>
      </c>
      <c r="BO1125" s="84"/>
      <c r="BP1125" s="159"/>
    </row>
    <row r="1126" spans="55:68">
      <c r="BC1126" s="57">
        <v>18</v>
      </c>
      <c r="BD1126" s="54" t="s">
        <v>197</v>
      </c>
      <c r="BE1126" s="68" t="s">
        <v>256</v>
      </c>
      <c r="BN1126" s="204" t="s">
        <v>686</v>
      </c>
      <c r="BO1126" s="84"/>
      <c r="BP1126" s="159"/>
    </row>
    <row r="1127" spans="55:68">
      <c r="BC1127" s="57">
        <v>19</v>
      </c>
      <c r="BD1127" s="54" t="s">
        <v>198</v>
      </c>
      <c r="BE1127" s="54" t="s">
        <v>257</v>
      </c>
      <c r="BN1127" s="204" t="s">
        <v>687</v>
      </c>
      <c r="BO1127" s="84"/>
      <c r="BP1127" s="159"/>
    </row>
    <row r="1128" spans="55:68">
      <c r="BC1128" s="57">
        <v>20</v>
      </c>
      <c r="BD1128" s="54" t="s">
        <v>199</v>
      </c>
      <c r="BE1128" s="54" t="s">
        <v>258</v>
      </c>
      <c r="BN1128" s="204" t="s">
        <v>688</v>
      </c>
      <c r="BO1128" s="86"/>
      <c r="BP1128" s="159"/>
    </row>
    <row r="1129" spans="55:68">
      <c r="BC1129" s="57">
        <v>21</v>
      </c>
      <c r="BD1129" s="54" t="s">
        <v>200</v>
      </c>
      <c r="BE1129" s="54" t="s">
        <v>259</v>
      </c>
      <c r="BN1129" s="204" t="s">
        <v>688</v>
      </c>
      <c r="BO1129" s="93"/>
      <c r="BP1129" s="159"/>
    </row>
    <row r="1130" spans="55:68">
      <c r="BC1130" s="57">
        <v>21</v>
      </c>
      <c r="BD1130" s="54" t="s">
        <v>200</v>
      </c>
      <c r="BE1130" s="54" t="s">
        <v>268</v>
      </c>
      <c r="BN1130" s="204" t="s">
        <v>689</v>
      </c>
      <c r="BO1130" s="86"/>
      <c r="BP1130" s="159"/>
    </row>
    <row r="1131" spans="55:68">
      <c r="BC1131" s="57" t="s">
        <v>225</v>
      </c>
      <c r="BD1131" s="54" t="s">
        <v>285</v>
      </c>
      <c r="BE1131" s="54" t="s">
        <v>260</v>
      </c>
      <c r="BN1131" s="204" t="s">
        <v>690</v>
      </c>
      <c r="BO1131" s="87"/>
      <c r="BP1131" s="159"/>
    </row>
    <row r="1132" spans="55:68">
      <c r="BC1132" s="57">
        <v>23</v>
      </c>
      <c r="BD1132" s="54" t="s">
        <v>280</v>
      </c>
      <c r="BE1132" s="54" t="s">
        <v>261</v>
      </c>
      <c r="BN1132" s="204" t="s">
        <v>691</v>
      </c>
      <c r="BO1132" s="83"/>
      <c r="BP1132" s="159"/>
    </row>
    <row r="1133" spans="55:68">
      <c r="BC1133" s="57" t="s">
        <v>227</v>
      </c>
      <c r="BD1133" s="54" t="s">
        <v>286</v>
      </c>
      <c r="BE1133" s="69" t="s">
        <v>6</v>
      </c>
      <c r="BN1133" s="204" t="s">
        <v>692</v>
      </c>
      <c r="BO1133" s="83"/>
      <c r="BP1133" s="159"/>
    </row>
    <row r="1134" spans="55:68">
      <c r="BC1134" s="57" t="s">
        <v>228</v>
      </c>
      <c r="BD1134" s="54" t="s">
        <v>281</v>
      </c>
      <c r="BE1134" s="69" t="s">
        <v>252</v>
      </c>
      <c r="BN1134" s="204" t="s">
        <v>693</v>
      </c>
      <c r="BO1134" s="83"/>
      <c r="BP1134" s="159"/>
    </row>
    <row r="1135" spans="55:68">
      <c r="BC1135" s="57" t="s">
        <v>229</v>
      </c>
      <c r="BD1135" s="54" t="s">
        <v>282</v>
      </c>
      <c r="BE1135" s="69" t="s">
        <v>6</v>
      </c>
      <c r="BN1135" s="204" t="s">
        <v>694</v>
      </c>
      <c r="BO1135" s="95"/>
      <c r="BP1135" s="159"/>
    </row>
    <row r="1136" spans="55:68">
      <c r="BC1136" s="57" t="s">
        <v>230</v>
      </c>
      <c r="BD1136" s="54" t="s">
        <v>283</v>
      </c>
      <c r="BE1136" s="69" t="s">
        <v>6</v>
      </c>
      <c r="BN1136" s="204" t="s">
        <v>695</v>
      </c>
      <c r="BO1136" s="83"/>
      <c r="BP1136" s="159"/>
    </row>
    <row r="1137" spans="55:68">
      <c r="BC1137" s="60" t="s">
        <v>231</v>
      </c>
      <c r="BD1137" s="61" t="s">
        <v>284</v>
      </c>
      <c r="BE1137" s="61" t="s">
        <v>211</v>
      </c>
      <c r="BN1137" s="204" t="s">
        <v>696</v>
      </c>
      <c r="BO1137" s="83"/>
      <c r="BP1137" s="159"/>
    </row>
    <row r="1138" spans="55:68">
      <c r="BN1138" s="204" t="s">
        <v>697</v>
      </c>
      <c r="BO1138" s="83"/>
      <c r="BP1138" s="159"/>
    </row>
    <row r="1139" spans="55:68">
      <c r="BN1139" s="204" t="s">
        <v>698</v>
      </c>
      <c r="BO1139" s="87"/>
      <c r="BP1139" s="159"/>
    </row>
    <row r="1140" spans="55:68">
      <c r="BN1140" s="204" t="s">
        <v>699</v>
      </c>
      <c r="BO1140" s="93"/>
      <c r="BP1140" s="159"/>
    </row>
    <row r="1141" spans="55:68">
      <c r="BN1141" s="204" t="s">
        <v>700</v>
      </c>
      <c r="BO1141" s="93"/>
      <c r="BP1141" s="159"/>
    </row>
    <row r="1142" spans="55:68">
      <c r="BN1142" s="204" t="s">
        <v>701</v>
      </c>
      <c r="BO1142" s="93"/>
      <c r="BP1142" s="159"/>
    </row>
    <row r="1143" spans="55:68">
      <c r="BN1143" s="204" t="s">
        <v>702</v>
      </c>
      <c r="BO1143" s="84"/>
      <c r="BP1143" s="159"/>
    </row>
    <row r="1144" spans="55:68">
      <c r="BN1144" s="204" t="s">
        <v>703</v>
      </c>
      <c r="BO1144" s="84"/>
      <c r="BP1144" s="159"/>
    </row>
    <row r="1145" spans="55:68">
      <c r="BN1145" s="204" t="s">
        <v>704</v>
      </c>
      <c r="BO1145" s="84"/>
      <c r="BP1145" s="159"/>
    </row>
    <row r="1146" spans="55:68">
      <c r="BN1146" s="204" t="s">
        <v>705</v>
      </c>
      <c r="BO1146" s="84"/>
      <c r="BP1146" s="159"/>
    </row>
    <row r="1147" spans="55:68">
      <c r="BN1147" s="204" t="s">
        <v>705</v>
      </c>
      <c r="BO1147" s="84"/>
      <c r="BP1147" s="159"/>
    </row>
    <row r="1148" spans="55:68">
      <c r="BN1148" s="204" t="s">
        <v>706</v>
      </c>
      <c r="BO1148" s="84"/>
      <c r="BP1148" s="159"/>
    </row>
    <row r="1149" spans="55:68">
      <c r="BN1149" s="204" t="s">
        <v>707</v>
      </c>
      <c r="BO1149" s="84"/>
      <c r="BP1149" s="159"/>
    </row>
    <row r="1150" spans="55:68">
      <c r="BN1150" s="204" t="s">
        <v>708</v>
      </c>
      <c r="BO1150" s="100"/>
      <c r="BP1150" s="159"/>
    </row>
    <row r="1151" spans="55:68">
      <c r="BN1151" s="204" t="s">
        <v>709</v>
      </c>
      <c r="BO1151" s="101"/>
      <c r="BP1151" s="159"/>
    </row>
    <row r="1152" spans="55:68">
      <c r="BN1152" s="204" t="s">
        <v>709</v>
      </c>
      <c r="BO1152" s="100"/>
      <c r="BP1152" s="159"/>
    </row>
    <row r="1153" spans="66:68">
      <c r="BN1153" s="204" t="s">
        <v>710</v>
      </c>
      <c r="BO1153" s="101"/>
      <c r="BP1153" s="159"/>
    </row>
    <row r="1154" spans="66:68">
      <c r="BN1154" s="204" t="s">
        <v>711</v>
      </c>
      <c r="BO1154" s="100"/>
      <c r="BP1154" s="159"/>
    </row>
    <row r="1155" spans="66:68">
      <c r="BN1155" s="204" t="s">
        <v>711</v>
      </c>
      <c r="BO1155" s="100"/>
      <c r="BP1155" s="159"/>
    </row>
    <row r="1156" spans="66:68">
      <c r="BN1156" s="204" t="s">
        <v>712</v>
      </c>
      <c r="BO1156" s="101"/>
      <c r="BP1156" s="159"/>
    </row>
    <row r="1157" spans="66:68">
      <c r="BN1157" s="204" t="s">
        <v>713</v>
      </c>
      <c r="BO1157" s="100"/>
      <c r="BP1157" s="159"/>
    </row>
    <row r="1158" spans="66:68">
      <c r="BN1158" s="204" t="s">
        <v>714</v>
      </c>
      <c r="BO1158" s="102"/>
      <c r="BP1158" s="159"/>
    </row>
    <row r="1159" spans="66:68">
      <c r="BN1159" s="204" t="s">
        <v>715</v>
      </c>
      <c r="BO1159" s="102"/>
      <c r="BP1159" s="159"/>
    </row>
    <row r="1160" spans="66:68">
      <c r="BN1160" s="204" t="s">
        <v>716</v>
      </c>
      <c r="BO1160" s="102"/>
      <c r="BP1160" s="159"/>
    </row>
    <row r="1161" spans="66:68">
      <c r="BN1161" s="204" t="s">
        <v>717</v>
      </c>
      <c r="BO1161" s="102"/>
      <c r="BP1161" s="159"/>
    </row>
    <row r="1162" spans="66:68">
      <c r="BN1162" s="204" t="s">
        <v>718</v>
      </c>
      <c r="BO1162" s="102"/>
      <c r="BP1162" s="159"/>
    </row>
    <row r="1163" spans="66:68">
      <c r="BN1163" s="204" t="s">
        <v>719</v>
      </c>
      <c r="BO1163" s="103"/>
      <c r="BP1163" s="159"/>
    </row>
    <row r="1164" spans="66:68">
      <c r="BN1164" s="204" t="s">
        <v>720</v>
      </c>
      <c r="BO1164" s="84"/>
      <c r="BP1164" s="159"/>
    </row>
    <row r="1165" spans="66:68">
      <c r="BN1165" s="204" t="s">
        <v>721</v>
      </c>
      <c r="BO1165" s="84"/>
      <c r="BP1165" s="159"/>
    </row>
    <row r="1166" spans="66:68">
      <c r="BN1166" s="204" t="s">
        <v>722</v>
      </c>
      <c r="BO1166" s="84"/>
      <c r="BP1166" s="159"/>
    </row>
    <row r="1167" spans="66:68">
      <c r="BN1167" s="204" t="s">
        <v>723</v>
      </c>
      <c r="BO1167" s="84"/>
      <c r="BP1167" s="159"/>
    </row>
    <row r="1168" spans="66:68">
      <c r="BN1168" s="204" t="s">
        <v>724</v>
      </c>
      <c r="BO1168" s="86"/>
      <c r="BP1168" s="159"/>
    </row>
    <row r="1169" spans="66:68">
      <c r="BN1169" s="204" t="s">
        <v>724</v>
      </c>
      <c r="BO1169" s="82"/>
      <c r="BP1169" s="159"/>
    </row>
    <row r="1170" spans="66:68">
      <c r="BN1170" s="204" t="s">
        <v>725</v>
      </c>
      <c r="BO1170" s="84"/>
      <c r="BP1170" s="159"/>
    </row>
    <row r="1171" spans="66:68">
      <c r="BN1171" s="204" t="s">
        <v>726</v>
      </c>
      <c r="BO1171" s="82"/>
      <c r="BP1171" s="159"/>
    </row>
    <row r="1172" spans="66:68">
      <c r="BN1172" s="204" t="s">
        <v>727</v>
      </c>
      <c r="BO1172" s="86"/>
      <c r="BP1172" s="159"/>
    </row>
    <row r="1173" spans="66:68">
      <c r="BN1173" s="204" t="s">
        <v>728</v>
      </c>
      <c r="BO1173" s="93"/>
      <c r="BP1173" s="159"/>
    </row>
    <row r="1174" spans="66:68">
      <c r="BN1174" s="204" t="s">
        <v>729</v>
      </c>
      <c r="BO1174" s="93"/>
      <c r="BP1174" s="159"/>
    </row>
    <row r="1175" spans="66:68">
      <c r="BN1175" s="204" t="s">
        <v>730</v>
      </c>
      <c r="BO1175" s="93"/>
      <c r="BP1175" s="159"/>
    </row>
    <row r="1176" spans="66:68">
      <c r="BN1176" s="204" t="s">
        <v>731</v>
      </c>
      <c r="BO1176" s="104"/>
      <c r="BP1176" s="159"/>
    </row>
    <row r="1177" spans="66:68">
      <c r="BN1177" s="204" t="s">
        <v>731</v>
      </c>
      <c r="BO1177" s="105"/>
      <c r="BP1177" s="159"/>
    </row>
    <row r="1178" spans="66:68">
      <c r="BN1178" s="204" t="s">
        <v>732</v>
      </c>
      <c r="BO1178" s="97"/>
      <c r="BP1178" s="159"/>
    </row>
    <row r="1179" spans="66:68">
      <c r="BN1179" s="204" t="s">
        <v>733</v>
      </c>
      <c r="BO1179" s="106"/>
      <c r="BP1179" s="159"/>
    </row>
    <row r="1180" spans="66:68">
      <c r="BN1180" s="204" t="s">
        <v>734</v>
      </c>
      <c r="BO1180" s="106"/>
      <c r="BP1180" s="159"/>
    </row>
    <row r="1181" spans="66:68">
      <c r="BN1181" s="204" t="s">
        <v>735</v>
      </c>
      <c r="BO1181" s="107"/>
      <c r="BP1181" s="159"/>
    </row>
    <row r="1182" spans="66:68">
      <c r="BN1182" s="204" t="s">
        <v>736</v>
      </c>
      <c r="BO1182" s="107"/>
      <c r="BP1182" s="159"/>
    </row>
    <row r="1183" spans="66:68">
      <c r="BN1183" s="204" t="s">
        <v>737</v>
      </c>
      <c r="BO1183" s="107"/>
      <c r="BP1183" s="159"/>
    </row>
    <row r="1184" spans="66:68">
      <c r="BN1184" s="204" t="s">
        <v>738</v>
      </c>
      <c r="BO1184" s="97"/>
      <c r="BP1184" s="159"/>
    </row>
    <row r="1185" spans="66:68">
      <c r="BN1185" s="204" t="s">
        <v>739</v>
      </c>
      <c r="BO1185" s="105"/>
      <c r="BP1185" s="159"/>
    </row>
    <row r="1186" spans="66:68">
      <c r="BN1186" s="204" t="s">
        <v>740</v>
      </c>
      <c r="BO1186" s="105"/>
      <c r="BP1186" s="159"/>
    </row>
    <row r="1187" spans="66:68">
      <c r="BN1187" s="204" t="s">
        <v>741</v>
      </c>
      <c r="BO1187" s="105"/>
      <c r="BP1187" s="159"/>
    </row>
    <row r="1188" spans="66:68">
      <c r="BN1188" s="204" t="s">
        <v>742</v>
      </c>
      <c r="BO1188" s="105"/>
      <c r="BP1188" s="159"/>
    </row>
    <row r="1189" spans="66:68">
      <c r="BN1189" s="204" t="s">
        <v>743</v>
      </c>
      <c r="BO1189" s="105"/>
      <c r="BP1189" s="159"/>
    </row>
    <row r="1190" spans="66:68">
      <c r="BN1190" s="204" t="s">
        <v>744</v>
      </c>
      <c r="BO1190" s="105"/>
      <c r="BP1190" s="159"/>
    </row>
    <row r="1191" spans="66:68">
      <c r="BN1191" s="204" t="s">
        <v>745</v>
      </c>
      <c r="BO1191" s="108"/>
      <c r="BP1191" s="159"/>
    </row>
    <row r="1192" spans="66:68">
      <c r="BN1192" s="204" t="s">
        <v>746</v>
      </c>
      <c r="BO1192" s="104"/>
      <c r="BP1192" s="159"/>
    </row>
    <row r="1193" spans="66:68">
      <c r="BN1193" s="204" t="s">
        <v>747</v>
      </c>
      <c r="BO1193" s="104"/>
      <c r="BP1193" s="159"/>
    </row>
    <row r="1194" spans="66:68">
      <c r="BN1194" s="204" t="s">
        <v>748</v>
      </c>
      <c r="BO1194" s="104"/>
      <c r="BP1194" s="159"/>
    </row>
    <row r="1195" spans="66:68">
      <c r="BN1195" s="204" t="s">
        <v>749</v>
      </c>
      <c r="BO1195" s="104"/>
      <c r="BP1195" s="159"/>
    </row>
    <row r="1196" spans="66:68">
      <c r="BN1196" s="204" t="s">
        <v>750</v>
      </c>
      <c r="BO1196" s="109"/>
      <c r="BP1196" s="159"/>
    </row>
    <row r="1197" spans="66:68">
      <c r="BN1197" s="204" t="s">
        <v>751</v>
      </c>
      <c r="BO1197" s="110"/>
      <c r="BP1197" s="159"/>
    </row>
    <row r="1198" spans="66:68">
      <c r="BN1198" s="204" t="s">
        <v>752</v>
      </c>
      <c r="BO1198" s="105"/>
      <c r="BP1198" s="159"/>
    </row>
    <row r="1199" spans="66:68">
      <c r="BN1199" s="204" t="s">
        <v>753</v>
      </c>
      <c r="BO1199" s="105"/>
      <c r="BP1199" s="159"/>
    </row>
    <row r="1200" spans="66:68">
      <c r="BN1200" s="204" t="s">
        <v>754</v>
      </c>
      <c r="BO1200" s="105"/>
      <c r="BP1200" s="159"/>
    </row>
    <row r="1201" spans="66:68">
      <c r="BN1201" s="204" t="s">
        <v>755</v>
      </c>
      <c r="BO1201" s="105"/>
      <c r="BP1201" s="159"/>
    </row>
    <row r="1202" spans="66:68">
      <c r="BN1202" s="204" t="s">
        <v>756</v>
      </c>
      <c r="BO1202" s="105"/>
      <c r="BP1202" s="159"/>
    </row>
    <row r="1203" spans="66:68">
      <c r="BN1203" s="204" t="s">
        <v>757</v>
      </c>
      <c r="BO1203" s="105"/>
      <c r="BP1203" s="159"/>
    </row>
    <row r="1204" spans="66:68">
      <c r="BN1204" s="204" t="s">
        <v>758</v>
      </c>
      <c r="BO1204" s="105"/>
      <c r="BP1204" s="159"/>
    </row>
    <row r="1205" spans="66:68">
      <c r="BN1205" s="204" t="s">
        <v>759</v>
      </c>
      <c r="BO1205" s="105"/>
      <c r="BP1205" s="159"/>
    </row>
    <row r="1206" spans="66:68">
      <c r="BN1206" s="204" t="s">
        <v>760</v>
      </c>
      <c r="BO1206" s="105"/>
      <c r="BP1206" s="159"/>
    </row>
    <row r="1207" spans="66:68">
      <c r="BN1207" s="204" t="s">
        <v>761</v>
      </c>
      <c r="BO1207" s="105"/>
      <c r="BP1207" s="159"/>
    </row>
    <row r="1208" spans="66:68">
      <c r="BN1208" s="204" t="s">
        <v>762</v>
      </c>
      <c r="BO1208" s="105"/>
      <c r="BP1208" s="159"/>
    </row>
    <row r="1209" spans="66:68">
      <c r="BN1209" s="204" t="s">
        <v>763</v>
      </c>
      <c r="BO1209" s="111"/>
      <c r="BP1209" s="159"/>
    </row>
    <row r="1210" spans="66:68">
      <c r="BN1210" s="204" t="s">
        <v>764</v>
      </c>
      <c r="BO1210" s="111"/>
      <c r="BP1210" s="159"/>
    </row>
    <row r="1211" spans="66:68">
      <c r="BN1211" s="204" t="s">
        <v>765</v>
      </c>
      <c r="BO1211" s="107"/>
      <c r="BP1211" s="159"/>
    </row>
    <row r="1212" spans="66:68">
      <c r="BN1212" s="204" t="s">
        <v>766</v>
      </c>
      <c r="BO1212" s="107"/>
      <c r="BP1212" s="159"/>
    </row>
    <row r="1213" spans="66:68">
      <c r="BN1213" s="204" t="s">
        <v>767</v>
      </c>
      <c r="BO1213" s="104"/>
      <c r="BP1213" s="159"/>
    </row>
    <row r="1214" spans="66:68">
      <c r="BN1214" s="204" t="s">
        <v>768</v>
      </c>
      <c r="BO1214" s="104"/>
      <c r="BP1214" s="159"/>
    </row>
    <row r="1215" spans="66:68">
      <c r="BN1215" s="204" t="s">
        <v>769</v>
      </c>
      <c r="BO1215" s="107"/>
      <c r="BP1215" s="159"/>
    </row>
    <row r="1216" spans="66:68">
      <c r="BN1216" s="204" t="s">
        <v>770</v>
      </c>
      <c r="BO1216" s="107"/>
      <c r="BP1216" s="159"/>
    </row>
    <row r="1217" spans="66:68">
      <c r="BN1217" s="204" t="s">
        <v>771</v>
      </c>
      <c r="BO1217" s="85"/>
      <c r="BP1217" s="159"/>
    </row>
    <row r="1218" spans="66:68">
      <c r="BN1218" s="204" t="s">
        <v>772</v>
      </c>
      <c r="BO1218" s="85"/>
      <c r="BP1218" s="159"/>
    </row>
    <row r="1219" spans="66:68">
      <c r="BN1219" s="204" t="s">
        <v>773</v>
      </c>
      <c r="BO1219" s="90"/>
      <c r="BP1219" s="159"/>
    </row>
    <row r="1220" spans="66:68">
      <c r="BN1220" s="204" t="s">
        <v>774</v>
      </c>
      <c r="BO1220" s="85"/>
      <c r="BP1220" s="159"/>
    </row>
    <row r="1221" spans="66:68">
      <c r="BN1221" s="204" t="s">
        <v>775</v>
      </c>
      <c r="BO1221" s="85"/>
      <c r="BP1221" s="159"/>
    </row>
    <row r="1222" spans="66:68">
      <c r="BN1222" s="204" t="s">
        <v>776</v>
      </c>
      <c r="BO1222" s="95"/>
      <c r="BP1222" s="159"/>
    </row>
    <row r="1223" spans="66:68">
      <c r="BN1223" s="204" t="s">
        <v>777</v>
      </c>
      <c r="BO1223" s="85"/>
      <c r="BP1223" s="159"/>
    </row>
    <row r="1224" spans="66:68">
      <c r="BN1224" s="204" t="s">
        <v>778</v>
      </c>
      <c r="BO1224" s="95"/>
      <c r="BP1224" s="159"/>
    </row>
    <row r="1225" spans="66:68">
      <c r="BN1225" s="204" t="s">
        <v>779</v>
      </c>
      <c r="BO1225" s="82"/>
      <c r="BP1225" s="159"/>
    </row>
    <row r="1226" spans="66:68">
      <c r="BN1226" s="204" t="s">
        <v>780</v>
      </c>
      <c r="BO1226" s="82"/>
      <c r="BP1226" s="159"/>
    </row>
    <row r="1227" spans="66:68">
      <c r="BN1227" s="204" t="s">
        <v>781</v>
      </c>
      <c r="BO1227" s="82"/>
      <c r="BP1227" s="159"/>
    </row>
    <row r="1228" spans="66:68">
      <c r="BN1228" s="204" t="s">
        <v>782</v>
      </c>
      <c r="BO1228" s="82"/>
      <c r="BP1228" s="159"/>
    </row>
    <row r="1229" spans="66:68">
      <c r="BN1229" s="204" t="s">
        <v>783</v>
      </c>
      <c r="BO1229" s="82"/>
      <c r="BP1229" s="159"/>
    </row>
    <row r="1230" spans="66:68">
      <c r="BN1230" s="204" t="s">
        <v>784</v>
      </c>
      <c r="BO1230" s="82"/>
      <c r="BP1230" s="159"/>
    </row>
    <row r="1231" spans="66:68">
      <c r="BN1231" s="204" t="s">
        <v>785</v>
      </c>
      <c r="BO1231" s="82"/>
      <c r="BP1231" s="159"/>
    </row>
    <row r="1232" spans="66:68">
      <c r="BN1232" s="204" t="s">
        <v>786</v>
      </c>
      <c r="BO1232" s="82"/>
      <c r="BP1232" s="159"/>
    </row>
    <row r="1233" spans="66:68">
      <c r="BN1233" s="204" t="s">
        <v>787</v>
      </c>
      <c r="BO1233" s="104"/>
      <c r="BP1233" s="159"/>
    </row>
    <row r="1234" spans="66:68">
      <c r="BN1234" s="204" t="s">
        <v>788</v>
      </c>
      <c r="BO1234" s="112"/>
      <c r="BP1234" s="159"/>
    </row>
    <row r="1235" spans="66:68">
      <c r="BO1235" s="82"/>
      <c r="BP1235" s="159"/>
    </row>
  </sheetData>
  <dataConsolidate/>
  <mergeCells count="113">
    <mergeCell ref="BC1092:BD1092"/>
    <mergeCell ref="BC995:BC996"/>
    <mergeCell ref="BD995:BD996"/>
    <mergeCell ref="BC997:BC1000"/>
    <mergeCell ref="BD997:BD1000"/>
    <mergeCell ref="BF997:BF1000"/>
    <mergeCell ref="BC1001:BC1009"/>
    <mergeCell ref="BD1001:BD1009"/>
    <mergeCell ref="A32:Y32"/>
    <mergeCell ref="A33:B33"/>
    <mergeCell ref="C33:Y33"/>
    <mergeCell ref="A34:B34"/>
    <mergeCell ref="C34:Y34"/>
    <mergeCell ref="BC993:BF993"/>
    <mergeCell ref="A30:B30"/>
    <mergeCell ref="L30:M30"/>
    <mergeCell ref="N30:O30"/>
    <mergeCell ref="P30:Q30"/>
    <mergeCell ref="W30:X30"/>
    <mergeCell ref="A31:B31"/>
    <mergeCell ref="L31:M31"/>
    <mergeCell ref="N31:O31"/>
    <mergeCell ref="P31:Q31"/>
    <mergeCell ref="W31:X31"/>
    <mergeCell ref="R28:V28"/>
    <mergeCell ref="W28:X29"/>
    <mergeCell ref="Y28:Y29"/>
    <mergeCell ref="L29:M29"/>
    <mergeCell ref="N29:O29"/>
    <mergeCell ref="P29:Q29"/>
    <mergeCell ref="S29:T29"/>
    <mergeCell ref="E28:E29"/>
    <mergeCell ref="F28:F29"/>
    <mergeCell ref="G28:H29"/>
    <mergeCell ref="I28:I29"/>
    <mergeCell ref="J28:J29"/>
    <mergeCell ref="L28:Q28"/>
    <mergeCell ref="A25:Y25"/>
    <mergeCell ref="A26:J26"/>
    <mergeCell ref="K26:Y26"/>
    <mergeCell ref="A27:E27"/>
    <mergeCell ref="F27:J27"/>
    <mergeCell ref="K27:K29"/>
    <mergeCell ref="L27:Y27"/>
    <mergeCell ref="A28:B29"/>
    <mergeCell ref="C28:C29"/>
    <mergeCell ref="D28:D29"/>
    <mergeCell ref="F22:G22"/>
    <mergeCell ref="I22:J22"/>
    <mergeCell ref="L22:N22"/>
    <mergeCell ref="F23:G23"/>
    <mergeCell ref="I23:J23"/>
    <mergeCell ref="F24:G24"/>
    <mergeCell ref="I24:J24"/>
    <mergeCell ref="L24:N24"/>
    <mergeCell ref="F20:G20"/>
    <mergeCell ref="I20:J20"/>
    <mergeCell ref="L20:N20"/>
    <mergeCell ref="F21:G21"/>
    <mergeCell ref="I21:J21"/>
    <mergeCell ref="L21:N21"/>
    <mergeCell ref="W16:X16"/>
    <mergeCell ref="F18:G18"/>
    <mergeCell ref="I18:J18"/>
    <mergeCell ref="L18:N18"/>
    <mergeCell ref="F19:G19"/>
    <mergeCell ref="I19:J19"/>
    <mergeCell ref="L19:N19"/>
    <mergeCell ref="H16:H17"/>
    <mergeCell ref="I16:J17"/>
    <mergeCell ref="K16:K17"/>
    <mergeCell ref="L16:N17"/>
    <mergeCell ref="O16:T16"/>
    <mergeCell ref="U16:V16"/>
    <mergeCell ref="A14:Y14"/>
    <mergeCell ref="A15:A17"/>
    <mergeCell ref="B15:B17"/>
    <mergeCell ref="C15:V15"/>
    <mergeCell ref="W15:X15"/>
    <mergeCell ref="Y15:Y17"/>
    <mergeCell ref="C16:C17"/>
    <mergeCell ref="D16:D17"/>
    <mergeCell ref="E16:E17"/>
    <mergeCell ref="F16:G17"/>
    <mergeCell ref="A12:Y12"/>
    <mergeCell ref="B13:C13"/>
    <mergeCell ref="E13:H13"/>
    <mergeCell ref="J13:M13"/>
    <mergeCell ref="N13:O13"/>
    <mergeCell ref="P13:Y13"/>
    <mergeCell ref="A8:Y8"/>
    <mergeCell ref="A9:I9"/>
    <mergeCell ref="J9:P9"/>
    <mergeCell ref="Q9:S11"/>
    <mergeCell ref="T9:Y11"/>
    <mergeCell ref="B10:I10"/>
    <mergeCell ref="K10:P10"/>
    <mergeCell ref="B11:D11"/>
    <mergeCell ref="E11:I11"/>
    <mergeCell ref="K11:P11"/>
    <mergeCell ref="X5:Y5"/>
    <mergeCell ref="A6:Y6"/>
    <mergeCell ref="B7:H7"/>
    <mergeCell ref="K7:M7"/>
    <mergeCell ref="O7:T7"/>
    <mergeCell ref="U7:V7"/>
    <mergeCell ref="W7:Y7"/>
    <mergeCell ref="B1:T1"/>
    <mergeCell ref="A2:U2"/>
    <mergeCell ref="W2:Y2"/>
    <mergeCell ref="A3:U3"/>
    <mergeCell ref="W3:X3"/>
    <mergeCell ref="A4:U4"/>
  </mergeCells>
  <dataValidations count="29">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24">
      <formula1>$AI$6:$AI$8</formula1>
    </dataValidation>
    <dataValidation type="list" allowBlank="1" showInputMessage="1" showErrorMessage="1" error="!!Debe elegir el tipo de indicador de la lista!!" prompt="!!Seleccione el tipo de indicador!!" sqref="H18:H24">
      <formula1>$AC$6:$AC$7</formula1>
    </dataValidation>
    <dataValidation allowBlank="1" showInputMessage="1" showErrorMessage="1" prompt="!!Registre la meta Programada al trimestre de reporte!!" sqref="V18:V24"/>
    <dataValidation allowBlank="1" showInputMessage="1" showErrorMessage="1" error="!!Registre en números relativos, la meta programada al trimestre de reporte!!" prompt="!!Registre en números relativos, la meta programada al trimestre de reporte!!" sqref="X18:X22 X24"/>
    <dataValidation allowBlank="1" showInputMessage="1" showErrorMessage="1" error="!!Registre en números absolutos, la meta programada al trimestre de reporte!!" prompt="!!Registre en números absolutos, la meta programada al trimestre de reporte!!" sqref="W18:W24"/>
    <dataValidation type="list" allowBlank="1" showInputMessage="1" showErrorMessage="1" error="!!Debe seleccionar de la lista el sentido de medición del indicador!!!!" prompt="!!Seleccione el sentido de medición del indicador!!" sqref="K18:K24">
      <formula1>$AF$6:$AF$7</formula1>
    </dataValidation>
    <dataValidation errorStyle="information" allowBlank="1" showInputMessage="1" showErrorMessage="1" error="Verifique que la unidad de medida sea congruente con la fórmula de cálculo!!" prompt="Si la unidad de medida no aparece en la &quot;Lista desplegable&quot;, escríbala." sqref="F21:G21"/>
    <dataValidation type="custom" allowBlank="1" showInputMessage="1" showErrorMessage="1" error="!! No modifique esta información!!" sqref="A2:V5 A6:Y6 U7:V7 N7 I7 A7 A8:Y8 A9:P9 Q9:S11 A12:Y12 N13:O13 I13 D13 A13 A14:Y17 A27:E27 A25:Y26 F27:Y29 V30:Y31 P30:Q31 J30:K31 E28:E31 C28:D29 A28:B31 A32:Y32">
      <formula1>0</formula1>
    </dataValidation>
    <dataValidation type="list" allowBlank="1" showInputMessage="1" showErrorMessage="1" sqref="G30:G31 S30:S31">
      <formula1>$AH$6:$AH$15</formula1>
    </dataValidation>
    <dataValidation type="list" allowBlank="1" showInputMessage="1" showErrorMessage="1" sqref="P13">
      <formula1>$BN$994:$BN$1234</formula1>
    </dataValidation>
    <dataValidation allowBlank="1" showInputMessage="1" showErrorMessage="1" prompt="Registre el Objetivo del Programa sectorial al que contribuye el Programa Presupuestrio." sqref="K11:P11"/>
    <dataValidation type="list" allowBlank="1" showInputMessage="1" showErrorMessage="1" error="!! No debe modificar esta información!!" sqref="W7:Y7">
      <formula1>INDIRECT($K$7)</formula1>
    </dataValidation>
    <dataValidation type="list" allowBlank="1" showInputMessage="1" showErrorMessage="1" error="!! Sólo debe seleccionar el Nombre de su Dependencia o Secretaría!!" sqref="O7:T7">
      <formula1>$BJ$994:$BJ$1014</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F22:F24 F18:G20 G22">
      <formula1>$AE$6:$AE$10</formula1>
    </dataValidation>
    <dataValidation type="list" allowBlank="1" showInputMessage="1" showErrorMessage="1" error="!!Debe elegir la dimennsión que mide el indicador!!" prompt="!!Seleccione la dimensión que mide el indicador!!" sqref="J18 I18:I24">
      <formula1>$AD$6:$AD$9</formula1>
    </dataValidation>
    <dataValidation type="list" allowBlank="1" showInputMessage="1" showErrorMessage="1" error="!!Debe seleccionar de la lista la frecuencia que mide el indicador!!" prompt="!!Seleccione la frecuencia para medir el indicador!!" sqref="M18:N23 L18:L24">
      <formula1>$Z$6:$Z$13</formula1>
    </dataValidation>
    <dataValidation type="list" allowBlank="1" showInputMessage="1" showErrorMessage="1" sqref="E11:I11">
      <formula1>$BH$994:$BH$1064</formula1>
    </dataValidation>
    <dataValidation type="list" allowBlank="1" showInputMessage="1" showErrorMessage="1" sqref="T9">
      <formula1>$BO$993:$BO$999</formula1>
    </dataValidation>
    <dataValidation type="list" allowBlank="1" showInputMessage="1" showErrorMessage="1" error="No puede cambiar el Nombre del  Programa, sólo ebe seleccionarlo.  " sqref="B7:H7">
      <formula1>$BB$994:$BB$1062</formula1>
    </dataValidation>
    <dataValidation type="list" allowBlank="1" showInputMessage="1" showErrorMessage="1" sqref="B11:D11">
      <formula1>$BH$994:$BH$1063</formula1>
    </dataValidation>
    <dataValidation type="list" allowBlank="1" showInputMessage="1" showErrorMessage="1" sqref="B10:I10">
      <formula1>$BG$994:$BG$998</formula1>
    </dataValidation>
    <dataValidation type="list" allowBlank="1" showInputMessage="1" showErrorMessage="1" sqref="J13">
      <formula1>$BM$995:$BM$1107</formula1>
    </dataValidation>
    <dataValidation type="list" allowBlank="1" showInputMessage="1" showErrorMessage="1" sqref="E13">
      <formula1>$BL$995:$BL$1022</formula1>
    </dataValidation>
    <dataValidation type="list" allowBlank="1" showInputMessage="1" showErrorMessage="1" sqref="B18">
      <formula1>FINES</formula1>
    </dataValidation>
    <dataValidation type="list" allowBlank="1" showInputMessage="1" showErrorMessage="1" sqref="B13:C13">
      <formula1>$BK$994:$BK$997</formula1>
    </dataValidation>
    <dataValidation type="list" allowBlank="1" showInputMessage="1" showErrorMessage="1" sqref="K10:M10">
      <formula1>$BI$994:$BI$1037</formula1>
    </dataValidation>
    <dataValidation type="list" allowBlank="1" showInputMessage="1" showErrorMessage="1" error="!!No puede cambiar esta Información!!" sqref="K7:M7">
      <formula1>INDIRECT($J$7)</formula1>
    </dataValidation>
    <dataValidation type="list" allowBlank="1" showInputMessage="1" showErrorMessage="1" error="!! No puede cambiar esta información!!" prompt="!!Selecciones el Ramo Administrativo!!" sqref="J7">
      <formula1>$BC$1063:$BC$1090</formula1>
    </dataValidation>
    <dataValidation type="list" allowBlank="1" showInputMessage="1" showErrorMessage="1" error="!!Seleccione el Trimestre del Reporte!!" prompt="!!Seleccione el Trimestre del Reporte!!" sqref="Y3">
      <formula1>$AA$2:$AA$5</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83"/>
  <sheetViews>
    <sheetView showGridLines="0" view="pageBreakPreview" topLeftCell="B2" zoomScale="70" zoomScaleNormal="80" zoomScaleSheetLayoutView="70" workbookViewId="0">
      <selection activeCell="D19" sqref="D19"/>
    </sheetView>
  </sheetViews>
  <sheetFormatPr baseColWidth="10" defaultRowHeight="15"/>
  <cols>
    <col min="1" max="1" width="16.28515625" style="1" customWidth="1"/>
    <col min="2" max="2" width="19.85546875" style="1" customWidth="1"/>
    <col min="3" max="3" width="24.5703125" style="1" customWidth="1"/>
    <col min="4" max="4" width="37.85546875" style="1" customWidth="1"/>
    <col min="5" max="5" width="35.7109375" style="1" customWidth="1"/>
    <col min="6" max="6" width="10.42578125" style="1" customWidth="1"/>
    <col min="7" max="7" width="8.140625" style="1" customWidth="1"/>
    <col min="8" max="8" width="10.5703125" style="1" customWidth="1"/>
    <col min="9" max="9" width="12" style="1" customWidth="1"/>
    <col min="10" max="10" width="10.5703125" style="1" customWidth="1"/>
    <col min="11" max="11" width="13.28515625" style="1" customWidth="1"/>
    <col min="12" max="12" width="10.140625" style="1" customWidth="1"/>
    <col min="13" max="13" width="4.7109375" style="1" hidden="1" customWidth="1"/>
    <col min="14" max="14" width="14.5703125" style="1" customWidth="1"/>
    <col min="15" max="15" width="6.140625" style="1" hidden="1" customWidth="1"/>
    <col min="16" max="16" width="14.85546875" style="1" customWidth="1"/>
    <col min="17" max="17" width="7.140625" style="1" hidden="1" customWidth="1"/>
    <col min="18" max="18" width="9.42578125" style="1" customWidth="1"/>
    <col min="19" max="19" width="9.5703125" style="1" customWidth="1"/>
    <col min="20" max="20" width="8.85546875" style="1" customWidth="1"/>
    <col min="21" max="21" width="9.28515625" style="1" customWidth="1"/>
    <col min="22" max="22" width="10.7109375" style="1" bestFit="1" customWidth="1"/>
    <col min="23" max="23" width="14.42578125" style="1" customWidth="1"/>
    <col min="24" max="24" width="9" style="1" customWidth="1"/>
    <col min="25" max="25" width="14.7109375" style="1" customWidth="1"/>
    <col min="26" max="26" width="11.5703125" style="1" hidden="1" customWidth="1"/>
    <col min="27" max="27" width="6.140625" style="1" hidden="1" customWidth="1"/>
    <col min="28" max="28" width="7.7109375" style="1" hidden="1" customWidth="1"/>
    <col min="29" max="29" width="11.42578125" style="1" hidden="1" customWidth="1"/>
    <col min="30" max="30" width="11.42578125" style="158" hidden="1" customWidth="1"/>
    <col min="31" max="31" width="22.28515625" style="1" hidden="1" customWidth="1"/>
    <col min="32" max="32" width="18.5703125" style="1" hidden="1" customWidth="1"/>
    <col min="33" max="33" width="19.42578125" style="1" hidden="1" customWidth="1"/>
    <col min="34" max="34" width="11.42578125" style="1" hidden="1" customWidth="1"/>
    <col min="35" max="35" width="19.140625" style="1" hidden="1" customWidth="1"/>
    <col min="36" max="52" width="11.42578125" style="1" hidden="1" customWidth="1"/>
    <col min="53" max="53" width="7.85546875" style="1" hidden="1" customWidth="1"/>
    <col min="54" max="54" width="80" style="1" hidden="1" customWidth="1"/>
    <col min="55" max="55" width="11.5703125" style="1" hidden="1" customWidth="1"/>
    <col min="56" max="56" width="38.140625" style="1" hidden="1" customWidth="1"/>
    <col min="57" max="57" width="75.28515625" style="1" hidden="1" customWidth="1"/>
    <col min="58" max="58" width="73" style="1" hidden="1" customWidth="1"/>
    <col min="59" max="59" width="59.42578125" style="1" hidden="1" customWidth="1"/>
    <col min="60" max="60" width="45.7109375" style="1" hidden="1" customWidth="1"/>
    <col min="61" max="61" width="90" style="1" hidden="1" customWidth="1"/>
    <col min="62" max="62" width="43.42578125" style="1" hidden="1" customWidth="1"/>
    <col min="63" max="63" width="29.85546875" style="1" hidden="1" customWidth="1"/>
    <col min="64" max="64" width="38.85546875" style="1" hidden="1" customWidth="1"/>
    <col min="65" max="65" width="55.5703125" style="1" hidden="1" customWidth="1"/>
    <col min="66" max="66" width="96.85546875" style="1" hidden="1" customWidth="1"/>
    <col min="67" max="67" width="34" style="1" hidden="1" customWidth="1"/>
    <col min="68" max="68" width="85.28515625" style="1" hidden="1" customWidth="1"/>
    <col min="69" max="69" width="39" style="1" customWidth="1"/>
    <col min="70" max="16384" width="11.42578125" style="1"/>
  </cols>
  <sheetData>
    <row r="1" spans="1:54" s="13" customFormat="1" ht="16.5" hidden="1" customHeight="1">
      <c r="B1" s="303"/>
      <c r="C1" s="303"/>
      <c r="D1" s="303"/>
      <c r="E1" s="303"/>
      <c r="F1" s="303"/>
      <c r="G1" s="303"/>
      <c r="H1" s="303"/>
      <c r="I1" s="303"/>
      <c r="J1" s="303"/>
      <c r="K1" s="303"/>
      <c r="L1" s="303"/>
      <c r="M1" s="303"/>
      <c r="N1" s="303"/>
      <c r="O1" s="303"/>
      <c r="P1" s="303"/>
      <c r="Q1" s="303"/>
      <c r="R1" s="303"/>
      <c r="S1" s="303"/>
      <c r="T1" s="303"/>
      <c r="AD1" s="159"/>
    </row>
    <row r="2" spans="1:54" s="13" customFormat="1" ht="14.25" customHeight="1">
      <c r="A2" s="304" t="s">
        <v>54</v>
      </c>
      <c r="B2" s="304"/>
      <c r="C2" s="304"/>
      <c r="D2" s="304"/>
      <c r="E2" s="304"/>
      <c r="F2" s="304"/>
      <c r="G2" s="304"/>
      <c r="H2" s="304"/>
      <c r="I2" s="304"/>
      <c r="J2" s="304"/>
      <c r="K2" s="304"/>
      <c r="L2" s="304"/>
      <c r="M2" s="304"/>
      <c r="N2" s="304"/>
      <c r="O2" s="304"/>
      <c r="P2" s="304"/>
      <c r="Q2" s="304"/>
      <c r="R2" s="304"/>
      <c r="S2" s="304"/>
      <c r="T2" s="304"/>
      <c r="U2" s="304"/>
      <c r="V2" s="14"/>
      <c r="W2" s="318" t="s">
        <v>55</v>
      </c>
      <c r="X2" s="318"/>
      <c r="Y2" s="318"/>
      <c r="AA2" s="22" t="s">
        <v>91</v>
      </c>
      <c r="AD2" s="159"/>
    </row>
    <row r="3" spans="1:54" s="13" customFormat="1" ht="18" customHeight="1">
      <c r="A3" s="305"/>
      <c r="B3" s="305"/>
      <c r="C3" s="305"/>
      <c r="D3" s="305"/>
      <c r="E3" s="305"/>
      <c r="F3" s="305"/>
      <c r="G3" s="305"/>
      <c r="H3" s="305"/>
      <c r="I3" s="305"/>
      <c r="J3" s="305"/>
      <c r="K3" s="305"/>
      <c r="L3" s="305"/>
      <c r="M3" s="305"/>
      <c r="N3" s="305"/>
      <c r="O3" s="305"/>
      <c r="P3" s="305"/>
      <c r="Q3" s="305"/>
      <c r="R3" s="305"/>
      <c r="S3" s="305"/>
      <c r="T3" s="305"/>
      <c r="U3" s="305"/>
      <c r="V3" s="14"/>
      <c r="W3" s="318" t="s">
        <v>90</v>
      </c>
      <c r="X3" s="318"/>
      <c r="Y3" s="137" t="s">
        <v>94</v>
      </c>
      <c r="AA3" s="22" t="s">
        <v>92</v>
      </c>
      <c r="AD3" s="159"/>
    </row>
    <row r="4" spans="1:54" s="13" customFormat="1" ht="15.75" customHeight="1">
      <c r="A4" s="306"/>
      <c r="B4" s="306"/>
      <c r="C4" s="306"/>
      <c r="D4" s="306"/>
      <c r="E4" s="306"/>
      <c r="F4" s="306"/>
      <c r="G4" s="306"/>
      <c r="H4" s="306"/>
      <c r="I4" s="306"/>
      <c r="J4" s="306"/>
      <c r="K4" s="306"/>
      <c r="L4" s="306"/>
      <c r="M4" s="306"/>
      <c r="N4" s="306"/>
      <c r="O4" s="306"/>
      <c r="P4" s="306"/>
      <c r="Q4" s="306"/>
      <c r="R4" s="306"/>
      <c r="S4" s="306"/>
      <c r="T4" s="306"/>
      <c r="U4" s="306"/>
      <c r="V4" s="14"/>
      <c r="W4" s="21"/>
      <c r="X4" s="21"/>
      <c r="Y4" s="21"/>
      <c r="AA4" s="22" t="s">
        <v>93</v>
      </c>
      <c r="AD4" s="159"/>
    </row>
    <row r="5" spans="1:54" s="13" customFormat="1" ht="12.75" customHeight="1" thickBot="1">
      <c r="C5" s="14"/>
      <c r="D5" s="14"/>
      <c r="E5" s="14"/>
      <c r="F5" s="14"/>
      <c r="G5" s="14"/>
      <c r="H5" s="14"/>
      <c r="I5" s="14"/>
      <c r="J5" s="14"/>
      <c r="K5" s="14"/>
      <c r="L5" s="14"/>
      <c r="M5" s="14"/>
      <c r="N5" s="14"/>
      <c r="O5" s="14"/>
      <c r="P5" s="19"/>
      <c r="Q5" s="19"/>
      <c r="R5" s="14"/>
      <c r="S5" s="19"/>
      <c r="T5" s="14"/>
      <c r="U5" s="14"/>
      <c r="V5" s="14"/>
      <c r="W5" s="14"/>
      <c r="X5" s="14"/>
      <c r="Y5" s="14"/>
      <c r="AA5" s="23" t="s">
        <v>94</v>
      </c>
      <c r="AD5" s="159" t="s">
        <v>846</v>
      </c>
      <c r="AI5" s="71" t="s">
        <v>845</v>
      </c>
    </row>
    <row r="6" spans="1:54" s="15" customFormat="1" ht="19.5" thickBot="1">
      <c r="A6" s="307" t="s">
        <v>34</v>
      </c>
      <c r="B6" s="308"/>
      <c r="C6" s="308"/>
      <c r="D6" s="308"/>
      <c r="E6" s="308"/>
      <c r="F6" s="308"/>
      <c r="G6" s="308"/>
      <c r="H6" s="308"/>
      <c r="I6" s="308"/>
      <c r="J6" s="308"/>
      <c r="K6" s="308"/>
      <c r="L6" s="308"/>
      <c r="M6" s="308"/>
      <c r="N6" s="308"/>
      <c r="O6" s="308"/>
      <c r="P6" s="308"/>
      <c r="Q6" s="308"/>
      <c r="R6" s="308"/>
      <c r="S6" s="308"/>
      <c r="T6" s="308"/>
      <c r="U6" s="308"/>
      <c r="V6" s="308"/>
      <c r="W6" s="308"/>
      <c r="X6" s="308"/>
      <c r="Y6" s="309"/>
      <c r="Z6" s="18" t="s">
        <v>75</v>
      </c>
      <c r="AA6" s="1" t="s">
        <v>86</v>
      </c>
      <c r="AC6" s="1" t="s">
        <v>73</v>
      </c>
      <c r="AD6" s="134" t="s">
        <v>69</v>
      </c>
      <c r="AE6" s="134" t="s">
        <v>77</v>
      </c>
      <c r="AF6" s="135" t="s">
        <v>68</v>
      </c>
      <c r="AG6" s="1">
        <v>2013</v>
      </c>
      <c r="AH6" s="136" t="s">
        <v>1044</v>
      </c>
      <c r="AI6" s="158" t="s">
        <v>842</v>
      </c>
      <c r="BA6" s="13"/>
      <c r="BB6" s="13"/>
    </row>
    <row r="7" spans="1:54" ht="30.75" customHeight="1" thickBot="1">
      <c r="A7" s="161" t="s">
        <v>829</v>
      </c>
      <c r="B7" s="319" t="s">
        <v>150</v>
      </c>
      <c r="C7" s="320"/>
      <c r="D7" s="320"/>
      <c r="E7" s="320"/>
      <c r="F7" s="320"/>
      <c r="G7" s="320"/>
      <c r="H7" s="321"/>
      <c r="I7" s="179" t="s">
        <v>242</v>
      </c>
      <c r="J7" s="160" t="s">
        <v>225</v>
      </c>
      <c r="K7" s="310" t="s">
        <v>285</v>
      </c>
      <c r="L7" s="311"/>
      <c r="M7" s="312"/>
      <c r="N7" s="161" t="s">
        <v>64</v>
      </c>
      <c r="O7" s="310" t="s">
        <v>260</v>
      </c>
      <c r="P7" s="311"/>
      <c r="Q7" s="311"/>
      <c r="R7" s="311"/>
      <c r="S7" s="311"/>
      <c r="T7" s="312"/>
      <c r="U7" s="313" t="s">
        <v>790</v>
      </c>
      <c r="V7" s="314"/>
      <c r="W7" s="315" t="s">
        <v>260</v>
      </c>
      <c r="X7" s="316"/>
      <c r="Y7" s="317"/>
      <c r="Z7" s="18" t="s">
        <v>66</v>
      </c>
      <c r="AA7" s="1" t="s">
        <v>87</v>
      </c>
      <c r="AC7" s="1" t="s">
        <v>74</v>
      </c>
      <c r="AD7" s="134" t="s">
        <v>70</v>
      </c>
      <c r="AE7" s="134" t="s">
        <v>78</v>
      </c>
      <c r="AF7" s="135" t="s">
        <v>822</v>
      </c>
      <c r="AG7" s="1">
        <v>2014</v>
      </c>
      <c r="AH7" s="136" t="s">
        <v>1045</v>
      </c>
      <c r="AI7" s="158" t="s">
        <v>843</v>
      </c>
      <c r="BA7" s="13"/>
      <c r="BB7" s="13"/>
    </row>
    <row r="8" spans="1:54" s="15" customFormat="1" ht="19.5" thickBot="1">
      <c r="A8" s="307" t="s">
        <v>36</v>
      </c>
      <c r="B8" s="308"/>
      <c r="C8" s="308"/>
      <c r="D8" s="308"/>
      <c r="E8" s="308"/>
      <c r="F8" s="308"/>
      <c r="G8" s="308"/>
      <c r="H8" s="308"/>
      <c r="I8" s="308"/>
      <c r="J8" s="308"/>
      <c r="K8" s="308"/>
      <c r="L8" s="308"/>
      <c r="M8" s="308"/>
      <c r="N8" s="308"/>
      <c r="O8" s="308"/>
      <c r="P8" s="308"/>
      <c r="Q8" s="308"/>
      <c r="R8" s="308"/>
      <c r="S8" s="308"/>
      <c r="T8" s="308"/>
      <c r="U8" s="308"/>
      <c r="V8" s="308"/>
      <c r="W8" s="308"/>
      <c r="X8" s="308"/>
      <c r="Y8" s="309"/>
      <c r="Z8" s="162" t="s">
        <v>76</v>
      </c>
      <c r="AA8" s="1" t="s">
        <v>88</v>
      </c>
      <c r="AD8" s="134" t="s">
        <v>71</v>
      </c>
      <c r="AE8" s="134" t="s">
        <v>79</v>
      </c>
      <c r="AG8" s="1">
        <v>2015</v>
      </c>
      <c r="AH8" s="136" t="s">
        <v>1046</v>
      </c>
      <c r="AI8" s="158" t="s">
        <v>844</v>
      </c>
      <c r="BA8" s="13"/>
      <c r="BB8" s="13"/>
    </row>
    <row r="9" spans="1:54" ht="16.5" customHeight="1" thickBot="1">
      <c r="A9" s="345" t="s">
        <v>37</v>
      </c>
      <c r="B9" s="346"/>
      <c r="C9" s="346"/>
      <c r="D9" s="346"/>
      <c r="E9" s="346"/>
      <c r="F9" s="346"/>
      <c r="G9" s="346"/>
      <c r="H9" s="346"/>
      <c r="I9" s="347"/>
      <c r="J9" s="348" t="s">
        <v>831</v>
      </c>
      <c r="K9" s="349"/>
      <c r="L9" s="349"/>
      <c r="M9" s="349"/>
      <c r="N9" s="349"/>
      <c r="O9" s="349"/>
      <c r="P9" s="350"/>
      <c r="Q9" s="360" t="s">
        <v>796</v>
      </c>
      <c r="R9" s="360"/>
      <c r="S9" s="360"/>
      <c r="T9" s="310" t="s">
        <v>330</v>
      </c>
      <c r="U9" s="311"/>
      <c r="V9" s="311"/>
      <c r="W9" s="311"/>
      <c r="X9" s="311"/>
      <c r="Y9" s="363"/>
      <c r="Z9" s="18" t="s">
        <v>67</v>
      </c>
      <c r="AA9" s="1" t="s">
        <v>89</v>
      </c>
      <c r="AD9" s="134" t="s">
        <v>72</v>
      </c>
      <c r="AE9" s="134" t="s">
        <v>80</v>
      </c>
      <c r="AG9" s="1">
        <v>2016</v>
      </c>
      <c r="AH9" s="136" t="s">
        <v>1047</v>
      </c>
      <c r="BA9" s="13"/>
      <c r="BB9" s="13"/>
    </row>
    <row r="10" spans="1:54" ht="27.75" customHeight="1" thickBot="1">
      <c r="A10" s="180" t="s">
        <v>830</v>
      </c>
      <c r="B10" s="342" t="s">
        <v>336</v>
      </c>
      <c r="C10" s="343"/>
      <c r="D10" s="343"/>
      <c r="E10" s="343"/>
      <c r="F10" s="343"/>
      <c r="G10" s="343"/>
      <c r="H10" s="343"/>
      <c r="I10" s="344"/>
      <c r="J10" s="142" t="s">
        <v>789</v>
      </c>
      <c r="K10" s="336" t="s">
        <v>299</v>
      </c>
      <c r="L10" s="337"/>
      <c r="M10" s="337"/>
      <c r="N10" s="337"/>
      <c r="O10" s="337"/>
      <c r="P10" s="338"/>
      <c r="Q10" s="361"/>
      <c r="R10" s="361"/>
      <c r="S10" s="361"/>
      <c r="T10" s="364"/>
      <c r="U10" s="365"/>
      <c r="V10" s="365"/>
      <c r="W10" s="365"/>
      <c r="X10" s="365"/>
      <c r="Y10" s="366"/>
      <c r="Z10" s="18" t="s">
        <v>66</v>
      </c>
      <c r="AE10" s="134" t="s">
        <v>847</v>
      </c>
      <c r="AG10" s="1">
        <v>2017</v>
      </c>
      <c r="AH10" s="136" t="s">
        <v>1048</v>
      </c>
      <c r="BA10" s="13"/>
      <c r="BB10" s="13"/>
    </row>
    <row r="11" spans="1:54" ht="40.5" customHeight="1" thickBot="1">
      <c r="A11" s="181" t="s">
        <v>65</v>
      </c>
      <c r="B11" s="351" t="s">
        <v>367</v>
      </c>
      <c r="C11" s="352"/>
      <c r="D11" s="352"/>
      <c r="E11" s="351" t="s">
        <v>368</v>
      </c>
      <c r="F11" s="352"/>
      <c r="G11" s="352"/>
      <c r="H11" s="352"/>
      <c r="I11" s="353"/>
      <c r="J11" s="133" t="s">
        <v>65</v>
      </c>
      <c r="K11" s="339" t="s">
        <v>368</v>
      </c>
      <c r="L11" s="340"/>
      <c r="M11" s="340"/>
      <c r="N11" s="340"/>
      <c r="O11" s="340"/>
      <c r="P11" s="341"/>
      <c r="Q11" s="362"/>
      <c r="R11" s="362"/>
      <c r="S11" s="362"/>
      <c r="T11" s="367"/>
      <c r="U11" s="368"/>
      <c r="V11" s="368"/>
      <c r="W11" s="368"/>
      <c r="X11" s="368"/>
      <c r="Y11" s="369"/>
      <c r="Z11" s="18" t="s">
        <v>26</v>
      </c>
      <c r="AG11" s="1">
        <v>2018</v>
      </c>
      <c r="AH11" s="136" t="s">
        <v>1049</v>
      </c>
      <c r="BA11" s="13"/>
      <c r="BB11" s="13"/>
    </row>
    <row r="12" spans="1:54" ht="15.75" customHeight="1" thickTop="1" thickBot="1">
      <c r="A12" s="322" t="s">
        <v>38</v>
      </c>
      <c r="B12" s="323"/>
      <c r="C12" s="323"/>
      <c r="D12" s="323"/>
      <c r="E12" s="323"/>
      <c r="F12" s="323"/>
      <c r="G12" s="323"/>
      <c r="H12" s="323"/>
      <c r="I12" s="323"/>
      <c r="J12" s="323"/>
      <c r="K12" s="323"/>
      <c r="L12" s="323"/>
      <c r="M12" s="323"/>
      <c r="N12" s="323"/>
      <c r="O12" s="323"/>
      <c r="P12" s="323"/>
      <c r="Q12" s="323"/>
      <c r="R12" s="323"/>
      <c r="S12" s="323"/>
      <c r="T12" s="323"/>
      <c r="U12" s="323"/>
      <c r="V12" s="323"/>
      <c r="W12" s="323"/>
      <c r="X12" s="323"/>
      <c r="Y12" s="324"/>
      <c r="Z12" s="18" t="s">
        <v>82</v>
      </c>
      <c r="AG12" s="1">
        <v>2019</v>
      </c>
      <c r="AH12" s="136" t="s">
        <v>1043</v>
      </c>
      <c r="BA12" s="13"/>
      <c r="BB12" s="13"/>
    </row>
    <row r="13" spans="1:54" ht="34.5" customHeight="1" thickTop="1" thickBot="1">
      <c r="A13" s="182" t="s">
        <v>821</v>
      </c>
      <c r="B13" s="331" t="s">
        <v>417</v>
      </c>
      <c r="C13" s="332"/>
      <c r="D13" s="172" t="s">
        <v>820</v>
      </c>
      <c r="E13" s="333" t="s">
        <v>461</v>
      </c>
      <c r="F13" s="334"/>
      <c r="G13" s="334"/>
      <c r="H13" s="335"/>
      <c r="I13" s="177" t="s">
        <v>819</v>
      </c>
      <c r="J13" s="354" t="s">
        <v>541</v>
      </c>
      <c r="K13" s="355"/>
      <c r="L13" s="355"/>
      <c r="M13" s="356"/>
      <c r="N13" s="357" t="s">
        <v>818</v>
      </c>
      <c r="O13" s="358"/>
      <c r="P13" s="359" t="s">
        <v>690</v>
      </c>
      <c r="Q13" s="355"/>
      <c r="R13" s="355"/>
      <c r="S13" s="355"/>
      <c r="T13" s="355"/>
      <c r="U13" s="355"/>
      <c r="V13" s="355"/>
      <c r="W13" s="355"/>
      <c r="X13" s="355"/>
      <c r="Y13" s="355"/>
      <c r="Z13" s="18" t="s">
        <v>83</v>
      </c>
      <c r="AG13" s="1">
        <v>2020</v>
      </c>
      <c r="AH13" s="136" t="s">
        <v>1050</v>
      </c>
      <c r="BA13" s="13"/>
      <c r="BB13" s="13"/>
    </row>
    <row r="14" spans="1:54" ht="15.75" thickBot="1">
      <c r="A14" s="325" t="s">
        <v>31</v>
      </c>
      <c r="B14" s="326"/>
      <c r="C14" s="326"/>
      <c r="D14" s="326"/>
      <c r="E14" s="326"/>
      <c r="F14" s="326"/>
      <c r="G14" s="326"/>
      <c r="H14" s="326"/>
      <c r="I14" s="326"/>
      <c r="J14" s="326"/>
      <c r="K14" s="326"/>
      <c r="L14" s="326"/>
      <c r="M14" s="326"/>
      <c r="N14" s="326"/>
      <c r="O14" s="326"/>
      <c r="P14" s="326"/>
      <c r="Q14" s="326"/>
      <c r="R14" s="326"/>
      <c r="S14" s="326"/>
      <c r="T14" s="326"/>
      <c r="U14" s="326"/>
      <c r="V14" s="326"/>
      <c r="W14" s="326"/>
      <c r="X14" s="327"/>
      <c r="Y14" s="328"/>
      <c r="AG14" s="1">
        <v>2021</v>
      </c>
      <c r="BA14" s="13"/>
      <c r="BB14" s="13"/>
    </row>
    <row r="15" spans="1:54" ht="26.25" customHeight="1" thickBot="1">
      <c r="A15" s="329" t="s">
        <v>24</v>
      </c>
      <c r="B15" s="299" t="s">
        <v>836</v>
      </c>
      <c r="C15" s="300" t="s">
        <v>30</v>
      </c>
      <c r="D15" s="300"/>
      <c r="E15" s="300"/>
      <c r="F15" s="300"/>
      <c r="G15" s="300"/>
      <c r="H15" s="300"/>
      <c r="I15" s="300"/>
      <c r="J15" s="300"/>
      <c r="K15" s="300"/>
      <c r="L15" s="300"/>
      <c r="M15" s="300"/>
      <c r="N15" s="300"/>
      <c r="O15" s="300"/>
      <c r="P15" s="300"/>
      <c r="Q15" s="300"/>
      <c r="R15" s="300"/>
      <c r="S15" s="300"/>
      <c r="T15" s="300"/>
      <c r="U15" s="300"/>
      <c r="V15" s="300"/>
      <c r="W15" s="299" t="s">
        <v>84</v>
      </c>
      <c r="X15" s="299"/>
      <c r="Y15" s="370" t="s">
        <v>53</v>
      </c>
      <c r="AG15" s="1">
        <v>2022</v>
      </c>
      <c r="BA15" s="13"/>
      <c r="BB15" s="13"/>
    </row>
    <row r="16" spans="1:54" ht="31.5" customHeight="1" thickBot="1">
      <c r="A16" s="330"/>
      <c r="B16" s="298"/>
      <c r="C16" s="301" t="s">
        <v>0</v>
      </c>
      <c r="D16" s="301" t="s">
        <v>1</v>
      </c>
      <c r="E16" s="301" t="s">
        <v>2</v>
      </c>
      <c r="F16" s="276" t="s">
        <v>28</v>
      </c>
      <c r="G16" s="278"/>
      <c r="H16" s="301" t="s">
        <v>1040</v>
      </c>
      <c r="I16" s="276" t="s">
        <v>1041</v>
      </c>
      <c r="J16" s="278"/>
      <c r="K16" s="301" t="s">
        <v>25</v>
      </c>
      <c r="L16" s="276" t="s">
        <v>29</v>
      </c>
      <c r="M16" s="277"/>
      <c r="N16" s="278"/>
      <c r="O16" s="298" t="s">
        <v>3</v>
      </c>
      <c r="P16" s="298"/>
      <c r="Q16" s="298"/>
      <c r="R16" s="298"/>
      <c r="S16" s="298"/>
      <c r="T16" s="298"/>
      <c r="U16" s="298" t="s">
        <v>837</v>
      </c>
      <c r="V16" s="298"/>
      <c r="W16" s="298" t="s">
        <v>27</v>
      </c>
      <c r="X16" s="298"/>
      <c r="Y16" s="371"/>
      <c r="AG16" s="1">
        <v>2023</v>
      </c>
      <c r="BA16" s="13"/>
      <c r="BB16" s="13"/>
    </row>
    <row r="17" spans="1:54" ht="22.5" customHeight="1" thickBot="1">
      <c r="A17" s="330"/>
      <c r="B17" s="298"/>
      <c r="C17" s="302"/>
      <c r="D17" s="302"/>
      <c r="E17" s="302"/>
      <c r="F17" s="279"/>
      <c r="G17" s="281"/>
      <c r="H17" s="299"/>
      <c r="I17" s="279"/>
      <c r="J17" s="281"/>
      <c r="K17" s="299"/>
      <c r="L17" s="279"/>
      <c r="M17" s="280"/>
      <c r="N17" s="281"/>
      <c r="O17" s="144">
        <v>2013</v>
      </c>
      <c r="P17" s="144">
        <v>2014</v>
      </c>
      <c r="Q17" s="144">
        <v>2015</v>
      </c>
      <c r="R17" s="144">
        <v>2015</v>
      </c>
      <c r="S17" s="144">
        <v>2016</v>
      </c>
      <c r="T17" s="144"/>
      <c r="U17" s="145" t="s">
        <v>838</v>
      </c>
      <c r="V17" s="145" t="s">
        <v>839</v>
      </c>
      <c r="W17" s="144" t="s">
        <v>840</v>
      </c>
      <c r="X17" s="144" t="s">
        <v>841</v>
      </c>
      <c r="Y17" s="300"/>
      <c r="AG17" s="1">
        <v>2024</v>
      </c>
      <c r="BA17" s="13"/>
      <c r="BB17" s="13"/>
    </row>
    <row r="18" spans="1:54" ht="67.5" customHeight="1" thickBot="1">
      <c r="A18" s="238" t="s">
        <v>8</v>
      </c>
      <c r="B18" s="235" t="s">
        <v>804</v>
      </c>
      <c r="C18" s="173" t="s">
        <v>848</v>
      </c>
      <c r="D18" s="173" t="s">
        <v>849</v>
      </c>
      <c r="E18" s="173" t="s">
        <v>850</v>
      </c>
      <c r="F18" s="226" t="s">
        <v>851</v>
      </c>
      <c r="G18" s="227"/>
      <c r="H18" s="174" t="s">
        <v>73</v>
      </c>
      <c r="I18" s="226" t="s">
        <v>69</v>
      </c>
      <c r="J18" s="227"/>
      <c r="K18" s="174" t="s">
        <v>68</v>
      </c>
      <c r="L18" s="226" t="s">
        <v>82</v>
      </c>
      <c r="M18" s="244"/>
      <c r="N18" s="227"/>
      <c r="O18" s="16"/>
      <c r="P18" s="16"/>
      <c r="Q18" s="16"/>
      <c r="R18" s="16"/>
      <c r="S18" s="16"/>
      <c r="T18" s="16"/>
      <c r="U18" s="154"/>
      <c r="V18" s="154"/>
      <c r="W18" s="155"/>
      <c r="X18" s="154"/>
      <c r="Y18" s="183"/>
      <c r="BA18" s="13"/>
      <c r="BB18" s="13"/>
    </row>
    <row r="19" spans="1:54" s="158" customFormat="1" ht="64.5" thickBot="1">
      <c r="A19" s="239"/>
      <c r="B19" s="236"/>
      <c r="C19" s="173" t="s">
        <v>852</v>
      </c>
      <c r="D19" s="173" t="s">
        <v>853</v>
      </c>
      <c r="E19" s="173" t="s">
        <v>854</v>
      </c>
      <c r="F19" s="226" t="s">
        <v>851</v>
      </c>
      <c r="G19" s="227"/>
      <c r="H19" s="174" t="s">
        <v>73</v>
      </c>
      <c r="I19" s="226" t="s">
        <v>69</v>
      </c>
      <c r="J19" s="227"/>
      <c r="K19" s="174" t="s">
        <v>68</v>
      </c>
      <c r="L19" s="226" t="s">
        <v>82</v>
      </c>
      <c r="M19" s="244"/>
      <c r="N19" s="227"/>
      <c r="O19" s="16"/>
      <c r="P19" s="16"/>
      <c r="Q19" s="16"/>
      <c r="R19" s="16"/>
      <c r="S19" s="16"/>
      <c r="T19" s="16"/>
      <c r="U19" s="154"/>
      <c r="V19" s="154"/>
      <c r="W19" s="155"/>
      <c r="X19" s="154"/>
      <c r="Y19" s="183"/>
      <c r="BA19" s="159"/>
      <c r="BB19" s="159"/>
    </row>
    <row r="20" spans="1:54" s="158" customFormat="1" ht="64.5" thickBot="1">
      <c r="A20" s="239"/>
      <c r="B20" s="236"/>
      <c r="C20" s="173" t="s">
        <v>855</v>
      </c>
      <c r="D20" s="173" t="s">
        <v>856</v>
      </c>
      <c r="E20" s="173" t="s">
        <v>857</v>
      </c>
      <c r="F20" s="226" t="s">
        <v>851</v>
      </c>
      <c r="G20" s="227"/>
      <c r="H20" s="174" t="s">
        <v>73</v>
      </c>
      <c r="I20" s="226" t="s">
        <v>69</v>
      </c>
      <c r="J20" s="227"/>
      <c r="K20" s="174" t="s">
        <v>68</v>
      </c>
      <c r="L20" s="226" t="s">
        <v>82</v>
      </c>
      <c r="M20" s="244"/>
      <c r="N20" s="227"/>
      <c r="O20" s="16"/>
      <c r="P20" s="16"/>
      <c r="Q20" s="16"/>
      <c r="R20" s="16"/>
      <c r="S20" s="16"/>
      <c r="T20" s="16"/>
      <c r="U20" s="154"/>
      <c r="V20" s="154"/>
      <c r="W20" s="155"/>
      <c r="X20" s="154"/>
      <c r="Y20" s="183"/>
      <c r="BA20" s="159"/>
      <c r="BB20" s="159"/>
    </row>
    <row r="21" spans="1:54" s="158" customFormat="1" ht="80.25" customHeight="1" thickBot="1">
      <c r="A21" s="239"/>
      <c r="B21" s="236"/>
      <c r="C21" s="173" t="s">
        <v>858</v>
      </c>
      <c r="D21" s="173" t="s">
        <v>859</v>
      </c>
      <c r="E21" s="173" t="s">
        <v>860</v>
      </c>
      <c r="F21" s="226" t="s">
        <v>851</v>
      </c>
      <c r="G21" s="227"/>
      <c r="H21" s="174" t="s">
        <v>73</v>
      </c>
      <c r="I21" s="226" t="s">
        <v>69</v>
      </c>
      <c r="J21" s="227"/>
      <c r="K21" s="174" t="s">
        <v>68</v>
      </c>
      <c r="L21" s="226" t="s">
        <v>82</v>
      </c>
      <c r="M21" s="244"/>
      <c r="N21" s="227"/>
      <c r="O21" s="16"/>
      <c r="P21" s="16"/>
      <c r="Q21" s="16"/>
      <c r="R21" s="16"/>
      <c r="S21" s="16"/>
      <c r="T21" s="16"/>
      <c r="U21" s="154"/>
      <c r="V21" s="154"/>
      <c r="W21" s="155"/>
      <c r="X21" s="154"/>
      <c r="Y21" s="183"/>
      <c r="BA21" s="159"/>
      <c r="BB21" s="159"/>
    </row>
    <row r="22" spans="1:54" s="158" customFormat="1" ht="162" customHeight="1" thickBot="1">
      <c r="A22" s="239"/>
      <c r="B22" s="236"/>
      <c r="C22" s="173" t="s">
        <v>861</v>
      </c>
      <c r="D22" s="173" t="s">
        <v>862</v>
      </c>
      <c r="E22" s="173" t="s">
        <v>863</v>
      </c>
      <c r="F22" s="226" t="s">
        <v>78</v>
      </c>
      <c r="G22" s="227"/>
      <c r="H22" s="174" t="s">
        <v>73</v>
      </c>
      <c r="I22" s="226" t="s">
        <v>69</v>
      </c>
      <c r="J22" s="227"/>
      <c r="K22" s="174" t="s">
        <v>68</v>
      </c>
      <c r="L22" s="226" t="s">
        <v>82</v>
      </c>
      <c r="M22" s="244"/>
      <c r="N22" s="227"/>
      <c r="O22" s="16"/>
      <c r="P22" s="16"/>
      <c r="Q22" s="16"/>
      <c r="R22" s="16"/>
      <c r="S22" s="16"/>
      <c r="T22" s="16"/>
      <c r="U22" s="154"/>
      <c r="V22" s="154"/>
      <c r="W22" s="155"/>
      <c r="X22" s="154"/>
      <c r="Y22" s="183"/>
      <c r="BA22" s="159"/>
      <c r="BB22" s="159"/>
    </row>
    <row r="23" spans="1:54" s="158" customFormat="1" ht="64.5" thickBot="1">
      <c r="A23" s="239"/>
      <c r="B23" s="236"/>
      <c r="C23" s="173" t="s">
        <v>864</v>
      </c>
      <c r="D23" s="173" t="s">
        <v>865</v>
      </c>
      <c r="E23" s="173" t="s">
        <v>866</v>
      </c>
      <c r="F23" s="226" t="s">
        <v>78</v>
      </c>
      <c r="G23" s="227"/>
      <c r="H23" s="174" t="s">
        <v>73</v>
      </c>
      <c r="I23" s="226" t="s">
        <v>69</v>
      </c>
      <c r="J23" s="227"/>
      <c r="K23" s="174" t="s">
        <v>68</v>
      </c>
      <c r="L23" s="226" t="s">
        <v>82</v>
      </c>
      <c r="M23" s="244"/>
      <c r="N23" s="227"/>
      <c r="O23" s="16"/>
      <c r="P23" s="16"/>
      <c r="Q23" s="16"/>
      <c r="R23" s="16"/>
      <c r="S23" s="16"/>
      <c r="T23" s="16"/>
      <c r="U23" s="154"/>
      <c r="V23" s="154"/>
      <c r="W23" s="155"/>
      <c r="X23" s="154"/>
      <c r="Y23" s="183"/>
      <c r="BA23" s="159"/>
      <c r="BB23" s="159"/>
    </row>
    <row r="24" spans="1:54" s="158" customFormat="1" ht="77.25" thickBot="1">
      <c r="A24" s="239"/>
      <c r="B24" s="236"/>
      <c r="C24" s="173" t="s">
        <v>867</v>
      </c>
      <c r="D24" s="173" t="s">
        <v>868</v>
      </c>
      <c r="E24" s="173" t="s">
        <v>869</v>
      </c>
      <c r="F24" s="226" t="s">
        <v>77</v>
      </c>
      <c r="G24" s="227"/>
      <c r="H24" s="174" t="s">
        <v>73</v>
      </c>
      <c r="I24" s="226" t="s">
        <v>69</v>
      </c>
      <c r="J24" s="227"/>
      <c r="K24" s="174" t="s">
        <v>68</v>
      </c>
      <c r="L24" s="226" t="s">
        <v>82</v>
      </c>
      <c r="M24" s="244"/>
      <c r="N24" s="227"/>
      <c r="O24" s="16"/>
      <c r="P24" s="16"/>
      <c r="Q24" s="16"/>
      <c r="R24" s="16"/>
      <c r="S24" s="16"/>
      <c r="T24" s="16"/>
      <c r="U24" s="154"/>
      <c r="V24" s="154"/>
      <c r="W24" s="155"/>
      <c r="X24" s="154"/>
      <c r="Y24" s="183"/>
      <c r="BA24" s="159"/>
      <c r="BB24" s="159"/>
    </row>
    <row r="25" spans="1:54" ht="64.5" thickBot="1">
      <c r="A25" s="239"/>
      <c r="B25" s="236"/>
      <c r="C25" s="173" t="s">
        <v>864</v>
      </c>
      <c r="D25" s="173" t="s">
        <v>865</v>
      </c>
      <c r="E25" s="173" t="s">
        <v>866</v>
      </c>
      <c r="F25" s="226" t="s">
        <v>78</v>
      </c>
      <c r="G25" s="227"/>
      <c r="H25" s="174" t="s">
        <v>73</v>
      </c>
      <c r="I25" s="226" t="s">
        <v>69</v>
      </c>
      <c r="J25" s="227"/>
      <c r="K25" s="174" t="s">
        <v>68</v>
      </c>
      <c r="L25" s="226" t="s">
        <v>82</v>
      </c>
      <c r="M25" s="244"/>
      <c r="N25" s="227"/>
      <c r="O25" s="16"/>
      <c r="P25" s="16"/>
      <c r="Q25" s="16"/>
      <c r="R25" s="16"/>
      <c r="S25" s="16"/>
      <c r="T25" s="16"/>
      <c r="U25" s="154"/>
      <c r="V25" s="154"/>
      <c r="W25" s="155"/>
      <c r="X25" s="154"/>
      <c r="Y25" s="183"/>
      <c r="BA25" s="13"/>
      <c r="BB25" s="13"/>
    </row>
    <row r="26" spans="1:54" s="158" customFormat="1" ht="84.75" customHeight="1" thickBot="1">
      <c r="A26" s="240"/>
      <c r="B26" s="237"/>
      <c r="C26" s="173" t="s">
        <v>867</v>
      </c>
      <c r="D26" s="173" t="s">
        <v>868</v>
      </c>
      <c r="E26" s="173" t="s">
        <v>869</v>
      </c>
      <c r="F26" s="226" t="s">
        <v>77</v>
      </c>
      <c r="G26" s="227"/>
      <c r="H26" s="174" t="s">
        <v>73</v>
      </c>
      <c r="I26" s="226" t="s">
        <v>69</v>
      </c>
      <c r="J26" s="227"/>
      <c r="K26" s="174" t="s">
        <v>68</v>
      </c>
      <c r="L26" s="226" t="s">
        <v>82</v>
      </c>
      <c r="M26" s="244"/>
      <c r="N26" s="227"/>
      <c r="O26" s="16"/>
      <c r="P26" s="16"/>
      <c r="Q26" s="16"/>
      <c r="R26" s="16"/>
      <c r="S26" s="16"/>
      <c r="T26" s="16"/>
      <c r="U26" s="154"/>
      <c r="V26" s="154"/>
      <c r="W26" s="155"/>
      <c r="X26" s="154"/>
      <c r="Y26" s="183"/>
      <c r="BA26" s="159"/>
      <c r="BB26" s="159"/>
    </row>
    <row r="27" spans="1:54" s="158" customFormat="1" ht="63.75" customHeight="1" thickBot="1">
      <c r="A27" s="238" t="s">
        <v>9</v>
      </c>
      <c r="B27" s="235" t="s">
        <v>870</v>
      </c>
      <c r="C27" s="16" t="s">
        <v>871</v>
      </c>
      <c r="D27" s="16" t="s">
        <v>872</v>
      </c>
      <c r="E27" s="16" t="s">
        <v>873</v>
      </c>
      <c r="F27" s="221" t="s">
        <v>77</v>
      </c>
      <c r="G27" s="222"/>
      <c r="H27" s="146" t="s">
        <v>73</v>
      </c>
      <c r="I27" s="226" t="s">
        <v>69</v>
      </c>
      <c r="J27" s="227"/>
      <c r="K27" s="146" t="s">
        <v>68</v>
      </c>
      <c r="L27" s="229" t="s">
        <v>26</v>
      </c>
      <c r="M27" s="230"/>
      <c r="N27" s="231"/>
      <c r="O27" s="16"/>
      <c r="P27" s="191" t="s">
        <v>1052</v>
      </c>
      <c r="Q27" s="16"/>
      <c r="R27" s="188">
        <v>0.23699999999999999</v>
      </c>
      <c r="S27" s="188">
        <v>0.246</v>
      </c>
      <c r="T27" s="16"/>
      <c r="U27" s="154">
        <v>0.27100000000000002</v>
      </c>
      <c r="V27" s="154"/>
      <c r="W27" s="155">
        <v>12</v>
      </c>
      <c r="X27" s="154">
        <v>9.2999999999999999E-2</v>
      </c>
      <c r="Y27" s="183" t="s">
        <v>844</v>
      </c>
      <c r="BA27" s="159"/>
      <c r="BB27" s="159"/>
    </row>
    <row r="28" spans="1:54" s="158" customFormat="1" ht="90.75" customHeight="1" thickBot="1">
      <c r="A28" s="239"/>
      <c r="B28" s="236"/>
      <c r="C28" s="16" t="s">
        <v>874</v>
      </c>
      <c r="D28" s="16" t="s">
        <v>875</v>
      </c>
      <c r="E28" s="16" t="s">
        <v>876</v>
      </c>
      <c r="F28" s="221" t="s">
        <v>851</v>
      </c>
      <c r="G28" s="222"/>
      <c r="H28" s="146" t="s">
        <v>73</v>
      </c>
      <c r="I28" s="226" t="s">
        <v>69</v>
      </c>
      <c r="J28" s="227"/>
      <c r="K28" s="146" t="s">
        <v>68</v>
      </c>
      <c r="L28" s="219" t="s">
        <v>26</v>
      </c>
      <c r="M28" s="220"/>
      <c r="N28" s="223"/>
      <c r="O28" s="16"/>
      <c r="P28" s="193">
        <v>7.3999999999999996E-2</v>
      </c>
      <c r="Q28" s="16"/>
      <c r="R28" s="188">
        <v>7.0000000000000007E-2</v>
      </c>
      <c r="S28" s="16" t="s">
        <v>1052</v>
      </c>
      <c r="T28" s="16"/>
      <c r="U28" s="154">
        <v>7.1999999999999995E-2</v>
      </c>
      <c r="V28" s="154"/>
      <c r="W28" s="155">
        <v>0</v>
      </c>
      <c r="X28" s="154">
        <v>0</v>
      </c>
      <c r="Y28" s="183" t="s">
        <v>844</v>
      </c>
      <c r="BA28" s="159"/>
      <c r="BB28" s="159"/>
    </row>
    <row r="29" spans="1:54" s="158" customFormat="1" ht="75.75" thickBot="1">
      <c r="A29" s="239"/>
      <c r="B29" s="236"/>
      <c r="C29" s="16" t="s">
        <v>877</v>
      </c>
      <c r="D29" s="16" t="s">
        <v>878</v>
      </c>
      <c r="E29" s="16" t="s">
        <v>879</v>
      </c>
      <c r="F29" s="221" t="s">
        <v>77</v>
      </c>
      <c r="G29" s="222"/>
      <c r="H29" s="146" t="s">
        <v>73</v>
      </c>
      <c r="I29" s="226" t="s">
        <v>69</v>
      </c>
      <c r="J29" s="227"/>
      <c r="K29" s="146" t="s">
        <v>68</v>
      </c>
      <c r="L29" s="167" t="s">
        <v>26</v>
      </c>
      <c r="M29" s="168"/>
      <c r="N29" s="169"/>
      <c r="O29" s="16"/>
      <c r="P29" s="191" t="s">
        <v>1052</v>
      </c>
      <c r="Q29" s="16"/>
      <c r="R29" s="188">
        <v>-0.1174</v>
      </c>
      <c r="S29" s="188">
        <v>0.1618</v>
      </c>
      <c r="T29" s="16"/>
      <c r="U29" s="154">
        <v>9.0999999999999998E-2</v>
      </c>
      <c r="V29" s="154"/>
      <c r="W29" s="155">
        <v>47388.72</v>
      </c>
      <c r="X29" s="154">
        <v>-4.1599999999999998E-2</v>
      </c>
      <c r="Y29" s="183" t="s">
        <v>842</v>
      </c>
      <c r="BA29" s="159"/>
      <c r="BB29" s="159"/>
    </row>
    <row r="30" spans="1:54" s="158" customFormat="1" ht="126" customHeight="1" thickBot="1">
      <c r="A30" s="239"/>
      <c r="B30" s="236"/>
      <c r="C30" s="16" t="s">
        <v>880</v>
      </c>
      <c r="D30" s="16" t="s">
        <v>881</v>
      </c>
      <c r="E30" s="16" t="s">
        <v>882</v>
      </c>
      <c r="F30" s="219" t="s">
        <v>851</v>
      </c>
      <c r="G30" s="223"/>
      <c r="H30" s="146" t="s">
        <v>73</v>
      </c>
      <c r="I30" s="226" t="s">
        <v>69</v>
      </c>
      <c r="J30" s="227"/>
      <c r="K30" s="146" t="s">
        <v>68</v>
      </c>
      <c r="L30" s="167" t="s">
        <v>26</v>
      </c>
      <c r="M30" s="168"/>
      <c r="N30" s="169"/>
      <c r="O30" s="16"/>
      <c r="P30" s="188">
        <v>0.151</v>
      </c>
      <c r="Q30" s="16"/>
      <c r="R30" s="188">
        <v>0.17299999999999999</v>
      </c>
      <c r="S30" s="188">
        <v>0.17699999999999999</v>
      </c>
      <c r="T30" s="16"/>
      <c r="U30" s="154">
        <v>0.17</v>
      </c>
      <c r="V30" s="154"/>
      <c r="W30" s="155">
        <v>1495</v>
      </c>
      <c r="X30" s="154">
        <v>0.18099999999999999</v>
      </c>
      <c r="Y30" s="183" t="s">
        <v>842</v>
      </c>
      <c r="BA30" s="159"/>
      <c r="BB30" s="159"/>
    </row>
    <row r="31" spans="1:54" s="158" customFormat="1" ht="75.75" thickBot="1">
      <c r="A31" s="240"/>
      <c r="B31" s="237"/>
      <c r="C31" s="16" t="s">
        <v>883</v>
      </c>
      <c r="D31" s="16" t="s">
        <v>884</v>
      </c>
      <c r="E31" s="16" t="s">
        <v>885</v>
      </c>
      <c r="F31" s="221" t="s">
        <v>77</v>
      </c>
      <c r="G31" s="222"/>
      <c r="H31" s="146" t="s">
        <v>73</v>
      </c>
      <c r="I31" s="226" t="s">
        <v>69</v>
      </c>
      <c r="J31" s="227"/>
      <c r="K31" s="146" t="s">
        <v>68</v>
      </c>
      <c r="L31" s="167" t="s">
        <v>26</v>
      </c>
      <c r="M31" s="168"/>
      <c r="N31" s="169"/>
      <c r="O31" s="16"/>
      <c r="P31" s="189">
        <v>1</v>
      </c>
      <c r="Q31" s="16"/>
      <c r="R31" s="189">
        <v>1</v>
      </c>
      <c r="S31" s="188">
        <v>0.54500000000000004</v>
      </c>
      <c r="T31" s="16"/>
      <c r="U31" s="154">
        <v>0.6</v>
      </c>
      <c r="V31" s="154"/>
      <c r="W31" s="155">
        <v>0</v>
      </c>
      <c r="X31" s="154">
        <v>0</v>
      </c>
      <c r="Y31" s="183" t="s">
        <v>844</v>
      </c>
      <c r="BA31" s="159"/>
      <c r="BB31" s="159"/>
    </row>
    <row r="32" spans="1:54" ht="90.75" thickBot="1">
      <c r="A32" s="213" t="s">
        <v>10</v>
      </c>
      <c r="B32" s="232" t="s">
        <v>886</v>
      </c>
      <c r="C32" s="16" t="s">
        <v>887</v>
      </c>
      <c r="D32" s="16" t="s">
        <v>888</v>
      </c>
      <c r="E32" s="16" t="s">
        <v>889</v>
      </c>
      <c r="F32" s="221" t="s">
        <v>77</v>
      </c>
      <c r="G32" s="222"/>
      <c r="H32" s="146" t="s">
        <v>74</v>
      </c>
      <c r="I32" s="226" t="s">
        <v>69</v>
      </c>
      <c r="J32" s="227"/>
      <c r="K32" s="146" t="s">
        <v>68</v>
      </c>
      <c r="L32" s="229" t="s">
        <v>26</v>
      </c>
      <c r="M32" s="230"/>
      <c r="N32" s="231"/>
      <c r="O32" s="16"/>
      <c r="P32" s="187">
        <v>-0.45579999999999998</v>
      </c>
      <c r="Q32" s="16"/>
      <c r="R32" s="16">
        <v>0</v>
      </c>
      <c r="S32" s="16">
        <v>0</v>
      </c>
      <c r="T32" s="17"/>
      <c r="U32" s="24">
        <v>6.5</v>
      </c>
      <c r="V32" s="154"/>
      <c r="W32" s="190">
        <v>3195</v>
      </c>
      <c r="X32" s="154">
        <v>0.59750000000000003</v>
      </c>
      <c r="Y32" s="183" t="s">
        <v>843</v>
      </c>
      <c r="BA32" s="13"/>
      <c r="BB32" s="13"/>
    </row>
    <row r="33" spans="1:54" ht="135.75" thickBot="1">
      <c r="A33" s="214"/>
      <c r="B33" s="233"/>
      <c r="C33" s="16" t="s">
        <v>890</v>
      </c>
      <c r="D33" s="16" t="s">
        <v>891</v>
      </c>
      <c r="E33" s="16" t="s">
        <v>892</v>
      </c>
      <c r="F33" s="221" t="s">
        <v>77</v>
      </c>
      <c r="G33" s="222"/>
      <c r="H33" s="146" t="s">
        <v>74</v>
      </c>
      <c r="I33" s="226" t="s">
        <v>69</v>
      </c>
      <c r="J33" s="227"/>
      <c r="K33" s="146" t="s">
        <v>68</v>
      </c>
      <c r="L33" s="167" t="s">
        <v>26</v>
      </c>
      <c r="M33" s="168"/>
      <c r="N33" s="169"/>
      <c r="O33" s="16"/>
      <c r="P33" s="191" t="s">
        <v>1052</v>
      </c>
      <c r="Q33" s="191"/>
      <c r="R33" s="191" t="s">
        <v>1052</v>
      </c>
      <c r="S33" s="188">
        <v>0.1757</v>
      </c>
      <c r="T33" s="17"/>
      <c r="U33" s="25">
        <v>-0.52</v>
      </c>
      <c r="V33" s="154"/>
      <c r="W33" s="155">
        <v>2907</v>
      </c>
      <c r="X33" s="154">
        <v>-0.52</v>
      </c>
      <c r="Y33" s="183" t="s">
        <v>842</v>
      </c>
      <c r="BA33" s="13"/>
      <c r="BB33" s="13"/>
    </row>
    <row r="34" spans="1:54" s="158" customFormat="1" ht="75.75" thickBot="1">
      <c r="A34" s="215"/>
      <c r="B34" s="234"/>
      <c r="C34" s="16" t="s">
        <v>893</v>
      </c>
      <c r="D34" s="16" t="s">
        <v>894</v>
      </c>
      <c r="E34" s="16" t="s">
        <v>895</v>
      </c>
      <c r="F34" s="221" t="s">
        <v>77</v>
      </c>
      <c r="G34" s="222"/>
      <c r="H34" s="146" t="s">
        <v>74</v>
      </c>
      <c r="I34" s="226" t="s">
        <v>69</v>
      </c>
      <c r="J34" s="227"/>
      <c r="K34" s="146" t="s">
        <v>68</v>
      </c>
      <c r="L34" s="219" t="s">
        <v>76</v>
      </c>
      <c r="M34" s="220"/>
      <c r="N34" s="223"/>
      <c r="O34" s="16"/>
      <c r="P34" s="188">
        <v>0.52939999999999998</v>
      </c>
      <c r="Q34" s="16"/>
      <c r="R34" s="188">
        <v>-3.85E-2</v>
      </c>
      <c r="S34" s="189">
        <v>-0.2</v>
      </c>
      <c r="T34" s="17"/>
      <c r="U34" s="25">
        <v>0.25</v>
      </c>
      <c r="V34" s="154"/>
      <c r="W34" s="155">
        <v>17</v>
      </c>
      <c r="X34" s="154">
        <v>-0.15</v>
      </c>
      <c r="Y34" s="183" t="s">
        <v>843</v>
      </c>
      <c r="BA34" s="159"/>
      <c r="BB34" s="159"/>
    </row>
    <row r="35" spans="1:54" s="158" customFormat="1" ht="90.75" customHeight="1" thickBot="1">
      <c r="A35" s="149" t="s">
        <v>13</v>
      </c>
      <c r="B35" s="151" t="s">
        <v>1054</v>
      </c>
      <c r="C35" s="16" t="s">
        <v>1055</v>
      </c>
      <c r="D35" s="16" t="s">
        <v>1056</v>
      </c>
      <c r="E35" s="16" t="s">
        <v>1057</v>
      </c>
      <c r="F35" s="219" t="s">
        <v>77</v>
      </c>
      <c r="G35" s="223"/>
      <c r="H35" s="146" t="s">
        <v>74</v>
      </c>
      <c r="I35" s="226" t="s">
        <v>69</v>
      </c>
      <c r="J35" s="227"/>
      <c r="K35" s="146" t="s">
        <v>68</v>
      </c>
      <c r="L35" s="229" t="s">
        <v>26</v>
      </c>
      <c r="M35" s="230"/>
      <c r="N35" s="231"/>
      <c r="O35" s="16"/>
      <c r="P35" s="188">
        <v>0.23649999999999999</v>
      </c>
      <c r="Q35" s="16"/>
      <c r="R35" s="188">
        <v>0.14419999999999999</v>
      </c>
      <c r="S35" s="188">
        <v>0.14019999999999999</v>
      </c>
      <c r="T35" s="17"/>
      <c r="U35" s="25">
        <v>0.1</v>
      </c>
      <c r="V35" s="154"/>
      <c r="W35" s="155">
        <v>830</v>
      </c>
      <c r="X35" s="154">
        <v>3.1E-2</v>
      </c>
      <c r="Y35" s="183" t="s">
        <v>842</v>
      </c>
      <c r="BA35" s="159"/>
      <c r="BB35" s="159"/>
    </row>
    <row r="36" spans="1:54" s="158" customFormat="1" ht="90.75" customHeight="1" thickBot="1">
      <c r="A36" s="149" t="s">
        <v>17</v>
      </c>
      <c r="B36" s="151" t="s">
        <v>896</v>
      </c>
      <c r="C36" s="16" t="s">
        <v>897</v>
      </c>
      <c r="D36" s="16" t="s">
        <v>898</v>
      </c>
      <c r="E36" s="16" t="s">
        <v>1053</v>
      </c>
      <c r="F36" s="219" t="s">
        <v>77</v>
      </c>
      <c r="G36" s="223"/>
      <c r="H36" s="146" t="s">
        <v>74</v>
      </c>
      <c r="I36" s="226" t="s">
        <v>69</v>
      </c>
      <c r="J36" s="227"/>
      <c r="K36" s="146" t="s">
        <v>68</v>
      </c>
      <c r="L36" s="229" t="s">
        <v>26</v>
      </c>
      <c r="M36" s="230"/>
      <c r="N36" s="231"/>
      <c r="O36" s="16"/>
      <c r="P36" s="189">
        <v>1</v>
      </c>
      <c r="Q36" s="16"/>
      <c r="R36" s="189">
        <v>1</v>
      </c>
      <c r="S36" s="189">
        <v>1</v>
      </c>
      <c r="T36" s="17"/>
      <c r="U36" s="25">
        <v>1</v>
      </c>
      <c r="V36" s="154"/>
      <c r="W36" s="155">
        <v>17</v>
      </c>
      <c r="X36" s="154">
        <v>1</v>
      </c>
      <c r="Y36" s="183" t="s">
        <v>842</v>
      </c>
      <c r="BA36" s="159"/>
      <c r="BB36" s="159"/>
    </row>
    <row r="37" spans="1:54" s="158" customFormat="1" ht="135.75" thickBot="1">
      <c r="A37" s="213" t="s">
        <v>11</v>
      </c>
      <c r="B37" s="232" t="s">
        <v>899</v>
      </c>
      <c r="C37" s="16" t="s">
        <v>900</v>
      </c>
      <c r="D37" s="16" t="s">
        <v>901</v>
      </c>
      <c r="E37" s="16" t="s">
        <v>902</v>
      </c>
      <c r="F37" s="219" t="s">
        <v>77</v>
      </c>
      <c r="G37" s="223"/>
      <c r="H37" s="146" t="s">
        <v>74</v>
      </c>
      <c r="I37" s="226" t="s">
        <v>69</v>
      </c>
      <c r="J37" s="227"/>
      <c r="K37" s="146" t="s">
        <v>68</v>
      </c>
      <c r="L37" s="229" t="s">
        <v>76</v>
      </c>
      <c r="M37" s="230"/>
      <c r="N37" s="231"/>
      <c r="O37" s="16"/>
      <c r="P37" s="16" t="s">
        <v>1052</v>
      </c>
      <c r="Q37" s="16"/>
      <c r="R37" s="16" t="s">
        <v>1052</v>
      </c>
      <c r="S37" s="189">
        <v>0.05</v>
      </c>
      <c r="T37" s="17"/>
      <c r="U37" s="25">
        <v>0</v>
      </c>
      <c r="V37" s="154"/>
      <c r="W37" s="155">
        <v>87</v>
      </c>
      <c r="X37" s="154">
        <v>-0.59</v>
      </c>
      <c r="Y37" s="183" t="s">
        <v>844</v>
      </c>
      <c r="BA37" s="159"/>
      <c r="BB37" s="159"/>
    </row>
    <row r="38" spans="1:54" s="158" customFormat="1" ht="180.75" thickBot="1">
      <c r="A38" s="214"/>
      <c r="B38" s="233"/>
      <c r="C38" s="16" t="s">
        <v>903</v>
      </c>
      <c r="D38" s="16" t="s">
        <v>904</v>
      </c>
      <c r="E38" s="16" t="s">
        <v>905</v>
      </c>
      <c r="F38" s="219" t="s">
        <v>77</v>
      </c>
      <c r="G38" s="223"/>
      <c r="H38" s="146" t="s">
        <v>74</v>
      </c>
      <c r="I38" s="226" t="s">
        <v>69</v>
      </c>
      <c r="J38" s="227"/>
      <c r="K38" s="146" t="s">
        <v>68</v>
      </c>
      <c r="L38" s="167" t="s">
        <v>26</v>
      </c>
      <c r="M38" s="168"/>
      <c r="N38" s="169"/>
      <c r="O38" s="16"/>
      <c r="P38" s="189">
        <v>0.1</v>
      </c>
      <c r="Q38" s="16"/>
      <c r="R38" s="189">
        <v>0.22</v>
      </c>
      <c r="S38" s="188">
        <v>6.5600000000000006E-2</v>
      </c>
      <c r="T38" s="17"/>
      <c r="U38" s="25">
        <v>0.1535</v>
      </c>
      <c r="V38" s="154"/>
      <c r="W38" s="155">
        <v>236</v>
      </c>
      <c r="X38" s="154">
        <v>0.81530000000000002</v>
      </c>
      <c r="Y38" s="183" t="s">
        <v>842</v>
      </c>
      <c r="BA38" s="159"/>
      <c r="BB38" s="159"/>
    </row>
    <row r="39" spans="1:54" s="158" customFormat="1" ht="135" customHeight="1" thickBot="1">
      <c r="A39" s="214"/>
      <c r="B39" s="233"/>
      <c r="C39" s="16" t="s">
        <v>906</v>
      </c>
      <c r="D39" s="16" t="s">
        <v>907</v>
      </c>
      <c r="E39" s="16" t="s">
        <v>908</v>
      </c>
      <c r="F39" s="219" t="s">
        <v>77</v>
      </c>
      <c r="G39" s="223"/>
      <c r="H39" s="146" t="s">
        <v>74</v>
      </c>
      <c r="I39" s="226" t="s">
        <v>69</v>
      </c>
      <c r="J39" s="227"/>
      <c r="K39" s="146" t="s">
        <v>68</v>
      </c>
      <c r="L39" s="219" t="s">
        <v>76</v>
      </c>
      <c r="M39" s="220"/>
      <c r="N39" s="223"/>
      <c r="O39" s="16"/>
      <c r="P39" s="191" t="s">
        <v>1052</v>
      </c>
      <c r="Q39" s="16"/>
      <c r="R39" s="16" t="s">
        <v>1052</v>
      </c>
      <c r="S39" s="188">
        <v>1.1333</v>
      </c>
      <c r="T39" s="17"/>
      <c r="U39" s="25">
        <v>0.25</v>
      </c>
      <c r="V39" s="154"/>
      <c r="W39" s="155">
        <v>60</v>
      </c>
      <c r="X39" s="154">
        <v>0.875</v>
      </c>
      <c r="Y39" s="183" t="s">
        <v>842</v>
      </c>
      <c r="BA39" s="159"/>
      <c r="BB39" s="159"/>
    </row>
    <row r="40" spans="1:54" s="158" customFormat="1" ht="105.75" customHeight="1" thickBot="1">
      <c r="A40" s="215"/>
      <c r="B40" s="234"/>
      <c r="C40" s="16" t="s">
        <v>909</v>
      </c>
      <c r="D40" s="16" t="s">
        <v>910</v>
      </c>
      <c r="E40" s="16" t="s">
        <v>911</v>
      </c>
      <c r="F40" s="219" t="s">
        <v>77</v>
      </c>
      <c r="G40" s="223"/>
      <c r="H40" s="146" t="s">
        <v>74</v>
      </c>
      <c r="I40" s="226" t="s">
        <v>69</v>
      </c>
      <c r="J40" s="227"/>
      <c r="K40" s="146" t="s">
        <v>68</v>
      </c>
      <c r="L40" s="219" t="s">
        <v>76</v>
      </c>
      <c r="M40" s="220"/>
      <c r="N40" s="169"/>
      <c r="O40" s="16"/>
      <c r="P40" s="191" t="s">
        <v>1052</v>
      </c>
      <c r="Q40" s="16"/>
      <c r="R40" s="188">
        <v>0.19400000000000001</v>
      </c>
      <c r="S40" s="188">
        <v>0.41399999999999998</v>
      </c>
      <c r="T40" s="17"/>
      <c r="U40" s="25">
        <v>0.21</v>
      </c>
      <c r="V40" s="154"/>
      <c r="W40" s="155">
        <v>0</v>
      </c>
      <c r="X40" s="154">
        <v>0</v>
      </c>
      <c r="Y40" s="183" t="s">
        <v>844</v>
      </c>
      <c r="BA40" s="159"/>
      <c r="BB40" s="159"/>
    </row>
    <row r="41" spans="1:54" s="158" customFormat="1" ht="60.75" thickBot="1">
      <c r="A41" s="149" t="s">
        <v>14</v>
      </c>
      <c r="B41" s="152" t="s">
        <v>912</v>
      </c>
      <c r="C41" s="16" t="s">
        <v>913</v>
      </c>
      <c r="D41" s="16" t="s">
        <v>914</v>
      </c>
      <c r="E41" s="16" t="s">
        <v>915</v>
      </c>
      <c r="F41" s="219" t="s">
        <v>77</v>
      </c>
      <c r="G41" s="223"/>
      <c r="H41" s="146" t="s">
        <v>74</v>
      </c>
      <c r="I41" s="226" t="s">
        <v>69</v>
      </c>
      <c r="J41" s="227"/>
      <c r="K41" s="146" t="s">
        <v>68</v>
      </c>
      <c r="L41" s="229" t="s">
        <v>26</v>
      </c>
      <c r="M41" s="230"/>
      <c r="N41" s="231"/>
      <c r="O41" s="16"/>
      <c r="P41" s="191" t="s">
        <v>1052</v>
      </c>
      <c r="Q41" s="16"/>
      <c r="R41" s="16">
        <v>100</v>
      </c>
      <c r="S41" s="16">
        <v>100</v>
      </c>
      <c r="T41" s="17"/>
      <c r="U41" s="25">
        <v>1</v>
      </c>
      <c r="V41" s="154"/>
      <c r="W41" s="155">
        <v>5</v>
      </c>
      <c r="X41" s="154">
        <v>1.25</v>
      </c>
      <c r="Y41" s="183" t="s">
        <v>842</v>
      </c>
      <c r="BA41" s="159"/>
      <c r="BB41" s="159"/>
    </row>
    <row r="42" spans="1:54" s="158" customFormat="1" ht="90.75" thickBot="1">
      <c r="A42" s="149" t="s">
        <v>19</v>
      </c>
      <c r="B42" s="152" t="s">
        <v>916</v>
      </c>
      <c r="C42" s="16" t="s">
        <v>917</v>
      </c>
      <c r="D42" s="16" t="s">
        <v>918</v>
      </c>
      <c r="E42" s="16" t="s">
        <v>919</v>
      </c>
      <c r="F42" s="219" t="s">
        <v>77</v>
      </c>
      <c r="G42" s="223"/>
      <c r="H42" s="146" t="s">
        <v>74</v>
      </c>
      <c r="I42" s="226" t="s">
        <v>69</v>
      </c>
      <c r="J42" s="227"/>
      <c r="K42" s="146" t="s">
        <v>68</v>
      </c>
      <c r="L42" s="229" t="s">
        <v>76</v>
      </c>
      <c r="M42" s="230"/>
      <c r="N42" s="231"/>
      <c r="O42" s="16"/>
      <c r="P42" s="191" t="s">
        <v>1052</v>
      </c>
      <c r="Q42" s="16"/>
      <c r="R42" s="188">
        <v>0.93500000000000005</v>
      </c>
      <c r="S42" s="188">
        <v>0.98499999999999999</v>
      </c>
      <c r="T42" s="17"/>
      <c r="U42" s="25">
        <v>0.88</v>
      </c>
      <c r="V42" s="154"/>
      <c r="W42" s="155">
        <v>0</v>
      </c>
      <c r="X42" s="154">
        <v>0</v>
      </c>
      <c r="Y42" s="183" t="s">
        <v>844</v>
      </c>
      <c r="BA42" s="159"/>
      <c r="BB42" s="159"/>
    </row>
    <row r="43" spans="1:54" s="158" customFormat="1" ht="79.5" customHeight="1" thickBot="1">
      <c r="A43" s="149" t="s">
        <v>920</v>
      </c>
      <c r="B43" s="152" t="s">
        <v>921</v>
      </c>
      <c r="C43" s="16" t="s">
        <v>922</v>
      </c>
      <c r="D43" s="16" t="s">
        <v>923</v>
      </c>
      <c r="E43" s="16" t="s">
        <v>924</v>
      </c>
      <c r="F43" s="221" t="s">
        <v>77</v>
      </c>
      <c r="G43" s="222"/>
      <c r="H43" s="146" t="s">
        <v>74</v>
      </c>
      <c r="I43" s="226" t="s">
        <v>69</v>
      </c>
      <c r="J43" s="227"/>
      <c r="K43" s="146" t="s">
        <v>68</v>
      </c>
      <c r="L43" s="219" t="s">
        <v>76</v>
      </c>
      <c r="M43" s="220"/>
      <c r="N43" s="169"/>
      <c r="O43" s="16"/>
      <c r="P43" s="191" t="s">
        <v>1052</v>
      </c>
      <c r="Q43" s="16"/>
      <c r="R43" s="16" t="s">
        <v>1052</v>
      </c>
      <c r="S43" s="189">
        <v>0.1</v>
      </c>
      <c r="T43" s="17"/>
      <c r="U43" s="25">
        <v>0.2</v>
      </c>
      <c r="V43" s="154"/>
      <c r="W43" s="155">
        <v>1</v>
      </c>
      <c r="X43" s="154">
        <v>0.2</v>
      </c>
      <c r="Y43" s="183" t="s">
        <v>842</v>
      </c>
      <c r="BA43" s="159"/>
      <c r="BB43" s="159"/>
    </row>
    <row r="44" spans="1:54" s="158" customFormat="1" ht="105.75" thickBot="1">
      <c r="A44" s="149" t="s">
        <v>925</v>
      </c>
      <c r="B44" s="152" t="s">
        <v>921</v>
      </c>
      <c r="C44" s="16" t="s">
        <v>926</v>
      </c>
      <c r="D44" s="16" t="s">
        <v>927</v>
      </c>
      <c r="E44" s="16" t="s">
        <v>928</v>
      </c>
      <c r="F44" s="221" t="s">
        <v>77</v>
      </c>
      <c r="G44" s="222"/>
      <c r="H44" s="146" t="s">
        <v>74</v>
      </c>
      <c r="I44" s="226" t="s">
        <v>69</v>
      </c>
      <c r="J44" s="227"/>
      <c r="K44" s="146" t="s">
        <v>68</v>
      </c>
      <c r="L44" s="219" t="s">
        <v>76</v>
      </c>
      <c r="M44" s="220"/>
      <c r="N44" s="169"/>
      <c r="O44" s="16"/>
      <c r="P44" s="191" t="s">
        <v>1052</v>
      </c>
      <c r="Q44" s="16"/>
      <c r="R44" s="16" t="s">
        <v>1052</v>
      </c>
      <c r="S44" s="189">
        <v>0.1</v>
      </c>
      <c r="T44" s="17"/>
      <c r="U44" s="25">
        <v>0.33</v>
      </c>
      <c r="V44" s="154"/>
      <c r="W44" s="155">
        <v>6</v>
      </c>
      <c r="X44" s="154">
        <v>0.33</v>
      </c>
      <c r="Y44" s="183" t="s">
        <v>842</v>
      </c>
      <c r="BA44" s="159"/>
      <c r="BB44" s="159"/>
    </row>
    <row r="45" spans="1:54" s="158" customFormat="1" ht="60" customHeight="1" thickBot="1">
      <c r="A45" s="149" t="s">
        <v>929</v>
      </c>
      <c r="B45" s="152" t="s">
        <v>930</v>
      </c>
      <c r="C45" s="16" t="s">
        <v>931</v>
      </c>
      <c r="D45" s="16" t="s">
        <v>932</v>
      </c>
      <c r="E45" s="16" t="s">
        <v>933</v>
      </c>
      <c r="F45" s="221" t="s">
        <v>77</v>
      </c>
      <c r="G45" s="222"/>
      <c r="H45" s="146" t="s">
        <v>74</v>
      </c>
      <c r="I45" s="226" t="s">
        <v>69</v>
      </c>
      <c r="J45" s="227"/>
      <c r="K45" s="146" t="s">
        <v>68</v>
      </c>
      <c r="L45" s="219" t="s">
        <v>76</v>
      </c>
      <c r="M45" s="220"/>
      <c r="N45" s="169"/>
      <c r="O45" s="16"/>
      <c r="P45" s="191" t="s">
        <v>1052</v>
      </c>
      <c r="Q45" s="16"/>
      <c r="R45" s="189">
        <v>1</v>
      </c>
      <c r="S45" s="189">
        <v>1</v>
      </c>
      <c r="T45" s="17"/>
      <c r="U45" s="25">
        <v>1</v>
      </c>
      <c r="V45" s="154"/>
      <c r="W45" s="155">
        <v>8</v>
      </c>
      <c r="X45" s="154">
        <v>1</v>
      </c>
      <c r="Y45" s="183" t="s">
        <v>842</v>
      </c>
      <c r="BA45" s="159"/>
      <c r="BB45" s="159"/>
    </row>
    <row r="46" spans="1:54" s="158" customFormat="1" ht="87.75" customHeight="1" thickBot="1">
      <c r="A46" s="149" t="s">
        <v>934</v>
      </c>
      <c r="B46" s="152" t="s">
        <v>935</v>
      </c>
      <c r="C46" s="16" t="s">
        <v>936</v>
      </c>
      <c r="D46" s="16" t="s">
        <v>937</v>
      </c>
      <c r="E46" s="16" t="s">
        <v>933</v>
      </c>
      <c r="F46" s="221" t="s">
        <v>77</v>
      </c>
      <c r="G46" s="222"/>
      <c r="H46" s="146" t="s">
        <v>74</v>
      </c>
      <c r="I46" s="226" t="s">
        <v>69</v>
      </c>
      <c r="J46" s="227"/>
      <c r="K46" s="146" t="s">
        <v>68</v>
      </c>
      <c r="L46" s="167" t="s">
        <v>26</v>
      </c>
      <c r="M46" s="168"/>
      <c r="N46" s="169"/>
      <c r="O46" s="16"/>
      <c r="P46" s="191" t="s">
        <v>1052</v>
      </c>
      <c r="Q46" s="16"/>
      <c r="R46" s="189">
        <v>1</v>
      </c>
      <c r="S46" s="189">
        <v>1</v>
      </c>
      <c r="T46" s="17"/>
      <c r="U46" s="25">
        <v>1</v>
      </c>
      <c r="V46" s="154"/>
      <c r="W46" s="155">
        <v>6</v>
      </c>
      <c r="X46" s="154">
        <v>1</v>
      </c>
      <c r="Y46" s="183" t="s">
        <v>842</v>
      </c>
      <c r="BA46" s="159"/>
      <c r="BB46" s="159"/>
    </row>
    <row r="47" spans="1:54" s="158" customFormat="1" ht="106.5" customHeight="1" thickBot="1">
      <c r="A47" s="213" t="s">
        <v>12</v>
      </c>
      <c r="B47" s="224" t="s">
        <v>938</v>
      </c>
      <c r="C47" s="16" t="s">
        <v>939</v>
      </c>
      <c r="D47" s="16" t="s">
        <v>940</v>
      </c>
      <c r="E47" s="16" t="s">
        <v>941</v>
      </c>
      <c r="F47" s="219" t="s">
        <v>77</v>
      </c>
      <c r="G47" s="223"/>
      <c r="H47" s="146" t="s">
        <v>74</v>
      </c>
      <c r="I47" s="226" t="s">
        <v>69</v>
      </c>
      <c r="J47" s="227"/>
      <c r="K47" s="146" t="s">
        <v>68</v>
      </c>
      <c r="L47" s="229" t="s">
        <v>26</v>
      </c>
      <c r="M47" s="230"/>
      <c r="N47" s="231"/>
      <c r="O47" s="16"/>
      <c r="P47" s="191" t="s">
        <v>1052</v>
      </c>
      <c r="Q47" s="16"/>
      <c r="R47" s="188">
        <v>9.7000000000000003E-2</v>
      </c>
      <c r="S47" s="188">
        <v>9.9000000000000005E-2</v>
      </c>
      <c r="T47" s="17"/>
      <c r="U47" s="25">
        <v>0.1</v>
      </c>
      <c r="V47" s="154"/>
      <c r="W47" s="155">
        <v>71370</v>
      </c>
      <c r="X47" s="154">
        <v>6.2E-2</v>
      </c>
      <c r="Y47" s="183" t="s">
        <v>843</v>
      </c>
      <c r="BA47" s="159"/>
      <c r="BB47" s="159"/>
    </row>
    <row r="48" spans="1:54" s="158" customFormat="1" ht="87" customHeight="1" thickBot="1">
      <c r="A48" s="214"/>
      <c r="B48" s="228"/>
      <c r="C48" s="16" t="s">
        <v>942</v>
      </c>
      <c r="D48" s="16" t="s">
        <v>943</v>
      </c>
      <c r="E48" s="16" t="s">
        <v>944</v>
      </c>
      <c r="F48" s="221" t="s">
        <v>77</v>
      </c>
      <c r="G48" s="222"/>
      <c r="H48" s="146" t="s">
        <v>74</v>
      </c>
      <c r="I48" s="226" t="s">
        <v>69</v>
      </c>
      <c r="J48" s="227"/>
      <c r="K48" s="146" t="s">
        <v>68</v>
      </c>
      <c r="L48" s="219" t="s">
        <v>76</v>
      </c>
      <c r="M48" s="220"/>
      <c r="N48" s="169"/>
      <c r="O48" s="16"/>
      <c r="P48" s="191" t="s">
        <v>1052</v>
      </c>
      <c r="Q48" s="16"/>
      <c r="R48" s="188">
        <v>2.5000000000000001E-2</v>
      </c>
      <c r="S48" s="188">
        <v>2.5000000000000001E-2</v>
      </c>
      <c r="T48" s="17"/>
      <c r="U48" s="25">
        <v>0.03</v>
      </c>
      <c r="V48" s="154"/>
      <c r="W48" s="155">
        <v>71370</v>
      </c>
      <c r="X48" s="154">
        <v>3.9800000000000002E-2</v>
      </c>
      <c r="Y48" s="183" t="s">
        <v>842</v>
      </c>
      <c r="BA48" s="159"/>
      <c r="BB48" s="159"/>
    </row>
    <row r="49" spans="1:54" s="158" customFormat="1" ht="105.75" thickBot="1">
      <c r="A49" s="214"/>
      <c r="B49" s="228"/>
      <c r="C49" s="16" t="s">
        <v>945</v>
      </c>
      <c r="D49" s="16" t="s">
        <v>946</v>
      </c>
      <c r="E49" s="16" t="s">
        <v>947</v>
      </c>
      <c r="F49" s="221" t="s">
        <v>77</v>
      </c>
      <c r="G49" s="222"/>
      <c r="H49" s="146" t="s">
        <v>74</v>
      </c>
      <c r="I49" s="226" t="s">
        <v>69</v>
      </c>
      <c r="J49" s="227"/>
      <c r="K49" s="146" t="s">
        <v>948</v>
      </c>
      <c r="L49" s="167" t="s">
        <v>26</v>
      </c>
      <c r="M49" s="168"/>
      <c r="N49" s="169"/>
      <c r="O49" s="16"/>
      <c r="P49" s="193">
        <v>5.9200000000000003E-2</v>
      </c>
      <c r="Q49" s="16"/>
      <c r="R49" s="188">
        <v>2.6166999999999998</v>
      </c>
      <c r="S49" s="188">
        <v>0.60099999999999998</v>
      </c>
      <c r="T49" s="17"/>
      <c r="U49" s="25">
        <v>0</v>
      </c>
      <c r="V49" s="154"/>
      <c r="W49" s="155">
        <v>775602</v>
      </c>
      <c r="X49" s="154">
        <v>0.21</v>
      </c>
      <c r="Y49" s="183" t="s">
        <v>842</v>
      </c>
      <c r="BA49" s="159"/>
      <c r="BB49" s="159"/>
    </row>
    <row r="50" spans="1:54" s="158" customFormat="1" ht="135.75" thickBot="1">
      <c r="A50" s="214"/>
      <c r="B50" s="228"/>
      <c r="C50" s="16" t="s">
        <v>949</v>
      </c>
      <c r="D50" s="16" t="s">
        <v>950</v>
      </c>
      <c r="E50" s="16" t="s">
        <v>951</v>
      </c>
      <c r="F50" s="221" t="s">
        <v>77</v>
      </c>
      <c r="G50" s="222"/>
      <c r="H50" s="146" t="s">
        <v>74</v>
      </c>
      <c r="I50" s="226" t="s">
        <v>69</v>
      </c>
      <c r="J50" s="227"/>
      <c r="K50" s="146" t="s">
        <v>68</v>
      </c>
      <c r="L50" s="167" t="s">
        <v>26</v>
      </c>
      <c r="M50" s="168"/>
      <c r="N50" s="169"/>
      <c r="O50" s="16"/>
      <c r="P50" s="191" t="s">
        <v>1052</v>
      </c>
      <c r="Q50" s="16"/>
      <c r="R50" s="189">
        <v>0</v>
      </c>
      <c r="S50" s="189">
        <v>0</v>
      </c>
      <c r="T50" s="17"/>
      <c r="U50" s="25">
        <v>0</v>
      </c>
      <c r="V50" s="154"/>
      <c r="W50" s="155">
        <v>7</v>
      </c>
      <c r="X50" s="154">
        <v>0</v>
      </c>
      <c r="Y50" s="183" t="s">
        <v>842</v>
      </c>
      <c r="BA50" s="159"/>
      <c r="BB50" s="159"/>
    </row>
    <row r="51" spans="1:54" s="158" customFormat="1" ht="105.75" thickBot="1">
      <c r="A51" s="214"/>
      <c r="B51" s="228"/>
      <c r="C51" s="16" t="s">
        <v>952</v>
      </c>
      <c r="D51" s="16" t="s">
        <v>953</v>
      </c>
      <c r="E51" s="16" t="s">
        <v>954</v>
      </c>
      <c r="F51" s="221" t="s">
        <v>77</v>
      </c>
      <c r="G51" s="222"/>
      <c r="H51" s="146" t="s">
        <v>74</v>
      </c>
      <c r="I51" s="226" t="s">
        <v>69</v>
      </c>
      <c r="J51" s="227"/>
      <c r="K51" s="146" t="s">
        <v>68</v>
      </c>
      <c r="L51" s="167" t="s">
        <v>26</v>
      </c>
      <c r="M51" s="168"/>
      <c r="N51" s="169"/>
      <c r="O51" s="16"/>
      <c r="P51" s="191">
        <v>56.25</v>
      </c>
      <c r="Q51" s="16"/>
      <c r="R51" s="189">
        <v>0</v>
      </c>
      <c r="S51" s="188">
        <v>0.1333</v>
      </c>
      <c r="T51" s="17"/>
      <c r="U51" s="25">
        <v>0.02</v>
      </c>
      <c r="V51" s="154"/>
      <c r="W51" s="155">
        <v>560</v>
      </c>
      <c r="X51" s="154">
        <v>-0.4</v>
      </c>
      <c r="Y51" s="183" t="s">
        <v>844</v>
      </c>
      <c r="BA51" s="159"/>
      <c r="BB51" s="159"/>
    </row>
    <row r="52" spans="1:54" s="158" customFormat="1" ht="172.5" customHeight="1" thickBot="1">
      <c r="A52" s="215"/>
      <c r="B52" s="225"/>
      <c r="C52" s="16" t="s">
        <v>1058</v>
      </c>
      <c r="D52" s="16" t="s">
        <v>1059</v>
      </c>
      <c r="E52" s="16" t="s">
        <v>1060</v>
      </c>
      <c r="F52" s="221" t="s">
        <v>77</v>
      </c>
      <c r="G52" s="222"/>
      <c r="H52" s="146" t="s">
        <v>74</v>
      </c>
      <c r="I52" s="226" t="s">
        <v>69</v>
      </c>
      <c r="J52" s="227"/>
      <c r="K52" s="146" t="s">
        <v>68</v>
      </c>
      <c r="L52" s="184" t="s">
        <v>26</v>
      </c>
      <c r="M52" s="185"/>
      <c r="N52" s="186"/>
      <c r="O52" s="16"/>
      <c r="P52" s="191" t="s">
        <v>1052</v>
      </c>
      <c r="Q52" s="16"/>
      <c r="R52" s="189" t="s">
        <v>1052</v>
      </c>
      <c r="S52" s="188" t="s">
        <v>1052</v>
      </c>
      <c r="T52" s="17"/>
      <c r="U52" s="25">
        <v>0.02</v>
      </c>
      <c r="V52" s="154"/>
      <c r="W52" s="155">
        <v>234</v>
      </c>
      <c r="X52" s="154">
        <v>2.5999999999999999E-2</v>
      </c>
      <c r="Y52" s="183" t="s">
        <v>842</v>
      </c>
      <c r="BA52" s="159"/>
      <c r="BB52" s="159"/>
    </row>
    <row r="53" spans="1:54" s="158" customFormat="1" ht="75.75" thickBot="1">
      <c r="A53" s="213" t="s">
        <v>15</v>
      </c>
      <c r="B53" s="224" t="s">
        <v>955</v>
      </c>
      <c r="C53" s="16" t="s">
        <v>956</v>
      </c>
      <c r="D53" s="16" t="s">
        <v>957</v>
      </c>
      <c r="E53" s="16" t="s">
        <v>958</v>
      </c>
      <c r="F53" s="219" t="s">
        <v>77</v>
      </c>
      <c r="G53" s="223"/>
      <c r="H53" s="146" t="s">
        <v>74</v>
      </c>
      <c r="I53" s="226" t="s">
        <v>69</v>
      </c>
      <c r="J53" s="227"/>
      <c r="K53" s="146" t="s">
        <v>68</v>
      </c>
      <c r="L53" s="229" t="s">
        <v>76</v>
      </c>
      <c r="M53" s="230"/>
      <c r="N53" s="231"/>
      <c r="O53" s="16"/>
      <c r="P53" s="191" t="s">
        <v>1052</v>
      </c>
      <c r="Q53" s="16"/>
      <c r="R53" s="189">
        <v>1</v>
      </c>
      <c r="S53" s="189">
        <v>1</v>
      </c>
      <c r="T53" s="17"/>
      <c r="U53" s="25">
        <v>1</v>
      </c>
      <c r="V53" s="154"/>
      <c r="W53" s="155">
        <v>71376</v>
      </c>
      <c r="X53" s="154">
        <v>1.43</v>
      </c>
      <c r="Y53" s="183" t="s">
        <v>842</v>
      </c>
      <c r="BA53" s="159"/>
      <c r="BB53" s="159"/>
    </row>
    <row r="54" spans="1:54" s="158" customFormat="1" ht="105.75" thickBot="1">
      <c r="A54" s="214"/>
      <c r="B54" s="228"/>
      <c r="C54" s="147" t="s">
        <v>959</v>
      </c>
      <c r="D54" s="147" t="s">
        <v>960</v>
      </c>
      <c r="E54" s="147" t="s">
        <v>961</v>
      </c>
      <c r="F54" s="170" t="s">
        <v>77</v>
      </c>
      <c r="G54" s="171"/>
      <c r="H54" s="148" t="s">
        <v>74</v>
      </c>
      <c r="I54" s="226" t="s">
        <v>69</v>
      </c>
      <c r="J54" s="227"/>
      <c r="K54" s="148" t="s">
        <v>68</v>
      </c>
      <c r="L54" s="167" t="s">
        <v>26</v>
      </c>
      <c r="M54" s="168"/>
      <c r="N54" s="169"/>
      <c r="O54" s="16"/>
      <c r="P54" s="193">
        <v>1.6080000000000001</v>
      </c>
      <c r="Q54" s="16"/>
      <c r="R54" s="188">
        <v>1.9139999999999999</v>
      </c>
      <c r="S54" s="189">
        <v>1.52</v>
      </c>
      <c r="T54" s="17"/>
      <c r="U54" s="25">
        <v>1</v>
      </c>
      <c r="V54" s="154"/>
      <c r="W54" s="155">
        <v>26959</v>
      </c>
      <c r="X54" s="154">
        <v>1.23</v>
      </c>
      <c r="Y54" s="183" t="s">
        <v>842</v>
      </c>
      <c r="BA54" s="159"/>
      <c r="BB54" s="159"/>
    </row>
    <row r="55" spans="1:54" s="158" customFormat="1" ht="90.75" thickBot="1">
      <c r="A55" s="214"/>
      <c r="B55" s="228"/>
      <c r="C55" s="147" t="s">
        <v>962</v>
      </c>
      <c r="D55" s="147" t="s">
        <v>963</v>
      </c>
      <c r="E55" s="147" t="s">
        <v>964</v>
      </c>
      <c r="F55" s="221" t="s">
        <v>77</v>
      </c>
      <c r="G55" s="222"/>
      <c r="H55" s="148" t="s">
        <v>74</v>
      </c>
      <c r="I55" s="226" t="s">
        <v>69</v>
      </c>
      <c r="J55" s="227"/>
      <c r="K55" s="148" t="s">
        <v>68</v>
      </c>
      <c r="L55" s="219" t="s">
        <v>76</v>
      </c>
      <c r="M55" s="220"/>
      <c r="N55" s="169"/>
      <c r="O55" s="16"/>
      <c r="P55" s="191" t="s">
        <v>1052</v>
      </c>
      <c r="Q55" s="16"/>
      <c r="R55" s="16" t="s">
        <v>1052</v>
      </c>
      <c r="S55" s="189">
        <v>1</v>
      </c>
      <c r="T55" s="17"/>
      <c r="U55" s="25">
        <v>1</v>
      </c>
      <c r="V55" s="154"/>
      <c r="W55" s="155">
        <v>32</v>
      </c>
      <c r="X55" s="154">
        <v>0.96960000000000002</v>
      </c>
      <c r="Y55" s="183" t="s">
        <v>842</v>
      </c>
      <c r="BA55" s="159"/>
      <c r="BB55" s="159"/>
    </row>
    <row r="56" spans="1:54" s="158" customFormat="1" ht="90.75" thickBot="1">
      <c r="A56" s="215"/>
      <c r="B56" s="225"/>
      <c r="C56" s="147" t="s">
        <v>965</v>
      </c>
      <c r="D56" s="147" t="s">
        <v>966</v>
      </c>
      <c r="E56" s="147" t="s">
        <v>967</v>
      </c>
      <c r="F56" s="221" t="s">
        <v>77</v>
      </c>
      <c r="G56" s="222"/>
      <c r="H56" s="148" t="s">
        <v>74</v>
      </c>
      <c r="I56" s="226" t="s">
        <v>69</v>
      </c>
      <c r="J56" s="227"/>
      <c r="K56" s="148" t="s">
        <v>68</v>
      </c>
      <c r="L56" s="219" t="s">
        <v>76</v>
      </c>
      <c r="M56" s="220"/>
      <c r="N56" s="169"/>
      <c r="O56" s="16"/>
      <c r="P56" s="191" t="s">
        <v>1052</v>
      </c>
      <c r="Q56" s="16"/>
      <c r="R56" s="189">
        <v>1</v>
      </c>
      <c r="S56" s="189">
        <v>1</v>
      </c>
      <c r="T56" s="17"/>
      <c r="U56" s="25">
        <v>1</v>
      </c>
      <c r="V56" s="154"/>
      <c r="W56" s="155">
        <v>7</v>
      </c>
      <c r="X56" s="154">
        <v>1</v>
      </c>
      <c r="Y56" s="183" t="s">
        <v>842</v>
      </c>
      <c r="BA56" s="159"/>
      <c r="BB56" s="159"/>
    </row>
    <row r="57" spans="1:54" s="158" customFormat="1" ht="105.75" thickBot="1">
      <c r="A57" s="213" t="s">
        <v>968</v>
      </c>
      <c r="B57" s="224" t="s">
        <v>969</v>
      </c>
      <c r="C57" s="147" t="s">
        <v>970</v>
      </c>
      <c r="D57" s="147" t="s">
        <v>971</v>
      </c>
      <c r="E57" s="147" t="s">
        <v>972</v>
      </c>
      <c r="F57" s="221" t="s">
        <v>77</v>
      </c>
      <c r="G57" s="222"/>
      <c r="H57" s="148" t="s">
        <v>74</v>
      </c>
      <c r="I57" s="226" t="s">
        <v>69</v>
      </c>
      <c r="J57" s="227"/>
      <c r="K57" s="148" t="s">
        <v>68</v>
      </c>
      <c r="L57" s="219" t="s">
        <v>76</v>
      </c>
      <c r="M57" s="220"/>
      <c r="N57" s="169"/>
      <c r="O57" s="16"/>
      <c r="P57" s="189">
        <v>1</v>
      </c>
      <c r="Q57" s="16"/>
      <c r="R57" s="189">
        <v>1</v>
      </c>
      <c r="S57" s="189">
        <v>1</v>
      </c>
      <c r="T57" s="17"/>
      <c r="U57" s="25">
        <v>1</v>
      </c>
      <c r="V57" s="154"/>
      <c r="W57" s="155">
        <v>1</v>
      </c>
      <c r="X57" s="154">
        <v>1</v>
      </c>
      <c r="Y57" s="183" t="s">
        <v>842</v>
      </c>
      <c r="BA57" s="159"/>
      <c r="BB57" s="159"/>
    </row>
    <row r="58" spans="1:54" s="158" customFormat="1" ht="108" customHeight="1" thickBot="1">
      <c r="A58" s="215"/>
      <c r="B58" s="225"/>
      <c r="C58" s="147" t="s">
        <v>973</v>
      </c>
      <c r="D58" s="147" t="s">
        <v>974</v>
      </c>
      <c r="E58" s="147" t="s">
        <v>975</v>
      </c>
      <c r="F58" s="221" t="s">
        <v>77</v>
      </c>
      <c r="G58" s="222"/>
      <c r="H58" s="148" t="s">
        <v>74</v>
      </c>
      <c r="I58" s="226" t="s">
        <v>69</v>
      </c>
      <c r="J58" s="227"/>
      <c r="K58" s="148" t="s">
        <v>68</v>
      </c>
      <c r="L58" s="219" t="s">
        <v>76</v>
      </c>
      <c r="M58" s="220"/>
      <c r="N58" s="169"/>
      <c r="O58" s="16"/>
      <c r="P58" s="189">
        <v>1</v>
      </c>
      <c r="Q58" s="16"/>
      <c r="R58" s="189">
        <v>1</v>
      </c>
      <c r="S58" s="189">
        <v>1</v>
      </c>
      <c r="T58" s="17"/>
      <c r="U58" s="25">
        <v>1</v>
      </c>
      <c r="V58" s="154"/>
      <c r="W58" s="155">
        <v>2</v>
      </c>
      <c r="X58" s="154">
        <v>1</v>
      </c>
      <c r="Y58" s="183" t="s">
        <v>842</v>
      </c>
      <c r="BA58" s="159"/>
      <c r="BB58" s="159"/>
    </row>
    <row r="59" spans="1:54" s="158" customFormat="1" ht="51.75" thickBot="1">
      <c r="A59" s="150" t="s">
        <v>976</v>
      </c>
      <c r="B59" s="153" t="s">
        <v>977</v>
      </c>
      <c r="C59" s="147" t="s">
        <v>978</v>
      </c>
      <c r="D59" s="147" t="s">
        <v>979</v>
      </c>
      <c r="E59" s="147" t="s">
        <v>980</v>
      </c>
      <c r="F59" s="221" t="s">
        <v>77</v>
      </c>
      <c r="G59" s="222"/>
      <c r="H59" s="148" t="s">
        <v>74</v>
      </c>
      <c r="I59" s="226" t="s">
        <v>69</v>
      </c>
      <c r="J59" s="227"/>
      <c r="K59" s="148" t="s">
        <v>68</v>
      </c>
      <c r="L59" s="219" t="s">
        <v>76</v>
      </c>
      <c r="M59" s="220"/>
      <c r="N59" s="223"/>
      <c r="O59" s="16"/>
      <c r="P59" s="191" t="s">
        <v>1052</v>
      </c>
      <c r="Q59" s="16"/>
      <c r="R59" s="189">
        <v>1</v>
      </c>
      <c r="S59" s="189">
        <v>1</v>
      </c>
      <c r="T59" s="17"/>
      <c r="U59" s="25">
        <v>1</v>
      </c>
      <c r="V59" s="154"/>
      <c r="W59" s="155">
        <v>56</v>
      </c>
      <c r="X59" s="154">
        <v>1</v>
      </c>
      <c r="Y59" s="183" t="s">
        <v>842</v>
      </c>
      <c r="BA59" s="159"/>
      <c r="BB59" s="159"/>
    </row>
    <row r="60" spans="1:54" s="158" customFormat="1" ht="111" customHeight="1" thickBot="1">
      <c r="A60" s="150" t="s">
        <v>981</v>
      </c>
      <c r="B60" s="153" t="s">
        <v>982</v>
      </c>
      <c r="C60" s="147" t="s">
        <v>983</v>
      </c>
      <c r="D60" s="147" t="s">
        <v>984</v>
      </c>
      <c r="E60" s="147" t="s">
        <v>985</v>
      </c>
      <c r="F60" s="221" t="s">
        <v>77</v>
      </c>
      <c r="G60" s="222"/>
      <c r="H60" s="148" t="s">
        <v>74</v>
      </c>
      <c r="I60" s="226" t="s">
        <v>71</v>
      </c>
      <c r="J60" s="227"/>
      <c r="K60" s="148" t="s">
        <v>68</v>
      </c>
      <c r="L60" s="219" t="s">
        <v>76</v>
      </c>
      <c r="M60" s="220"/>
      <c r="N60" s="169"/>
      <c r="O60" s="16"/>
      <c r="P60" s="189">
        <v>1</v>
      </c>
      <c r="Q60" s="16"/>
      <c r="R60" s="189">
        <v>1</v>
      </c>
      <c r="S60" s="189">
        <v>1</v>
      </c>
      <c r="T60" s="17"/>
      <c r="U60" s="25">
        <v>1</v>
      </c>
      <c r="V60" s="154"/>
      <c r="W60" s="155">
        <v>2</v>
      </c>
      <c r="X60" s="154">
        <v>1</v>
      </c>
      <c r="Y60" s="183" t="s">
        <v>842</v>
      </c>
      <c r="BA60" s="159"/>
      <c r="BB60" s="159"/>
    </row>
    <row r="61" spans="1:54" s="158" customFormat="1" ht="105.75" thickBot="1">
      <c r="A61" s="150" t="s">
        <v>986</v>
      </c>
      <c r="B61" s="153" t="s">
        <v>987</v>
      </c>
      <c r="C61" s="147" t="s">
        <v>988</v>
      </c>
      <c r="D61" s="147" t="s">
        <v>989</v>
      </c>
      <c r="E61" s="147" t="s">
        <v>990</v>
      </c>
      <c r="F61" s="221" t="s">
        <v>77</v>
      </c>
      <c r="G61" s="222"/>
      <c r="H61" s="148" t="s">
        <v>74</v>
      </c>
      <c r="I61" s="226" t="s">
        <v>71</v>
      </c>
      <c r="J61" s="227"/>
      <c r="K61" s="148" t="s">
        <v>68</v>
      </c>
      <c r="L61" s="219" t="s">
        <v>76</v>
      </c>
      <c r="M61" s="220"/>
      <c r="N61" s="169"/>
      <c r="O61" s="16"/>
      <c r="P61" s="189">
        <v>1</v>
      </c>
      <c r="Q61" s="16"/>
      <c r="R61" s="189">
        <v>1</v>
      </c>
      <c r="S61" s="189">
        <v>1</v>
      </c>
      <c r="T61" s="17"/>
      <c r="U61" s="25">
        <v>1</v>
      </c>
      <c r="V61" s="154"/>
      <c r="W61" s="155">
        <v>1</v>
      </c>
      <c r="X61" s="154">
        <v>1</v>
      </c>
      <c r="Y61" s="183" t="s">
        <v>842</v>
      </c>
      <c r="BA61" s="159"/>
      <c r="BB61" s="159"/>
    </row>
    <row r="62" spans="1:54" s="158" customFormat="1" ht="45.75" thickBot="1">
      <c r="A62" s="213" t="s">
        <v>991</v>
      </c>
      <c r="B62" s="216" t="s">
        <v>992</v>
      </c>
      <c r="C62" s="147" t="s">
        <v>993</v>
      </c>
      <c r="D62" s="147" t="s">
        <v>994</v>
      </c>
      <c r="E62" s="147" t="s">
        <v>995</v>
      </c>
      <c r="F62" s="221" t="s">
        <v>77</v>
      </c>
      <c r="G62" s="222"/>
      <c r="H62" s="148" t="s">
        <v>74</v>
      </c>
      <c r="I62" s="226" t="s">
        <v>69</v>
      </c>
      <c r="J62" s="227"/>
      <c r="K62" s="148" t="s">
        <v>68</v>
      </c>
      <c r="L62" s="167" t="s">
        <v>26</v>
      </c>
      <c r="M62" s="168"/>
      <c r="N62" s="169"/>
      <c r="O62" s="16"/>
      <c r="P62" s="191" t="s">
        <v>1052</v>
      </c>
      <c r="Q62" s="191"/>
      <c r="R62" s="191" t="s">
        <v>1052</v>
      </c>
      <c r="S62" s="189">
        <v>0.05</v>
      </c>
      <c r="T62" s="17"/>
      <c r="U62" s="25">
        <v>1</v>
      </c>
      <c r="V62" s="154"/>
      <c r="W62" s="155">
        <v>5</v>
      </c>
      <c r="X62" s="154">
        <v>1</v>
      </c>
      <c r="Y62" s="183" t="s">
        <v>842</v>
      </c>
      <c r="BA62" s="159"/>
      <c r="BB62" s="159"/>
    </row>
    <row r="63" spans="1:54" s="158" customFormat="1" ht="180.75" thickBot="1">
      <c r="A63" s="215"/>
      <c r="B63" s="218"/>
      <c r="C63" s="147" t="s">
        <v>996</v>
      </c>
      <c r="D63" s="147" t="s">
        <v>997</v>
      </c>
      <c r="E63" s="147" t="s">
        <v>998</v>
      </c>
      <c r="F63" s="221" t="s">
        <v>77</v>
      </c>
      <c r="G63" s="222"/>
      <c r="H63" s="148" t="s">
        <v>74</v>
      </c>
      <c r="I63" s="226" t="s">
        <v>69</v>
      </c>
      <c r="J63" s="227"/>
      <c r="K63" s="148" t="s">
        <v>68</v>
      </c>
      <c r="L63" s="167" t="s">
        <v>26</v>
      </c>
      <c r="M63" s="168"/>
      <c r="N63" s="169"/>
      <c r="O63" s="16"/>
      <c r="P63" s="191" t="s">
        <v>1052</v>
      </c>
      <c r="Q63" s="191"/>
      <c r="R63" s="191" t="s">
        <v>1052</v>
      </c>
      <c r="S63" s="188">
        <v>1.3077000000000001</v>
      </c>
      <c r="T63" s="17"/>
      <c r="U63" s="25">
        <v>1</v>
      </c>
      <c r="V63" s="154"/>
      <c r="W63" s="155">
        <v>12</v>
      </c>
      <c r="X63" s="154">
        <v>1</v>
      </c>
      <c r="Y63" s="183" t="s">
        <v>842</v>
      </c>
      <c r="BA63" s="159"/>
      <c r="BB63" s="159"/>
    </row>
    <row r="64" spans="1:54" s="158" customFormat="1" ht="74.25" customHeight="1" thickBot="1">
      <c r="A64" s="175" t="s">
        <v>999</v>
      </c>
      <c r="B64" s="176" t="s">
        <v>1000</v>
      </c>
      <c r="C64" s="147" t="s">
        <v>1001</v>
      </c>
      <c r="D64" s="147" t="s">
        <v>1002</v>
      </c>
      <c r="E64" s="147" t="s">
        <v>1003</v>
      </c>
      <c r="F64" s="221" t="s">
        <v>77</v>
      </c>
      <c r="G64" s="222"/>
      <c r="H64" s="148" t="s">
        <v>74</v>
      </c>
      <c r="I64" s="221" t="s">
        <v>69</v>
      </c>
      <c r="J64" s="222"/>
      <c r="K64" s="148" t="s">
        <v>68</v>
      </c>
      <c r="L64" s="219" t="s">
        <v>76</v>
      </c>
      <c r="M64" s="220"/>
      <c r="N64" s="169"/>
      <c r="O64" s="16"/>
      <c r="P64" s="191" t="s">
        <v>1052</v>
      </c>
      <c r="Q64" s="191"/>
      <c r="R64" s="194">
        <v>1</v>
      </c>
      <c r="S64" s="189">
        <v>1</v>
      </c>
      <c r="T64" s="17"/>
      <c r="U64" s="25">
        <v>1</v>
      </c>
      <c r="V64" s="154"/>
      <c r="W64" s="155">
        <v>6</v>
      </c>
      <c r="X64" s="154">
        <v>1</v>
      </c>
      <c r="Y64" s="183" t="s">
        <v>842</v>
      </c>
      <c r="BA64" s="159"/>
      <c r="BB64" s="159"/>
    </row>
    <row r="65" spans="1:54" ht="76.5" customHeight="1" thickBot="1">
      <c r="A65" s="150" t="s">
        <v>1004</v>
      </c>
      <c r="B65" s="153" t="s">
        <v>1005</v>
      </c>
      <c r="C65" s="147" t="s">
        <v>1006</v>
      </c>
      <c r="D65" s="147" t="s">
        <v>1007</v>
      </c>
      <c r="E65" s="147" t="s">
        <v>1008</v>
      </c>
      <c r="F65" s="221" t="s">
        <v>77</v>
      </c>
      <c r="G65" s="222"/>
      <c r="H65" s="148" t="s">
        <v>74</v>
      </c>
      <c r="I65" s="221" t="s">
        <v>69</v>
      </c>
      <c r="J65" s="247"/>
      <c r="K65" s="148" t="s">
        <v>68</v>
      </c>
      <c r="L65" s="167" t="s">
        <v>26</v>
      </c>
      <c r="M65" s="168"/>
      <c r="N65" s="169"/>
      <c r="O65" s="16"/>
      <c r="P65" s="191" t="s">
        <v>1052</v>
      </c>
      <c r="Q65" s="191"/>
      <c r="R65" s="194">
        <v>1</v>
      </c>
      <c r="S65" s="189">
        <v>1</v>
      </c>
      <c r="T65" s="16"/>
      <c r="U65" s="154">
        <v>1</v>
      </c>
      <c r="V65" s="154"/>
      <c r="W65" s="155">
        <v>5</v>
      </c>
      <c r="X65" s="154">
        <v>1</v>
      </c>
      <c r="Y65" s="183" t="s">
        <v>842</v>
      </c>
      <c r="BA65" s="13"/>
      <c r="BB65" s="13"/>
    </row>
    <row r="66" spans="1:54" ht="120.75" thickBot="1">
      <c r="A66" s="150" t="s">
        <v>1009</v>
      </c>
      <c r="B66" s="153" t="s">
        <v>1010</v>
      </c>
      <c r="C66" s="147" t="s">
        <v>1011</v>
      </c>
      <c r="D66" s="147" t="s">
        <v>1012</v>
      </c>
      <c r="E66" s="147" t="s">
        <v>1013</v>
      </c>
      <c r="F66" s="221" t="s">
        <v>77</v>
      </c>
      <c r="G66" s="222"/>
      <c r="H66" s="148" t="s">
        <v>74</v>
      </c>
      <c r="I66" s="221" t="s">
        <v>69</v>
      </c>
      <c r="J66" s="247"/>
      <c r="K66" s="148" t="s">
        <v>68</v>
      </c>
      <c r="L66" s="219" t="s">
        <v>76</v>
      </c>
      <c r="M66" s="220"/>
      <c r="N66" s="169"/>
      <c r="O66" s="16"/>
      <c r="P66" s="193">
        <v>0.48099999999999998</v>
      </c>
      <c r="Q66" s="191"/>
      <c r="R66" s="191">
        <v>48.1</v>
      </c>
      <c r="S66" s="188">
        <v>0.51700000000000002</v>
      </c>
      <c r="T66" s="16"/>
      <c r="U66" s="154">
        <v>0.51700000000000002</v>
      </c>
      <c r="V66" s="154"/>
      <c r="W66" s="155">
        <v>25</v>
      </c>
      <c r="X66" s="154">
        <v>0.4385</v>
      </c>
      <c r="Y66" s="183" t="s">
        <v>842</v>
      </c>
      <c r="BA66" s="13"/>
      <c r="BB66" s="13"/>
    </row>
    <row r="67" spans="1:54" ht="154.5" customHeight="1" thickBot="1">
      <c r="A67" s="213" t="s">
        <v>1014</v>
      </c>
      <c r="B67" s="216" t="s">
        <v>1015</v>
      </c>
      <c r="C67" s="147" t="s">
        <v>1016</v>
      </c>
      <c r="D67" s="147" t="s">
        <v>1017</v>
      </c>
      <c r="E67" s="147" t="s">
        <v>1018</v>
      </c>
      <c r="F67" s="221" t="s">
        <v>77</v>
      </c>
      <c r="G67" s="222"/>
      <c r="H67" s="148" t="s">
        <v>74</v>
      </c>
      <c r="I67" s="221" t="s">
        <v>69</v>
      </c>
      <c r="J67" s="247"/>
      <c r="K67" s="148" t="s">
        <v>68</v>
      </c>
      <c r="L67" s="167" t="s">
        <v>26</v>
      </c>
      <c r="M67" s="168"/>
      <c r="N67" s="169"/>
      <c r="O67" s="16"/>
      <c r="P67" s="191" t="s">
        <v>1052</v>
      </c>
      <c r="Q67" s="191"/>
      <c r="R67" s="191" t="s">
        <v>1052</v>
      </c>
      <c r="S67" s="188">
        <v>-0.99070000000000003</v>
      </c>
      <c r="T67" s="16"/>
      <c r="U67" s="154">
        <v>7.0000000000000007E-2</v>
      </c>
      <c r="V67" s="154"/>
      <c r="W67" s="155">
        <v>285874</v>
      </c>
      <c r="X67" s="154">
        <v>0.53</v>
      </c>
      <c r="Y67" s="183" t="s">
        <v>842</v>
      </c>
      <c r="BA67" s="13"/>
      <c r="BB67" s="13"/>
    </row>
    <row r="68" spans="1:54" ht="105.75" thickBot="1">
      <c r="A68" s="214"/>
      <c r="B68" s="217"/>
      <c r="C68" s="147" t="s">
        <v>1019</v>
      </c>
      <c r="D68" s="147" t="s">
        <v>1020</v>
      </c>
      <c r="E68" s="147" t="s">
        <v>1021</v>
      </c>
      <c r="F68" s="221" t="s">
        <v>77</v>
      </c>
      <c r="G68" s="222"/>
      <c r="H68" s="148" t="s">
        <v>74</v>
      </c>
      <c r="I68" s="221" t="s">
        <v>69</v>
      </c>
      <c r="J68" s="247"/>
      <c r="K68" s="148" t="s">
        <v>68</v>
      </c>
      <c r="L68" s="167" t="s">
        <v>26</v>
      </c>
      <c r="M68" s="168"/>
      <c r="N68" s="169"/>
      <c r="O68" s="16"/>
      <c r="P68" s="191" t="s">
        <v>1052</v>
      </c>
      <c r="Q68" s="191"/>
      <c r="R68" s="191" t="s">
        <v>1052</v>
      </c>
      <c r="S68" s="16">
        <v>25.47</v>
      </c>
      <c r="T68" s="16"/>
      <c r="U68" s="154">
        <v>0.02</v>
      </c>
      <c r="V68" s="154"/>
      <c r="W68" s="155">
        <v>2176475</v>
      </c>
      <c r="X68" s="154">
        <v>-0.98</v>
      </c>
      <c r="Y68" s="183" t="s">
        <v>844</v>
      </c>
      <c r="BA68" s="13"/>
      <c r="BB68" s="13"/>
    </row>
    <row r="69" spans="1:54" ht="120.75" thickBot="1">
      <c r="A69" s="215"/>
      <c r="B69" s="218"/>
      <c r="C69" s="147" t="s">
        <v>1022</v>
      </c>
      <c r="D69" s="147" t="s">
        <v>1023</v>
      </c>
      <c r="E69" s="147" t="s">
        <v>1024</v>
      </c>
      <c r="F69" s="221" t="s">
        <v>77</v>
      </c>
      <c r="G69" s="222"/>
      <c r="H69" s="148" t="s">
        <v>74</v>
      </c>
      <c r="I69" s="221" t="s">
        <v>69</v>
      </c>
      <c r="J69" s="247"/>
      <c r="K69" s="148" t="s">
        <v>68</v>
      </c>
      <c r="L69" s="167" t="s">
        <v>26</v>
      </c>
      <c r="M69" s="168"/>
      <c r="N69" s="169"/>
      <c r="O69" s="16"/>
      <c r="P69" s="191" t="s">
        <v>1052</v>
      </c>
      <c r="Q69" s="191"/>
      <c r="R69" s="191">
        <v>27.3</v>
      </c>
      <c r="S69" s="16">
        <v>31.8</v>
      </c>
      <c r="T69" s="16"/>
      <c r="U69" s="154">
        <v>0.45</v>
      </c>
      <c r="V69" s="154"/>
      <c r="W69" s="155">
        <v>24</v>
      </c>
      <c r="X69" s="154">
        <v>0.55000000000000004</v>
      </c>
      <c r="Y69" s="183" t="s">
        <v>842</v>
      </c>
      <c r="BA69" s="13"/>
      <c r="BB69" s="13"/>
    </row>
    <row r="70" spans="1:54" ht="147.75" customHeight="1" thickBot="1">
      <c r="A70" s="150" t="s">
        <v>1025</v>
      </c>
      <c r="B70" s="153" t="s">
        <v>1026</v>
      </c>
      <c r="C70" s="147" t="s">
        <v>1027</v>
      </c>
      <c r="D70" s="147" t="s">
        <v>1028</v>
      </c>
      <c r="E70" s="147" t="s">
        <v>1029</v>
      </c>
      <c r="F70" s="221" t="s">
        <v>77</v>
      </c>
      <c r="G70" s="222"/>
      <c r="H70" s="148" t="s">
        <v>74</v>
      </c>
      <c r="I70" s="221" t="s">
        <v>69</v>
      </c>
      <c r="J70" s="247"/>
      <c r="K70" s="148" t="s">
        <v>68</v>
      </c>
      <c r="L70" s="219" t="s">
        <v>76</v>
      </c>
      <c r="M70" s="220"/>
      <c r="N70" s="169"/>
      <c r="O70" s="16"/>
      <c r="P70" s="191" t="s">
        <v>1052</v>
      </c>
      <c r="Q70" s="191"/>
      <c r="R70" s="191" t="s">
        <v>1052</v>
      </c>
      <c r="S70" s="188">
        <v>0.71599999999999997</v>
      </c>
      <c r="T70" s="16"/>
      <c r="U70" s="154">
        <v>0.83</v>
      </c>
      <c r="V70" s="154"/>
      <c r="W70" s="155">
        <v>74</v>
      </c>
      <c r="X70" s="154">
        <v>0.86</v>
      </c>
      <c r="Y70" s="183" t="s">
        <v>842</v>
      </c>
      <c r="BA70" s="13"/>
      <c r="BB70" s="13"/>
    </row>
    <row r="71" spans="1:54" ht="90.75" thickBot="1">
      <c r="A71" s="150" t="s">
        <v>1030</v>
      </c>
      <c r="B71" s="153" t="s">
        <v>1031</v>
      </c>
      <c r="C71" s="147" t="s">
        <v>1032</v>
      </c>
      <c r="D71" s="147" t="s">
        <v>1033</v>
      </c>
      <c r="E71" s="147" t="s">
        <v>1034</v>
      </c>
      <c r="F71" s="221" t="s">
        <v>77</v>
      </c>
      <c r="G71" s="222"/>
      <c r="H71" s="148" t="s">
        <v>74</v>
      </c>
      <c r="I71" s="221" t="s">
        <v>69</v>
      </c>
      <c r="J71" s="247"/>
      <c r="K71" s="148" t="s">
        <v>68</v>
      </c>
      <c r="L71" s="219" t="s">
        <v>76</v>
      </c>
      <c r="M71" s="220"/>
      <c r="N71" s="169"/>
      <c r="O71" s="16"/>
      <c r="P71" s="191" t="s">
        <v>1052</v>
      </c>
      <c r="Q71" s="191"/>
      <c r="R71" s="191" t="s">
        <v>1052</v>
      </c>
      <c r="S71" s="189">
        <v>0.14000000000000001</v>
      </c>
      <c r="T71" s="16"/>
      <c r="U71" s="154">
        <v>0.15</v>
      </c>
      <c r="V71" s="154"/>
      <c r="W71" s="155">
        <v>100</v>
      </c>
      <c r="X71" s="154">
        <v>0.43</v>
      </c>
      <c r="Y71" s="183" t="s">
        <v>842</v>
      </c>
      <c r="BA71" s="13"/>
      <c r="BB71" s="13"/>
    </row>
    <row r="72" spans="1:54" ht="75.75" thickBot="1">
      <c r="A72" s="150" t="s">
        <v>1035</v>
      </c>
      <c r="B72" s="153" t="s">
        <v>1036</v>
      </c>
      <c r="C72" s="147" t="s">
        <v>1037</v>
      </c>
      <c r="D72" s="147" t="s">
        <v>1038</v>
      </c>
      <c r="E72" s="147" t="s">
        <v>1039</v>
      </c>
      <c r="F72" s="245" t="s">
        <v>77</v>
      </c>
      <c r="G72" s="246"/>
      <c r="H72" s="148" t="s">
        <v>74</v>
      </c>
      <c r="I72" s="245" t="s">
        <v>69</v>
      </c>
      <c r="J72" s="248"/>
      <c r="K72" s="148" t="s">
        <v>68</v>
      </c>
      <c r="L72" s="219" t="s">
        <v>76</v>
      </c>
      <c r="M72" s="220"/>
      <c r="N72" s="169"/>
      <c r="O72" s="147"/>
      <c r="P72" s="195" t="s">
        <v>1052</v>
      </c>
      <c r="Q72" s="195"/>
      <c r="R72" s="195" t="s">
        <v>1052</v>
      </c>
      <c r="S72" s="192">
        <v>1.0999999999999999E-2</v>
      </c>
      <c r="T72" s="147"/>
      <c r="U72" s="156">
        <v>0.02</v>
      </c>
      <c r="V72" s="156"/>
      <c r="W72" s="157">
        <v>17</v>
      </c>
      <c r="X72" s="154">
        <v>0.05</v>
      </c>
      <c r="Y72" s="183" t="s">
        <v>842</v>
      </c>
      <c r="BA72" s="13"/>
      <c r="BB72" s="13"/>
    </row>
    <row r="73" spans="1:54" ht="24" customHeight="1" thickBot="1">
      <c r="A73" s="243" t="s">
        <v>823</v>
      </c>
      <c r="B73" s="243"/>
      <c r="C73" s="243"/>
      <c r="D73" s="243"/>
      <c r="E73" s="243"/>
      <c r="F73" s="243"/>
      <c r="G73" s="243"/>
      <c r="H73" s="243"/>
      <c r="I73" s="243"/>
      <c r="J73" s="243"/>
      <c r="K73" s="243"/>
      <c r="L73" s="243"/>
      <c r="M73" s="243"/>
      <c r="N73" s="243"/>
      <c r="O73" s="243"/>
      <c r="P73" s="243"/>
      <c r="Q73" s="243"/>
      <c r="R73" s="243"/>
      <c r="S73" s="243"/>
      <c r="T73" s="243"/>
      <c r="U73" s="243"/>
      <c r="V73" s="243"/>
      <c r="W73" s="243"/>
      <c r="X73" s="243"/>
      <c r="Y73" s="243"/>
      <c r="BA73" s="13"/>
      <c r="BB73" s="13"/>
    </row>
    <row r="74" spans="1:54" ht="21.75" customHeight="1" thickBot="1">
      <c r="A74" s="243" t="s">
        <v>41</v>
      </c>
      <c r="B74" s="243"/>
      <c r="C74" s="243"/>
      <c r="D74" s="243"/>
      <c r="E74" s="243"/>
      <c r="F74" s="243"/>
      <c r="G74" s="243"/>
      <c r="H74" s="243"/>
      <c r="I74" s="243"/>
      <c r="J74" s="243"/>
      <c r="K74" s="243" t="s">
        <v>85</v>
      </c>
      <c r="L74" s="243"/>
      <c r="M74" s="243"/>
      <c r="N74" s="243"/>
      <c r="O74" s="243"/>
      <c r="P74" s="243"/>
      <c r="Q74" s="243"/>
      <c r="R74" s="243"/>
      <c r="S74" s="243"/>
      <c r="T74" s="243"/>
      <c r="U74" s="243"/>
      <c r="V74" s="243"/>
      <c r="W74" s="243"/>
      <c r="X74" s="243"/>
      <c r="Y74" s="243"/>
      <c r="BA74" s="13"/>
      <c r="BB74" s="13"/>
    </row>
    <row r="75" spans="1:54" ht="34.5" customHeight="1" thickBot="1">
      <c r="A75" s="243" t="s">
        <v>47</v>
      </c>
      <c r="B75" s="243"/>
      <c r="C75" s="243"/>
      <c r="D75" s="243"/>
      <c r="E75" s="243"/>
      <c r="F75" s="243" t="s">
        <v>48</v>
      </c>
      <c r="G75" s="243"/>
      <c r="H75" s="243"/>
      <c r="I75" s="243"/>
      <c r="J75" s="243"/>
      <c r="K75" s="267" t="s">
        <v>824</v>
      </c>
      <c r="L75" s="262" t="s">
        <v>828</v>
      </c>
      <c r="M75" s="264"/>
      <c r="N75" s="264"/>
      <c r="O75" s="264"/>
      <c r="P75" s="264"/>
      <c r="Q75" s="264"/>
      <c r="R75" s="264"/>
      <c r="S75" s="264"/>
      <c r="T75" s="264"/>
      <c r="U75" s="264"/>
      <c r="V75" s="264"/>
      <c r="W75" s="264"/>
      <c r="X75" s="264"/>
      <c r="Y75" s="263"/>
      <c r="BA75" s="13"/>
      <c r="BB75" s="13"/>
    </row>
    <row r="76" spans="1:54" ht="24" customHeight="1" thickBot="1">
      <c r="A76" s="243"/>
      <c r="B76" s="243"/>
      <c r="C76" s="243" t="s">
        <v>49</v>
      </c>
      <c r="D76" s="243" t="s">
        <v>50</v>
      </c>
      <c r="E76" s="243" t="s">
        <v>51</v>
      </c>
      <c r="F76" s="243" t="s">
        <v>49</v>
      </c>
      <c r="G76" s="243" t="s">
        <v>52</v>
      </c>
      <c r="H76" s="243"/>
      <c r="I76" s="267" t="s">
        <v>1042</v>
      </c>
      <c r="J76" s="243" t="s">
        <v>51</v>
      </c>
      <c r="K76" s="267"/>
      <c r="L76" s="262" t="s">
        <v>833</v>
      </c>
      <c r="M76" s="264"/>
      <c r="N76" s="264"/>
      <c r="O76" s="264"/>
      <c r="P76" s="264"/>
      <c r="Q76" s="263"/>
      <c r="R76" s="251" t="s">
        <v>48</v>
      </c>
      <c r="S76" s="252"/>
      <c r="T76" s="252"/>
      <c r="U76" s="252"/>
      <c r="V76" s="253"/>
      <c r="W76" s="254" t="s">
        <v>826</v>
      </c>
      <c r="X76" s="255"/>
      <c r="Y76" s="260" t="s">
        <v>827</v>
      </c>
      <c r="BA76" s="13"/>
      <c r="BB76" s="13"/>
    </row>
    <row r="77" spans="1:54" ht="45.75" customHeight="1" thickBot="1">
      <c r="A77" s="243"/>
      <c r="B77" s="243"/>
      <c r="C77" s="243"/>
      <c r="D77" s="243"/>
      <c r="E77" s="243"/>
      <c r="F77" s="243"/>
      <c r="G77" s="243"/>
      <c r="H77" s="243"/>
      <c r="I77" s="267"/>
      <c r="J77" s="243"/>
      <c r="K77" s="267"/>
      <c r="L77" s="262" t="s">
        <v>825</v>
      </c>
      <c r="M77" s="263"/>
      <c r="N77" s="262" t="s">
        <v>50</v>
      </c>
      <c r="O77" s="263"/>
      <c r="P77" s="251" t="s">
        <v>51</v>
      </c>
      <c r="Q77" s="253"/>
      <c r="R77" s="164" t="s">
        <v>825</v>
      </c>
      <c r="S77" s="251" t="s">
        <v>52</v>
      </c>
      <c r="T77" s="253"/>
      <c r="U77" s="165" t="s">
        <v>1051</v>
      </c>
      <c r="V77" s="166" t="s">
        <v>51</v>
      </c>
      <c r="W77" s="256"/>
      <c r="X77" s="257"/>
      <c r="Y77" s="261"/>
      <c r="BA77" s="13"/>
      <c r="BB77" s="13"/>
    </row>
    <row r="78" spans="1:54" ht="19.5" customHeight="1" thickBot="1">
      <c r="A78" s="241" t="s">
        <v>32</v>
      </c>
      <c r="B78" s="242"/>
      <c r="C78" s="138">
        <v>29423</v>
      </c>
      <c r="D78" s="138"/>
      <c r="E78" s="143">
        <f>SUM(C78:D78)</f>
        <v>29423</v>
      </c>
      <c r="F78" s="138">
        <v>20000</v>
      </c>
      <c r="G78" s="139" t="s">
        <v>1048</v>
      </c>
      <c r="H78" s="138"/>
      <c r="I78" s="138"/>
      <c r="J78" s="143">
        <f>SUM(F78:I78)</f>
        <v>20000</v>
      </c>
      <c r="K78" s="143">
        <f>E78+J78</f>
        <v>49423</v>
      </c>
      <c r="L78" s="265"/>
      <c r="M78" s="266"/>
      <c r="N78" s="265"/>
      <c r="O78" s="266"/>
      <c r="P78" s="249">
        <f>SUM(L78:O78)</f>
        <v>0</v>
      </c>
      <c r="Q78" s="250"/>
      <c r="R78" s="140"/>
      <c r="S78" s="139" t="s">
        <v>1048</v>
      </c>
      <c r="T78" s="140"/>
      <c r="U78" s="140"/>
      <c r="V78" s="141">
        <f>SUM(R78,T78,U78)</f>
        <v>0</v>
      </c>
      <c r="W78" s="258">
        <f>SUM(P78,V78)</f>
        <v>0</v>
      </c>
      <c r="X78" s="259"/>
      <c r="Y78" s="163">
        <f>IF(W78=0,0,W78/K78)</f>
        <v>0</v>
      </c>
      <c r="BA78" s="13"/>
      <c r="BB78" s="13"/>
    </row>
    <row r="79" spans="1:54" ht="19.5" customHeight="1" thickBot="1">
      <c r="A79" s="241" t="s">
        <v>33</v>
      </c>
      <c r="B79" s="242"/>
      <c r="C79" s="138"/>
      <c r="D79" s="138"/>
      <c r="E79" s="143">
        <f>SUM(C79:D79)</f>
        <v>0</v>
      </c>
      <c r="F79" s="138"/>
      <c r="G79" s="139" t="s">
        <v>1048</v>
      </c>
      <c r="H79" s="138"/>
      <c r="I79" s="138"/>
      <c r="J79" s="143">
        <f>SUM(F79:I79)</f>
        <v>0</v>
      </c>
      <c r="K79" s="143">
        <f>J79+E79</f>
        <v>0</v>
      </c>
      <c r="L79" s="265"/>
      <c r="M79" s="266"/>
      <c r="N79" s="282"/>
      <c r="O79" s="283"/>
      <c r="P79" s="249">
        <f>SUM(L79:O79)</f>
        <v>0</v>
      </c>
      <c r="Q79" s="250"/>
      <c r="R79" s="140"/>
      <c r="S79" s="139" t="s">
        <v>1048</v>
      </c>
      <c r="T79" s="140"/>
      <c r="U79" s="140"/>
      <c r="V79" s="141">
        <f>SUM(R79,T79,U79)</f>
        <v>0</v>
      </c>
      <c r="W79" s="258">
        <f>SUM(P79,V79)</f>
        <v>0</v>
      </c>
      <c r="X79" s="259"/>
      <c r="Y79" s="163">
        <f>IF(W79=0,0,W79/K79)</f>
        <v>0</v>
      </c>
      <c r="BA79" s="13"/>
      <c r="BB79" s="13"/>
    </row>
    <row r="80" spans="1:54" ht="15.75" thickBot="1">
      <c r="A80" s="284" t="s">
        <v>81</v>
      </c>
      <c r="B80" s="285"/>
      <c r="C80" s="285"/>
      <c r="D80" s="285"/>
      <c r="E80" s="285"/>
      <c r="F80" s="285"/>
      <c r="G80" s="285"/>
      <c r="H80" s="285"/>
      <c r="I80" s="285"/>
      <c r="J80" s="285"/>
      <c r="K80" s="285"/>
      <c r="L80" s="285"/>
      <c r="M80" s="285"/>
      <c r="N80" s="285"/>
      <c r="O80" s="285"/>
      <c r="P80" s="285"/>
      <c r="Q80" s="285"/>
      <c r="R80" s="285"/>
      <c r="S80" s="285"/>
      <c r="T80" s="285"/>
      <c r="U80" s="285"/>
      <c r="V80" s="285"/>
      <c r="W80" s="285"/>
      <c r="X80" s="286"/>
      <c r="Y80" s="287"/>
      <c r="BA80" s="13"/>
      <c r="BB80" s="13"/>
    </row>
    <row r="81" spans="1:54" ht="17.25" thickTop="1" thickBot="1">
      <c r="A81" s="294"/>
      <c r="B81" s="295"/>
      <c r="C81" s="288"/>
      <c r="D81" s="289"/>
      <c r="E81" s="289"/>
      <c r="F81" s="289"/>
      <c r="G81" s="289"/>
      <c r="H81" s="289"/>
      <c r="I81" s="289"/>
      <c r="J81" s="289"/>
      <c r="K81" s="289"/>
      <c r="L81" s="289"/>
      <c r="M81" s="289"/>
      <c r="N81" s="289"/>
      <c r="O81" s="289"/>
      <c r="P81" s="289"/>
      <c r="Q81" s="289"/>
      <c r="R81" s="289"/>
      <c r="S81" s="289"/>
      <c r="T81" s="289"/>
      <c r="U81" s="289"/>
      <c r="V81" s="289"/>
      <c r="W81" s="289"/>
      <c r="X81" s="289"/>
      <c r="Y81" s="290"/>
      <c r="BA81" s="13"/>
      <c r="BB81" s="13"/>
    </row>
    <row r="82" spans="1:54" ht="16.5" thickBot="1">
      <c r="A82" s="296"/>
      <c r="B82" s="297"/>
      <c r="C82" s="291"/>
      <c r="D82" s="292"/>
      <c r="E82" s="292"/>
      <c r="F82" s="292"/>
      <c r="G82" s="292"/>
      <c r="H82" s="292"/>
      <c r="I82" s="292"/>
      <c r="J82" s="292"/>
      <c r="K82" s="292"/>
      <c r="L82" s="292"/>
      <c r="M82" s="292"/>
      <c r="N82" s="292"/>
      <c r="O82" s="292"/>
      <c r="P82" s="292"/>
      <c r="Q82" s="292"/>
      <c r="R82" s="292"/>
      <c r="S82" s="292"/>
      <c r="T82" s="292"/>
      <c r="U82" s="292"/>
      <c r="V82" s="292"/>
      <c r="W82" s="292"/>
      <c r="X82" s="292"/>
      <c r="Y82" s="293"/>
      <c r="BA82" s="13"/>
      <c r="BB82" s="13"/>
    </row>
    <row r="83" spans="1:54" ht="15.75" thickTop="1">
      <c r="BA83" s="13"/>
      <c r="BB83" s="13"/>
    </row>
    <row r="84" spans="1:54">
      <c r="C84" s="178"/>
      <c r="BA84" s="13"/>
      <c r="BB84" s="13"/>
    </row>
    <row r="85" spans="1:54">
      <c r="BA85" s="13"/>
      <c r="BB85" s="13"/>
    </row>
    <row r="86" spans="1:54">
      <c r="C86" s="178"/>
      <c r="BA86" s="13"/>
      <c r="BB86" s="13"/>
    </row>
    <row r="87" spans="1:54">
      <c r="BA87" s="13"/>
      <c r="BB87" s="13"/>
    </row>
    <row r="88" spans="1:54">
      <c r="BA88" s="13"/>
      <c r="BB88" s="13"/>
    </row>
    <row r="89" spans="1:54">
      <c r="BA89" s="13"/>
      <c r="BB89" s="13"/>
    </row>
    <row r="90" spans="1:54">
      <c r="BA90" s="13"/>
      <c r="BB90" s="13"/>
    </row>
    <row r="91" spans="1:54">
      <c r="BA91" s="13"/>
      <c r="BB91" s="13"/>
    </row>
    <row r="92" spans="1:54">
      <c r="BA92" s="13"/>
      <c r="BB92" s="13"/>
    </row>
    <row r="93" spans="1:54">
      <c r="BA93" s="13"/>
      <c r="BB93" s="13"/>
    </row>
    <row r="94" spans="1:54">
      <c r="BA94" s="13"/>
      <c r="BB94" s="13"/>
    </row>
    <row r="95" spans="1:54">
      <c r="BA95" s="13"/>
      <c r="BB95" s="13"/>
    </row>
    <row r="96" spans="1:54">
      <c r="BA96" s="13"/>
      <c r="BB96" s="13"/>
    </row>
    <row r="97" spans="53:54">
      <c r="BA97" s="13"/>
      <c r="BB97" s="13"/>
    </row>
    <row r="98" spans="53:54">
      <c r="BA98" s="13"/>
      <c r="BB98" s="13"/>
    </row>
    <row r="99" spans="53:54">
      <c r="BA99" s="13"/>
      <c r="BB99" s="13"/>
    </row>
    <row r="100" spans="53:54">
      <c r="BA100" s="13"/>
      <c r="BB100" s="13"/>
    </row>
    <row r="101" spans="53:54">
      <c r="BA101" s="13"/>
      <c r="BB101" s="13"/>
    </row>
    <row r="102" spans="53:54">
      <c r="BA102" s="13"/>
      <c r="BB102" s="13"/>
    </row>
    <row r="103" spans="53:54">
      <c r="BA103" s="13"/>
      <c r="BB103" s="13"/>
    </row>
    <row r="104" spans="53:54">
      <c r="BA104" s="13"/>
      <c r="BB104" s="13"/>
    </row>
    <row r="105" spans="53:54">
      <c r="BA105" s="13"/>
      <c r="BB105" s="13"/>
    </row>
    <row r="106" spans="53:54">
      <c r="BA106" s="13"/>
      <c r="BB106" s="13"/>
    </row>
    <row r="107" spans="53:54">
      <c r="BA107" s="13"/>
      <c r="BB107" s="13"/>
    </row>
    <row r="108" spans="53:54">
      <c r="BA108" s="13"/>
      <c r="BB108" s="13"/>
    </row>
    <row r="109" spans="53:54">
      <c r="BA109" s="13"/>
      <c r="BB109" s="13"/>
    </row>
    <row r="110" spans="53:54">
      <c r="BA110" s="13"/>
      <c r="BB110" s="13"/>
    </row>
    <row r="111" spans="53:54">
      <c r="BA111" s="13"/>
      <c r="BB111" s="13"/>
    </row>
    <row r="112" spans="53:54">
      <c r="BA112" s="13"/>
      <c r="BB112" s="13"/>
    </row>
    <row r="113" spans="53:54">
      <c r="BA113" s="13"/>
      <c r="BB113" s="13"/>
    </row>
    <row r="114" spans="53:54">
      <c r="BA114" s="13"/>
      <c r="BB114" s="13"/>
    </row>
    <row r="115" spans="53:54">
      <c r="BA115" s="13"/>
      <c r="BB115" s="13"/>
    </row>
    <row r="116" spans="53:54">
      <c r="BA116" s="13"/>
      <c r="BB116" s="13"/>
    </row>
    <row r="117" spans="53:54">
      <c r="BA117" s="13"/>
      <c r="BB117" s="13"/>
    </row>
    <row r="118" spans="53:54">
      <c r="BA118" s="13"/>
      <c r="BB118" s="13"/>
    </row>
    <row r="119" spans="53:54">
      <c r="BA119" s="13"/>
      <c r="BB119" s="13"/>
    </row>
    <row r="120" spans="53:54">
      <c r="BA120" s="13"/>
      <c r="BB120" s="13"/>
    </row>
    <row r="121" spans="53:54">
      <c r="BA121" s="13"/>
      <c r="BB121" s="13"/>
    </row>
    <row r="122" spans="53:54">
      <c r="BA122" s="13"/>
      <c r="BB122" s="13"/>
    </row>
    <row r="123" spans="53:54">
      <c r="BA123" s="13"/>
      <c r="BB123" s="13"/>
    </row>
    <row r="124" spans="53:54">
      <c r="BA124" s="13"/>
      <c r="BB124" s="13"/>
    </row>
    <row r="125" spans="53:54">
      <c r="BA125" s="13"/>
      <c r="BB125" s="13"/>
    </row>
    <row r="126" spans="53:54">
      <c r="BA126" s="13"/>
      <c r="BB126" s="13"/>
    </row>
    <row r="127" spans="53:54">
      <c r="BA127" s="13"/>
      <c r="BB127" s="13"/>
    </row>
    <row r="128" spans="53:54">
      <c r="BA128" s="13"/>
      <c r="BB128" s="13"/>
    </row>
    <row r="129" spans="53:54">
      <c r="BA129" s="13"/>
      <c r="BB129" s="13"/>
    </row>
    <row r="130" spans="53:54">
      <c r="BA130" s="13"/>
      <c r="BB130" s="13"/>
    </row>
    <row r="131" spans="53:54">
      <c r="BA131" s="13"/>
      <c r="BB131" s="13"/>
    </row>
    <row r="132" spans="53:54">
      <c r="BA132" s="13"/>
      <c r="BB132" s="13"/>
    </row>
    <row r="133" spans="53:54">
      <c r="BA133" s="13"/>
      <c r="BB133" s="13"/>
    </row>
    <row r="134" spans="53:54">
      <c r="BA134" s="13"/>
      <c r="BB134" s="13"/>
    </row>
    <row r="135" spans="53:54">
      <c r="BA135" s="13"/>
      <c r="BB135" s="13"/>
    </row>
    <row r="136" spans="53:54">
      <c r="BA136" s="13"/>
      <c r="BB136" s="13"/>
    </row>
    <row r="137" spans="53:54">
      <c r="BA137" s="13"/>
      <c r="BB137" s="13"/>
    </row>
    <row r="138" spans="53:54">
      <c r="BA138" s="13"/>
      <c r="BB138" s="13"/>
    </row>
    <row r="139" spans="53:54">
      <c r="BA139" s="13"/>
      <c r="BB139" s="13"/>
    </row>
    <row r="140" spans="53:54">
      <c r="BA140" s="13"/>
      <c r="BB140" s="13"/>
    </row>
    <row r="141" spans="53:54">
      <c r="BA141" s="13"/>
      <c r="BB141" s="13"/>
    </row>
    <row r="142" spans="53:54">
      <c r="BA142" s="13"/>
      <c r="BB142" s="13"/>
    </row>
    <row r="143" spans="53:54">
      <c r="BA143" s="13"/>
      <c r="BB143" s="13"/>
    </row>
    <row r="144" spans="53:54">
      <c r="BA144" s="13"/>
      <c r="BB144" s="13"/>
    </row>
    <row r="145" spans="53:54">
      <c r="BA145" s="13"/>
      <c r="BB145" s="13"/>
    </row>
    <row r="146" spans="53:54">
      <c r="BA146" s="13"/>
      <c r="BB146" s="13"/>
    </row>
    <row r="147" spans="53:54">
      <c r="BA147" s="13"/>
      <c r="BB147" s="13"/>
    </row>
    <row r="148" spans="53:54">
      <c r="BA148" s="13"/>
      <c r="BB148" s="13"/>
    </row>
    <row r="149" spans="53:54">
      <c r="BA149" s="13"/>
      <c r="BB149" s="13"/>
    </row>
    <row r="150" spans="53:54">
      <c r="BA150" s="13"/>
      <c r="BB150" s="13"/>
    </row>
    <row r="151" spans="53:54">
      <c r="BA151" s="13"/>
      <c r="BB151" s="13"/>
    </row>
    <row r="152" spans="53:54">
      <c r="BA152" s="13"/>
      <c r="BB152" s="13"/>
    </row>
    <row r="153" spans="53:54">
      <c r="BA153" s="13"/>
      <c r="BB153" s="13"/>
    </row>
    <row r="154" spans="53:54">
      <c r="BA154" s="13"/>
      <c r="BB154" s="13"/>
    </row>
    <row r="155" spans="53:54">
      <c r="BA155" s="13"/>
      <c r="BB155" s="13"/>
    </row>
    <row r="156" spans="53:54">
      <c r="BA156" s="13"/>
      <c r="BB156" s="13"/>
    </row>
    <row r="157" spans="53:54">
      <c r="BA157" s="13"/>
      <c r="BB157" s="13"/>
    </row>
    <row r="158" spans="53:54">
      <c r="BA158" s="13"/>
      <c r="BB158" s="13"/>
    </row>
    <row r="159" spans="53:54">
      <c r="BA159" s="13"/>
      <c r="BB159" s="13"/>
    </row>
    <row r="160" spans="53:54">
      <c r="BA160" s="13"/>
      <c r="BB160" s="13"/>
    </row>
    <row r="161" spans="53:54">
      <c r="BA161" s="13"/>
      <c r="BB161" s="13"/>
    </row>
    <row r="162" spans="53:54">
      <c r="BA162" s="13"/>
      <c r="BB162" s="13"/>
    </row>
    <row r="163" spans="53:54">
      <c r="BA163" s="13"/>
      <c r="BB163" s="13"/>
    </row>
    <row r="164" spans="53:54">
      <c r="BA164" s="13"/>
      <c r="BB164" s="13"/>
    </row>
    <row r="165" spans="53:54">
      <c r="BA165" s="13"/>
      <c r="BB165" s="13"/>
    </row>
    <row r="166" spans="53:54">
      <c r="BA166" s="13"/>
      <c r="BB166" s="13"/>
    </row>
    <row r="167" spans="53:54">
      <c r="BA167" s="13"/>
      <c r="BB167" s="13"/>
    </row>
    <row r="168" spans="53:54">
      <c r="BA168" s="13"/>
      <c r="BB168" s="13"/>
    </row>
    <row r="169" spans="53:54">
      <c r="BA169" s="13"/>
      <c r="BB169" s="13"/>
    </row>
    <row r="170" spans="53:54">
      <c r="BA170" s="13"/>
      <c r="BB170" s="13"/>
    </row>
    <row r="171" spans="53:54">
      <c r="BA171" s="13"/>
      <c r="BB171" s="13"/>
    </row>
    <row r="172" spans="53:54">
      <c r="BA172" s="13"/>
      <c r="BB172" s="13"/>
    </row>
    <row r="1041" spans="53:69" ht="15.75" thickBot="1">
      <c r="BA1041" s="32" t="s">
        <v>152</v>
      </c>
      <c r="BB1041" s="66" t="s">
        <v>791</v>
      </c>
      <c r="BC1041" s="270" t="s">
        <v>153</v>
      </c>
      <c r="BD1041" s="270"/>
      <c r="BE1041" s="270"/>
      <c r="BF1041" s="270"/>
      <c r="BG1041" s="72" t="s">
        <v>332</v>
      </c>
      <c r="BH1041" s="72" t="s">
        <v>333</v>
      </c>
      <c r="BI1041" s="71" t="s">
        <v>331</v>
      </c>
      <c r="BJ1041" s="1" t="s">
        <v>408</v>
      </c>
      <c r="BK1041" s="80" t="s">
        <v>556</v>
      </c>
      <c r="BL1041" s="80" t="s">
        <v>39</v>
      </c>
      <c r="BM1041" s="80" t="s">
        <v>40</v>
      </c>
      <c r="BN1041" s="81" t="s">
        <v>557</v>
      </c>
      <c r="BO1041" s="113" t="s">
        <v>56</v>
      </c>
      <c r="BP1041" s="114" t="s">
        <v>797</v>
      </c>
      <c r="BQ1041" s="114"/>
    </row>
    <row r="1042" spans="53:69" ht="15.75">
      <c r="BA1042" s="32" t="str">
        <f t="shared" ref="BA1042:BA1053" si="0">MID(BB1042,1,4)</f>
        <v>E011</v>
      </c>
      <c r="BB1042" s="26" t="s">
        <v>96</v>
      </c>
      <c r="BC1042" s="43" t="s">
        <v>241</v>
      </c>
      <c r="BD1042" s="44" t="s">
        <v>243</v>
      </c>
      <c r="BE1042" s="45" t="s">
        <v>154</v>
      </c>
      <c r="BF1042" s="46" t="s">
        <v>155</v>
      </c>
      <c r="BG1042" s="1" t="s">
        <v>334</v>
      </c>
      <c r="BH1042" s="74" t="s">
        <v>339</v>
      </c>
      <c r="BI1042" s="1" t="s">
        <v>287</v>
      </c>
      <c r="BJ1042" s="76" t="s">
        <v>177</v>
      </c>
      <c r="BK1042" s="1" t="s">
        <v>413</v>
      </c>
      <c r="BN1042" s="70" t="s">
        <v>558</v>
      </c>
      <c r="BO1042" s="82" t="s">
        <v>794</v>
      </c>
      <c r="BP1042" s="128" t="s">
        <v>808</v>
      </c>
      <c r="BQ1042" s="116"/>
    </row>
    <row r="1043" spans="53:69" ht="15.75">
      <c r="BA1043" s="32" t="str">
        <f t="shared" si="0"/>
        <v>E012</v>
      </c>
      <c r="BB1043" s="27" t="s">
        <v>97</v>
      </c>
      <c r="BC1043" s="271" t="s">
        <v>232</v>
      </c>
      <c r="BD1043" s="272" t="s">
        <v>157</v>
      </c>
      <c r="BE1043" s="47" t="s">
        <v>158</v>
      </c>
      <c r="BF1043" s="3"/>
      <c r="BG1043" s="1" t="s">
        <v>335</v>
      </c>
      <c r="BH1043" s="74" t="s">
        <v>340</v>
      </c>
      <c r="BI1043" s="1" t="s">
        <v>288</v>
      </c>
      <c r="BJ1043" s="76" t="s">
        <v>244</v>
      </c>
      <c r="BK1043" s="1" t="s">
        <v>414</v>
      </c>
      <c r="BL1043" s="79" t="s">
        <v>415</v>
      </c>
      <c r="BM1043" s="1" t="s">
        <v>416</v>
      </c>
      <c r="BN1043" s="70" t="s">
        <v>559</v>
      </c>
      <c r="BO1043" s="83" t="s">
        <v>792</v>
      </c>
      <c r="BP1043" s="128" t="s">
        <v>799</v>
      </c>
      <c r="BQ1043" s="116"/>
    </row>
    <row r="1044" spans="53:69" ht="15.75">
      <c r="BA1044" s="32" t="str">
        <f t="shared" si="0"/>
        <v>E013</v>
      </c>
      <c r="BB1044" s="27" t="s">
        <v>98</v>
      </c>
      <c r="BC1044" s="271"/>
      <c r="BD1044" s="272"/>
      <c r="BE1044" s="47" t="s">
        <v>159</v>
      </c>
      <c r="BF1044" s="3"/>
      <c r="BG1044" s="1" t="s">
        <v>336</v>
      </c>
      <c r="BH1044" s="74" t="s">
        <v>341</v>
      </c>
      <c r="BI1044" s="1" t="s">
        <v>289</v>
      </c>
      <c r="BJ1044" s="76" t="s">
        <v>409</v>
      </c>
      <c r="BK1044" s="1" t="s">
        <v>417</v>
      </c>
      <c r="BL1044" s="1" t="s">
        <v>418</v>
      </c>
      <c r="BM1044" s="1" t="s">
        <v>419</v>
      </c>
      <c r="BN1044" s="70" t="s">
        <v>560</v>
      </c>
      <c r="BO1044" s="84" t="s">
        <v>793</v>
      </c>
      <c r="BP1044" s="128" t="s">
        <v>800</v>
      </c>
      <c r="BQ1044" s="118"/>
    </row>
    <row r="1045" spans="53:69" ht="30">
      <c r="BA1045" s="32" t="str">
        <f t="shared" si="0"/>
        <v>E015</v>
      </c>
      <c r="BB1045" s="33" t="s">
        <v>95</v>
      </c>
      <c r="BC1045" s="271" t="s">
        <v>233</v>
      </c>
      <c r="BD1045" s="272" t="s">
        <v>265</v>
      </c>
      <c r="BE1045" s="48" t="s">
        <v>161</v>
      </c>
      <c r="BF1045" s="273"/>
      <c r="BG1045" s="1" t="s">
        <v>337</v>
      </c>
      <c r="BH1045" s="74" t="s">
        <v>342</v>
      </c>
      <c r="BI1045" s="1" t="s">
        <v>290</v>
      </c>
      <c r="BJ1045" s="76" t="s">
        <v>245</v>
      </c>
      <c r="BK1045" s="1" t="s">
        <v>420</v>
      </c>
      <c r="BL1045" s="1" t="s">
        <v>421</v>
      </c>
      <c r="BM1045" s="1" t="s">
        <v>422</v>
      </c>
      <c r="BN1045" s="70" t="s">
        <v>561</v>
      </c>
      <c r="BO1045" s="82" t="s">
        <v>199</v>
      </c>
      <c r="BP1045" s="128" t="s">
        <v>805</v>
      </c>
      <c r="BQ1045" s="118"/>
    </row>
    <row r="1046" spans="53:69" ht="30">
      <c r="BA1046" s="32" t="str">
        <f t="shared" si="0"/>
        <v>E021</v>
      </c>
      <c r="BB1046" s="27" t="s">
        <v>104</v>
      </c>
      <c r="BC1046" s="271"/>
      <c r="BD1046" s="272"/>
      <c r="BE1046" s="49" t="s">
        <v>162</v>
      </c>
      <c r="BF1046" s="273"/>
      <c r="BG1046" s="1" t="s">
        <v>338</v>
      </c>
      <c r="BH1046" s="74" t="s">
        <v>343</v>
      </c>
      <c r="BI1046" s="1" t="s">
        <v>291</v>
      </c>
      <c r="BJ1046" s="76" t="s">
        <v>246</v>
      </c>
      <c r="BL1046" s="1" t="s">
        <v>423</v>
      </c>
      <c r="BM1046" s="1" t="s">
        <v>424</v>
      </c>
      <c r="BN1046" s="70" t="s">
        <v>562</v>
      </c>
      <c r="BO1046" s="83" t="s">
        <v>795</v>
      </c>
      <c r="BP1046" s="128" t="s">
        <v>801</v>
      </c>
      <c r="BQ1046" s="119"/>
    </row>
    <row r="1047" spans="53:69" ht="30">
      <c r="BA1047" s="32" t="str">
        <f t="shared" si="0"/>
        <v>E031</v>
      </c>
      <c r="BB1047" s="129" t="s">
        <v>106</v>
      </c>
      <c r="BC1047" s="271"/>
      <c r="BD1047" s="272"/>
      <c r="BE1047" s="49" t="s">
        <v>163</v>
      </c>
      <c r="BF1047" s="273"/>
      <c r="BG1047" s="13"/>
      <c r="BH1047" s="74" t="s">
        <v>344</v>
      </c>
      <c r="BI1047" s="1" t="s">
        <v>292</v>
      </c>
      <c r="BJ1047" s="76" t="s">
        <v>247</v>
      </c>
      <c r="BL1047" s="1" t="s">
        <v>425</v>
      </c>
      <c r="BM1047" s="1" t="s">
        <v>426</v>
      </c>
      <c r="BN1047" s="70" t="s">
        <v>563</v>
      </c>
      <c r="BO1047" s="84" t="s">
        <v>330</v>
      </c>
      <c r="BP1047" s="128" t="s">
        <v>802</v>
      </c>
      <c r="BQ1047" s="119"/>
    </row>
    <row r="1048" spans="53:69" ht="15.75">
      <c r="BA1048" s="32" t="str">
        <f t="shared" si="0"/>
        <v>S034</v>
      </c>
      <c r="BB1048" s="129" t="s">
        <v>810</v>
      </c>
      <c r="BC1048" s="271"/>
      <c r="BD1048" s="272"/>
      <c r="BE1048" s="50" t="s">
        <v>164</v>
      </c>
      <c r="BF1048" s="273"/>
      <c r="BG1048" s="13"/>
      <c r="BH1048" s="74" t="s">
        <v>345</v>
      </c>
      <c r="BI1048" s="1" t="s">
        <v>293</v>
      </c>
      <c r="BJ1048" s="76" t="s">
        <v>248</v>
      </c>
      <c r="BL1048" s="1" t="s">
        <v>427</v>
      </c>
      <c r="BM1048" s="1" t="s">
        <v>428</v>
      </c>
      <c r="BN1048" s="70" t="s">
        <v>564</v>
      </c>
      <c r="BO1048" s="82"/>
      <c r="BP1048" s="128" t="s">
        <v>803</v>
      </c>
      <c r="BQ1048" s="119"/>
    </row>
    <row r="1049" spans="53:69">
      <c r="BA1049" s="32" t="str">
        <f t="shared" si="0"/>
        <v>E035</v>
      </c>
      <c r="BB1049" s="130" t="s">
        <v>811</v>
      </c>
      <c r="BC1049" s="274" t="s">
        <v>234</v>
      </c>
      <c r="BD1049" s="275" t="s">
        <v>166</v>
      </c>
      <c r="BE1049" s="51" t="s">
        <v>167</v>
      </c>
      <c r="BF1049" s="3"/>
      <c r="BG1049" s="13"/>
      <c r="BH1049" s="1" t="s">
        <v>346</v>
      </c>
      <c r="BI1049" s="1" t="s">
        <v>294</v>
      </c>
      <c r="BJ1049" s="76" t="s">
        <v>249</v>
      </c>
      <c r="BL1049" s="1" t="s">
        <v>429</v>
      </c>
      <c r="BM1049" s="1" t="s">
        <v>430</v>
      </c>
      <c r="BN1049" s="70" t="s">
        <v>565</v>
      </c>
      <c r="BO1049" s="84"/>
      <c r="BP1049" s="128" t="s">
        <v>804</v>
      </c>
      <c r="BQ1049" s="119"/>
    </row>
    <row r="1050" spans="53:69">
      <c r="BA1050" s="32" t="str">
        <f t="shared" si="0"/>
        <v>E036</v>
      </c>
      <c r="BB1050" s="56" t="s">
        <v>812</v>
      </c>
      <c r="BC1050" s="274"/>
      <c r="BD1050" s="275"/>
      <c r="BE1050" s="51" t="s">
        <v>168</v>
      </c>
      <c r="BF1050" s="3"/>
      <c r="BG1050" s="13"/>
      <c r="BH1050" s="1" t="s">
        <v>347</v>
      </c>
      <c r="BI1050" s="1" t="s">
        <v>295</v>
      </c>
      <c r="BJ1050" s="76" t="s">
        <v>250</v>
      </c>
      <c r="BL1050" s="1" t="s">
        <v>431</v>
      </c>
      <c r="BM1050" s="1" t="s">
        <v>432</v>
      </c>
      <c r="BN1050" s="70" t="s">
        <v>566</v>
      </c>
      <c r="BO1050" s="83"/>
      <c r="BP1050" s="128" t="s">
        <v>806</v>
      </c>
      <c r="BQ1050" s="119"/>
    </row>
    <row r="1051" spans="53:69" ht="15.75">
      <c r="BA1051" s="32" t="str">
        <f t="shared" si="0"/>
        <v>F037</v>
      </c>
      <c r="BB1051" s="56" t="s">
        <v>813</v>
      </c>
      <c r="BC1051" s="274"/>
      <c r="BD1051" s="275"/>
      <c r="BE1051" s="52" t="s">
        <v>169</v>
      </c>
      <c r="BF1051" s="3"/>
      <c r="BG1051" s="13"/>
      <c r="BH1051" s="1" t="s">
        <v>348</v>
      </c>
      <c r="BI1051" s="1" t="s">
        <v>296</v>
      </c>
      <c r="BJ1051" s="76" t="s">
        <v>252</v>
      </c>
      <c r="BL1051" s="1" t="s">
        <v>433</v>
      </c>
      <c r="BM1051" s="1" t="s">
        <v>434</v>
      </c>
      <c r="BN1051" s="70" t="s">
        <v>832</v>
      </c>
      <c r="BO1051" s="84"/>
      <c r="BP1051" s="128" t="s">
        <v>807</v>
      </c>
      <c r="BQ1051" s="119"/>
    </row>
    <row r="1052" spans="53:69" ht="15.75">
      <c r="BA1052" s="32" t="str">
        <f t="shared" si="0"/>
        <v>PA17</v>
      </c>
      <c r="BB1052" s="131" t="s">
        <v>107</v>
      </c>
      <c r="BC1052" s="274"/>
      <c r="BD1052" s="275"/>
      <c r="BE1052" s="50" t="s">
        <v>170</v>
      </c>
      <c r="BF1052" s="3"/>
      <c r="BG1052" s="13"/>
      <c r="BH1052" s="1" t="s">
        <v>349</v>
      </c>
      <c r="BI1052" s="1" t="s">
        <v>297</v>
      </c>
      <c r="BJ1052" s="76" t="s">
        <v>410</v>
      </c>
      <c r="BL1052" s="1" t="s">
        <v>435</v>
      </c>
      <c r="BM1052" s="1" t="s">
        <v>436</v>
      </c>
      <c r="BN1052" s="70" t="s">
        <v>567</v>
      </c>
      <c r="BO1052" s="84"/>
      <c r="BP1052" s="128" t="s">
        <v>809</v>
      </c>
      <c r="BQ1052" s="119"/>
    </row>
    <row r="1053" spans="53:69" ht="15.75">
      <c r="BA1053" s="32" t="str">
        <f t="shared" si="0"/>
        <v>P123</v>
      </c>
      <c r="BB1053" s="129" t="s">
        <v>141</v>
      </c>
      <c r="BC1053" s="274"/>
      <c r="BD1053" s="275"/>
      <c r="BE1053" s="50" t="s">
        <v>171</v>
      </c>
      <c r="BF1053" s="3"/>
      <c r="BG1053" s="13"/>
      <c r="BH1053" s="1" t="s">
        <v>350</v>
      </c>
      <c r="BI1053" s="1" t="s">
        <v>298</v>
      </c>
      <c r="BJ1053" s="76" t="s">
        <v>195</v>
      </c>
      <c r="BL1053" s="1" t="s">
        <v>437</v>
      </c>
      <c r="BM1053" s="1" t="s">
        <v>438</v>
      </c>
      <c r="BN1053" s="70" t="s">
        <v>568</v>
      </c>
      <c r="BO1053" s="84"/>
      <c r="BP1053" s="128" t="s">
        <v>798</v>
      </c>
      <c r="BQ1053" s="120"/>
    </row>
    <row r="1054" spans="53:69" ht="15.75">
      <c r="BA1054" s="32" t="str">
        <f t="shared" ref="BA1054:BA1075" si="1">MID(BB1054,1,4)</f>
        <v>E043</v>
      </c>
      <c r="BB1054" s="132" t="s">
        <v>815</v>
      </c>
      <c r="BC1054" s="274"/>
      <c r="BD1054" s="275"/>
      <c r="BE1054" s="50" t="s">
        <v>172</v>
      </c>
      <c r="BF1054" s="3"/>
      <c r="BG1054" s="13"/>
      <c r="BH1054" s="1" t="s">
        <v>351</v>
      </c>
      <c r="BI1054" s="1" t="s">
        <v>299</v>
      </c>
      <c r="BJ1054" s="76" t="s">
        <v>411</v>
      </c>
      <c r="BL1054" s="1" t="s">
        <v>439</v>
      </c>
      <c r="BM1054" s="1" t="s">
        <v>440</v>
      </c>
      <c r="BN1054" s="70" t="s">
        <v>569</v>
      </c>
      <c r="BO1054" s="85"/>
      <c r="BP1054" s="119"/>
      <c r="BQ1054" s="120"/>
    </row>
    <row r="1055" spans="53:69" ht="31.5">
      <c r="BA1055" s="32" t="str">
        <f t="shared" si="1"/>
        <v>E044</v>
      </c>
      <c r="BB1055" s="132" t="s">
        <v>816</v>
      </c>
      <c r="BC1055" s="274"/>
      <c r="BD1055" s="275"/>
      <c r="BE1055" s="50" t="s">
        <v>173</v>
      </c>
      <c r="BF1055" s="3"/>
      <c r="BG1055" s="13"/>
      <c r="BH1055" s="1" t="s">
        <v>352</v>
      </c>
      <c r="BI1055" s="1" t="s">
        <v>300</v>
      </c>
      <c r="BJ1055" s="76" t="s">
        <v>255</v>
      </c>
      <c r="BL1055" s="1" t="s">
        <v>441</v>
      </c>
      <c r="BM1055" s="1" t="s">
        <v>442</v>
      </c>
      <c r="BN1055" s="70" t="s">
        <v>570</v>
      </c>
      <c r="BO1055" s="82"/>
      <c r="BP1055" s="122"/>
      <c r="BQ1055" s="121"/>
    </row>
    <row r="1056" spans="53:69" ht="15.75">
      <c r="BA1056" s="32" t="str">
        <f t="shared" si="1"/>
        <v>E045</v>
      </c>
      <c r="BB1056" s="132" t="s">
        <v>817</v>
      </c>
      <c r="BC1056" s="274"/>
      <c r="BD1056" s="275"/>
      <c r="BE1056" s="50" t="s">
        <v>174</v>
      </c>
      <c r="BF1056" s="3"/>
      <c r="BG1056" s="13"/>
      <c r="BH1056" s="1" t="s">
        <v>353</v>
      </c>
      <c r="BI1056" s="1" t="s">
        <v>301</v>
      </c>
      <c r="BJ1056" s="76" t="s">
        <v>257</v>
      </c>
      <c r="BL1056" s="1" t="s">
        <v>443</v>
      </c>
      <c r="BM1056" s="1" t="s">
        <v>444</v>
      </c>
      <c r="BN1056" s="70" t="s">
        <v>571</v>
      </c>
      <c r="BO1056" s="84"/>
      <c r="BP1056" s="123"/>
      <c r="BQ1056" s="121"/>
    </row>
    <row r="1057" spans="53:69" ht="31.5">
      <c r="BA1057" s="32" t="str">
        <f t="shared" si="1"/>
        <v>PA07</v>
      </c>
      <c r="BB1057" s="129" t="s">
        <v>111</v>
      </c>
      <c r="BC1057" s="274"/>
      <c r="BD1057" s="275"/>
      <c r="BE1057" s="50" t="s">
        <v>175</v>
      </c>
      <c r="BF1057" s="3"/>
      <c r="BG1057" s="13"/>
      <c r="BH1057" s="1" t="s">
        <v>354</v>
      </c>
      <c r="BI1057" s="1" t="s">
        <v>302</v>
      </c>
      <c r="BJ1057" s="76" t="s">
        <v>256</v>
      </c>
      <c r="BL1057" s="1" t="s">
        <v>445</v>
      </c>
      <c r="BM1057" s="1" t="s">
        <v>446</v>
      </c>
      <c r="BN1057" s="70" t="s">
        <v>572</v>
      </c>
      <c r="BO1057" s="82"/>
      <c r="BP1057" s="124"/>
      <c r="BQ1057" s="121"/>
    </row>
    <row r="1058" spans="53:69" ht="15.75">
      <c r="BA1058" s="32" t="str">
        <f t="shared" si="1"/>
        <v>E061</v>
      </c>
      <c r="BB1058" s="29" t="s">
        <v>112</v>
      </c>
      <c r="BC1058" s="64" t="s">
        <v>235</v>
      </c>
      <c r="BD1058" s="54" t="s">
        <v>177</v>
      </c>
      <c r="BE1058" s="55" t="s">
        <v>178</v>
      </c>
      <c r="BF1058" s="56" t="s">
        <v>179</v>
      </c>
      <c r="BG1058" s="73"/>
      <c r="BH1058" s="75" t="s">
        <v>355</v>
      </c>
      <c r="BI1058" s="1" t="s">
        <v>303</v>
      </c>
      <c r="BJ1058" s="76" t="s">
        <v>258</v>
      </c>
      <c r="BL1058" s="1" t="s">
        <v>447</v>
      </c>
      <c r="BM1058" s="1" t="s">
        <v>448</v>
      </c>
      <c r="BN1058" s="70" t="s">
        <v>573</v>
      </c>
      <c r="BO1058" s="84"/>
      <c r="BP1058" s="116"/>
      <c r="BQ1058" s="122"/>
    </row>
    <row r="1059" spans="53:69" ht="15.75">
      <c r="BA1059" s="32" t="str">
        <f t="shared" si="1"/>
        <v>E062</v>
      </c>
      <c r="BB1059" s="29" t="s">
        <v>113</v>
      </c>
      <c r="BC1059" s="64" t="s">
        <v>236</v>
      </c>
      <c r="BD1059" s="54" t="s">
        <v>181</v>
      </c>
      <c r="BE1059" s="55" t="s">
        <v>178</v>
      </c>
      <c r="BF1059" s="56" t="s">
        <v>179</v>
      </c>
      <c r="BG1059" s="73"/>
      <c r="BH1059" s="1" t="s">
        <v>356</v>
      </c>
      <c r="BI1059" s="1" t="s">
        <v>304</v>
      </c>
      <c r="BJ1059" s="76" t="s">
        <v>259</v>
      </c>
      <c r="BL1059" s="1" t="s">
        <v>449</v>
      </c>
      <c r="BM1059" s="1" t="s">
        <v>450</v>
      </c>
      <c r="BN1059" s="70" t="s">
        <v>574</v>
      </c>
      <c r="BO1059" s="86"/>
      <c r="BP1059" s="122"/>
      <c r="BQ1059" s="122"/>
    </row>
    <row r="1060" spans="53:69" ht="15.75">
      <c r="BA1060" s="32" t="str">
        <f t="shared" si="1"/>
        <v>E063</v>
      </c>
      <c r="BB1060" s="29" t="s">
        <v>114</v>
      </c>
      <c r="BC1060" s="64" t="s">
        <v>237</v>
      </c>
      <c r="BD1060" s="54" t="s">
        <v>183</v>
      </c>
      <c r="BE1060" s="55" t="s">
        <v>178</v>
      </c>
      <c r="BF1060" s="56" t="s">
        <v>179</v>
      </c>
      <c r="BG1060" s="73"/>
      <c r="BH1060" s="1" t="s">
        <v>357</v>
      </c>
      <c r="BI1060" s="1" t="s">
        <v>305</v>
      </c>
      <c r="BJ1060" s="76" t="s">
        <v>260</v>
      </c>
      <c r="BL1060" s="1" t="s">
        <v>451</v>
      </c>
      <c r="BM1060" s="1" t="s">
        <v>452</v>
      </c>
      <c r="BN1060" s="70" t="s">
        <v>575</v>
      </c>
      <c r="BO1060" s="87"/>
      <c r="BP1060" s="124"/>
      <c r="BQ1060" s="123"/>
    </row>
    <row r="1061" spans="53:69" ht="15.75">
      <c r="BA1061" s="32" t="str">
        <f t="shared" si="1"/>
        <v>E064</v>
      </c>
      <c r="BB1061" s="29" t="s">
        <v>115</v>
      </c>
      <c r="BC1061" s="64" t="s">
        <v>238</v>
      </c>
      <c r="BD1061" s="54" t="s">
        <v>72</v>
      </c>
      <c r="BE1061" s="55" t="s">
        <v>178</v>
      </c>
      <c r="BF1061" s="56" t="s">
        <v>179</v>
      </c>
      <c r="BG1061" s="73"/>
      <c r="BH1061" s="1" t="s">
        <v>358</v>
      </c>
      <c r="BI1061" s="1" t="s">
        <v>306</v>
      </c>
      <c r="BJ1061" s="77" t="s">
        <v>261</v>
      </c>
      <c r="BL1061" s="1" t="s">
        <v>453</v>
      </c>
      <c r="BM1061" s="1" t="s">
        <v>454</v>
      </c>
      <c r="BN1061" s="70" t="s">
        <v>576</v>
      </c>
      <c r="BO1061" s="88"/>
      <c r="BP1061" s="120"/>
      <c r="BQ1061" s="123"/>
    </row>
    <row r="1062" spans="53:69" ht="30">
      <c r="BA1062" s="32" t="str">
        <f t="shared" si="1"/>
        <v>E065</v>
      </c>
      <c r="BB1062" s="29" t="s">
        <v>116</v>
      </c>
      <c r="BC1062" s="64" t="s">
        <v>239</v>
      </c>
      <c r="BD1062" s="54" t="s">
        <v>186</v>
      </c>
      <c r="BE1062" s="55" t="s">
        <v>178</v>
      </c>
      <c r="BF1062" s="56" t="s">
        <v>179</v>
      </c>
      <c r="BG1062" s="73"/>
      <c r="BH1062" s="75" t="s">
        <v>359</v>
      </c>
      <c r="BI1062" s="1" t="s">
        <v>307</v>
      </c>
      <c r="BJ1062" s="78" t="s">
        <v>412</v>
      </c>
      <c r="BL1062" s="1" t="s">
        <v>455</v>
      </c>
      <c r="BM1062" s="1" t="s">
        <v>456</v>
      </c>
      <c r="BN1062" s="70" t="s">
        <v>577</v>
      </c>
      <c r="BO1062" s="86"/>
      <c r="BP1062" s="125"/>
      <c r="BQ1062" s="122"/>
    </row>
    <row r="1063" spans="53:69" ht="15.75">
      <c r="BA1063" s="32" t="str">
        <f t="shared" si="1"/>
        <v>E066</v>
      </c>
      <c r="BB1063" s="29" t="s">
        <v>117</v>
      </c>
      <c r="BC1063" s="64" t="s">
        <v>240</v>
      </c>
      <c r="BD1063" s="54" t="s">
        <v>188</v>
      </c>
      <c r="BE1063" s="55" t="s">
        <v>178</v>
      </c>
      <c r="BF1063" s="56" t="s">
        <v>179</v>
      </c>
      <c r="BG1063" s="73"/>
      <c r="BH1063" s="1" t="s">
        <v>360</v>
      </c>
      <c r="BI1063" s="1" t="s">
        <v>308</v>
      </c>
      <c r="BL1063" s="1" t="s">
        <v>457</v>
      </c>
      <c r="BM1063" s="1" t="s">
        <v>458</v>
      </c>
      <c r="BN1063" s="70" t="s">
        <v>578</v>
      </c>
      <c r="BO1063" s="89"/>
      <c r="BP1063" s="118"/>
      <c r="BQ1063" s="122"/>
    </row>
    <row r="1064" spans="53:69" ht="15.75">
      <c r="BA1064" s="32" t="str">
        <f t="shared" si="1"/>
        <v>E067</v>
      </c>
      <c r="BB1064" s="29" t="s">
        <v>118</v>
      </c>
      <c r="BC1064" s="65" t="s">
        <v>213</v>
      </c>
      <c r="BD1064" s="54" t="s">
        <v>189</v>
      </c>
      <c r="BE1064" s="55" t="s">
        <v>178</v>
      </c>
      <c r="BF1064" s="56" t="s">
        <v>179</v>
      </c>
      <c r="BG1064" s="73"/>
      <c r="BH1064" s="1" t="s">
        <v>361</v>
      </c>
      <c r="BI1064" s="1" t="s">
        <v>309</v>
      </c>
      <c r="BL1064" s="1" t="s">
        <v>459</v>
      </c>
      <c r="BM1064" s="1" t="s">
        <v>460</v>
      </c>
      <c r="BN1064" s="70" t="s">
        <v>579</v>
      </c>
      <c r="BO1064" s="84"/>
      <c r="BP1064" s="115"/>
      <c r="BQ1064" s="123"/>
    </row>
    <row r="1065" spans="53:69" ht="15.75">
      <c r="BA1065" s="32" t="str">
        <f t="shared" si="1"/>
        <v>E071</v>
      </c>
      <c r="BB1065" s="29" t="s">
        <v>120</v>
      </c>
      <c r="BC1065" s="65" t="s">
        <v>214</v>
      </c>
      <c r="BD1065" s="54" t="s">
        <v>190</v>
      </c>
      <c r="BE1065" s="55" t="s">
        <v>178</v>
      </c>
      <c r="BF1065" s="56" t="s">
        <v>179</v>
      </c>
      <c r="BG1065" s="73"/>
      <c r="BH1065" s="1" t="s">
        <v>362</v>
      </c>
      <c r="BI1065" s="1" t="s">
        <v>310</v>
      </c>
      <c r="BL1065" s="1" t="s">
        <v>461</v>
      </c>
      <c r="BM1065" s="1" t="s">
        <v>462</v>
      </c>
      <c r="BN1065" s="70" t="s">
        <v>580</v>
      </c>
      <c r="BO1065" s="90"/>
      <c r="BP1065" s="115"/>
      <c r="BQ1065" s="123"/>
    </row>
    <row r="1066" spans="53:69" ht="15.75">
      <c r="BA1066" s="32" t="str">
        <f t="shared" si="1"/>
        <v>E072</v>
      </c>
      <c r="BB1066" s="29" t="s">
        <v>121</v>
      </c>
      <c r="BC1066" s="65" t="s">
        <v>215</v>
      </c>
      <c r="BD1066" s="54" t="s">
        <v>191</v>
      </c>
      <c r="BE1066" s="55" t="s">
        <v>178</v>
      </c>
      <c r="BF1066" s="56" t="s">
        <v>179</v>
      </c>
      <c r="BG1066" s="73"/>
      <c r="BH1066" s="1" t="s">
        <v>363</v>
      </c>
      <c r="BI1066" s="1" t="s">
        <v>311</v>
      </c>
      <c r="BL1066" s="1" t="s">
        <v>463</v>
      </c>
      <c r="BM1066" s="1" t="s">
        <v>464</v>
      </c>
      <c r="BN1066" s="70" t="s">
        <v>581</v>
      </c>
      <c r="BO1066" s="91"/>
      <c r="BP1066" s="117"/>
      <c r="BQ1066" s="122"/>
    </row>
    <row r="1067" spans="53:69" ht="15.75">
      <c r="BA1067" s="32" t="str">
        <f t="shared" si="1"/>
        <v>E073</v>
      </c>
      <c r="BB1067" s="29" t="s">
        <v>122</v>
      </c>
      <c r="BC1067" s="65" t="s">
        <v>216</v>
      </c>
      <c r="BD1067" s="54" t="s">
        <v>192</v>
      </c>
      <c r="BE1067" s="55" t="s">
        <v>178</v>
      </c>
      <c r="BF1067" s="56" t="s">
        <v>179</v>
      </c>
      <c r="BG1067" s="73"/>
      <c r="BH1067" s="1" t="s">
        <v>364</v>
      </c>
      <c r="BI1067" s="1" t="s">
        <v>312</v>
      </c>
      <c r="BL1067" s="1" t="s">
        <v>465</v>
      </c>
      <c r="BM1067" s="1" t="s">
        <v>466</v>
      </c>
      <c r="BN1067" s="70" t="s">
        <v>582</v>
      </c>
      <c r="BO1067" s="90"/>
      <c r="BP1067" s="117"/>
      <c r="BQ1067" s="122"/>
    </row>
    <row r="1068" spans="53:69" ht="15.75">
      <c r="BA1068" s="32" t="str">
        <f t="shared" si="1"/>
        <v>E082</v>
      </c>
      <c r="BB1068" s="35" t="s">
        <v>146</v>
      </c>
      <c r="BC1068" s="65" t="s">
        <v>217</v>
      </c>
      <c r="BD1068" s="54" t="s">
        <v>193</v>
      </c>
      <c r="BE1068" s="55" t="s">
        <v>178</v>
      </c>
      <c r="BF1068" s="56" t="s">
        <v>179</v>
      </c>
      <c r="BG1068" s="73"/>
      <c r="BH1068" s="1" t="s">
        <v>365</v>
      </c>
      <c r="BI1068" s="1" t="s">
        <v>313</v>
      </c>
      <c r="BL1068" s="1" t="s">
        <v>467</v>
      </c>
      <c r="BM1068" s="1" t="s">
        <v>468</v>
      </c>
      <c r="BN1068" s="70" t="s">
        <v>583</v>
      </c>
      <c r="BO1068" s="86"/>
      <c r="BP1068" s="117"/>
      <c r="BQ1068" s="124"/>
    </row>
    <row r="1069" spans="53:69" ht="15.75">
      <c r="BA1069" s="32" t="str">
        <f t="shared" si="1"/>
        <v>E083</v>
      </c>
      <c r="BB1069" s="30" t="s">
        <v>126</v>
      </c>
      <c r="BC1069" s="65" t="s">
        <v>218</v>
      </c>
      <c r="BD1069" s="54" t="s">
        <v>194</v>
      </c>
      <c r="BE1069" s="55" t="s">
        <v>178</v>
      </c>
      <c r="BF1069" s="56" t="s">
        <v>179</v>
      </c>
      <c r="BG1069" s="73"/>
      <c r="BH1069" s="1" t="s">
        <v>366</v>
      </c>
      <c r="BI1069" s="1" t="s">
        <v>314</v>
      </c>
      <c r="BL1069" s="1" t="s">
        <v>469</v>
      </c>
      <c r="BM1069" s="1" t="s">
        <v>470</v>
      </c>
      <c r="BN1069" s="70" t="s">
        <v>584</v>
      </c>
      <c r="BO1069" s="86"/>
      <c r="BP1069" s="117"/>
      <c r="BQ1069" s="124"/>
    </row>
    <row r="1070" spans="53:69" ht="30">
      <c r="BA1070" s="32" t="str">
        <f t="shared" si="1"/>
        <v>E085</v>
      </c>
      <c r="BB1070" s="30" t="s">
        <v>834</v>
      </c>
      <c r="BC1070" s="65" t="s">
        <v>219</v>
      </c>
      <c r="BD1070" s="54" t="s">
        <v>195</v>
      </c>
      <c r="BE1070" s="55" t="s">
        <v>178</v>
      </c>
      <c r="BF1070" s="56" t="s">
        <v>179</v>
      </c>
      <c r="BG1070" s="73"/>
      <c r="BH1070" s="1" t="s">
        <v>367</v>
      </c>
      <c r="BI1070" s="1" t="s">
        <v>315</v>
      </c>
      <c r="BL1070" s="1" t="s">
        <v>471</v>
      </c>
      <c r="BM1070" s="1" t="s">
        <v>472</v>
      </c>
      <c r="BN1070" s="70" t="s">
        <v>585</v>
      </c>
      <c r="BO1070" s="86"/>
      <c r="BP1070" s="117"/>
      <c r="BQ1070" s="120"/>
    </row>
    <row r="1071" spans="53:69" ht="15.75">
      <c r="BA1071" s="32" t="str">
        <f t="shared" si="1"/>
        <v>E091</v>
      </c>
      <c r="BB1071" s="30" t="s">
        <v>110</v>
      </c>
      <c r="BC1071" s="65" t="s">
        <v>220</v>
      </c>
      <c r="BD1071" s="54" t="s">
        <v>196</v>
      </c>
      <c r="BE1071" s="55" t="s">
        <v>178</v>
      </c>
      <c r="BF1071" s="56" t="s">
        <v>179</v>
      </c>
      <c r="BG1071" s="73"/>
      <c r="BH1071" s="1" t="s">
        <v>368</v>
      </c>
      <c r="BI1071" s="1" t="s">
        <v>316</v>
      </c>
      <c r="BL1071" s="1" t="s">
        <v>330</v>
      </c>
      <c r="BM1071" s="1" t="s">
        <v>473</v>
      </c>
      <c r="BN1071" s="70" t="s">
        <v>586</v>
      </c>
      <c r="BO1071" s="87"/>
      <c r="BP1071" s="117"/>
      <c r="BQ1071" s="120"/>
    </row>
    <row r="1072" spans="53:69" ht="15.75">
      <c r="BA1072" s="32" t="str">
        <f t="shared" si="1"/>
        <v>E092</v>
      </c>
      <c r="BB1072" s="30" t="s">
        <v>130</v>
      </c>
      <c r="BC1072" s="65" t="s">
        <v>221</v>
      </c>
      <c r="BD1072" s="54" t="s">
        <v>197</v>
      </c>
      <c r="BE1072" s="55" t="s">
        <v>178</v>
      </c>
      <c r="BF1072" s="56" t="s">
        <v>179</v>
      </c>
      <c r="BG1072" s="73"/>
      <c r="BH1072" s="1" t="s">
        <v>369</v>
      </c>
      <c r="BI1072" s="1" t="s">
        <v>317</v>
      </c>
      <c r="BM1072" s="1" t="s">
        <v>474</v>
      </c>
      <c r="BN1072" s="70" t="s">
        <v>587</v>
      </c>
      <c r="BO1072" s="86"/>
      <c r="BP1072" s="115"/>
      <c r="BQ1072" s="125"/>
    </row>
    <row r="1073" spans="53:69" ht="15.75">
      <c r="BA1073" s="32" t="str">
        <f t="shared" si="1"/>
        <v>E101</v>
      </c>
      <c r="BB1073" s="35" t="s">
        <v>147</v>
      </c>
      <c r="BC1073" s="65" t="s">
        <v>222</v>
      </c>
      <c r="BD1073" s="54" t="s">
        <v>198</v>
      </c>
      <c r="BE1073" s="55" t="s">
        <v>178</v>
      </c>
      <c r="BF1073" s="56" t="s">
        <v>179</v>
      </c>
      <c r="BG1073" s="73"/>
      <c r="BH1073" s="1" t="s">
        <v>370</v>
      </c>
      <c r="BI1073" s="1" t="s">
        <v>318</v>
      </c>
      <c r="BM1073" s="1" t="s">
        <v>475</v>
      </c>
      <c r="BN1073" s="70" t="s">
        <v>588</v>
      </c>
      <c r="BO1073" s="86"/>
      <c r="BP1073" s="115"/>
      <c r="BQ1073" s="125"/>
    </row>
    <row r="1074" spans="53:69" ht="15.75">
      <c r="BA1074" s="32" t="str">
        <f t="shared" si="1"/>
        <v>E102</v>
      </c>
      <c r="BB1074" s="35" t="s">
        <v>148</v>
      </c>
      <c r="BC1074" s="65" t="s">
        <v>223</v>
      </c>
      <c r="BD1074" s="54" t="s">
        <v>199</v>
      </c>
      <c r="BE1074" s="55" t="s">
        <v>178</v>
      </c>
      <c r="BF1074" s="56" t="s">
        <v>179</v>
      </c>
      <c r="BG1074" s="73"/>
      <c r="BH1074" s="1" t="s">
        <v>371</v>
      </c>
      <c r="BI1074" s="1" t="s">
        <v>319</v>
      </c>
      <c r="BM1074" s="1" t="s">
        <v>476</v>
      </c>
      <c r="BN1074" s="70" t="s">
        <v>589</v>
      </c>
      <c r="BO1074" s="84"/>
      <c r="BP1074" s="115"/>
      <c r="BQ1074" s="125"/>
    </row>
    <row r="1075" spans="53:69" ht="15.75">
      <c r="BA1075" s="32" t="str">
        <f t="shared" si="1"/>
        <v>E103</v>
      </c>
      <c r="BB1075" s="31" t="s">
        <v>135</v>
      </c>
      <c r="BC1075" s="65" t="s">
        <v>224</v>
      </c>
      <c r="BD1075" s="54" t="s">
        <v>200</v>
      </c>
      <c r="BE1075" s="55" t="s">
        <v>178</v>
      </c>
      <c r="BF1075" s="56" t="s">
        <v>179</v>
      </c>
      <c r="BG1075" s="73"/>
      <c r="BH1075" s="75" t="s">
        <v>372</v>
      </c>
      <c r="BI1075" s="1" t="s">
        <v>320</v>
      </c>
      <c r="BM1075" s="1" t="s">
        <v>477</v>
      </c>
      <c r="BN1075" s="70" t="s">
        <v>590</v>
      </c>
      <c r="BO1075" s="85"/>
      <c r="BP1075" s="115"/>
      <c r="BQ1075" s="118"/>
    </row>
    <row r="1076" spans="53:69" ht="15.75">
      <c r="BA1076" s="32" t="str">
        <f t="shared" ref="BA1076:BA1107" si="2">MID(BB1076,1,4)</f>
        <v>E104</v>
      </c>
      <c r="BB1076" s="34" t="s">
        <v>149</v>
      </c>
      <c r="BC1076" s="65" t="s">
        <v>225</v>
      </c>
      <c r="BD1076" s="54" t="s">
        <v>201</v>
      </c>
      <c r="BE1076" s="55" t="s">
        <v>178</v>
      </c>
      <c r="BF1076" s="56" t="s">
        <v>179</v>
      </c>
      <c r="BG1076" s="73"/>
      <c r="BH1076" s="1" t="s">
        <v>373</v>
      </c>
      <c r="BI1076" s="1" t="s">
        <v>321</v>
      </c>
      <c r="BM1076" s="1" t="s">
        <v>478</v>
      </c>
      <c r="BN1076" s="70" t="s">
        <v>590</v>
      </c>
      <c r="BO1076" s="88"/>
      <c r="BP1076" s="115"/>
      <c r="BQ1076" s="118"/>
    </row>
    <row r="1077" spans="53:69" ht="15.75">
      <c r="BA1077" s="32" t="str">
        <f t="shared" si="2"/>
        <v>E105</v>
      </c>
      <c r="BB1077" s="31" t="s">
        <v>134</v>
      </c>
      <c r="BC1077" s="65" t="s">
        <v>226</v>
      </c>
      <c r="BD1077" s="54" t="s">
        <v>202</v>
      </c>
      <c r="BE1077" s="55" t="s">
        <v>178</v>
      </c>
      <c r="BF1077" s="56" t="s">
        <v>179</v>
      </c>
      <c r="BG1077" s="73"/>
      <c r="BH1077" s="1" t="s">
        <v>374</v>
      </c>
      <c r="BI1077" s="1" t="s">
        <v>322</v>
      </c>
      <c r="BM1077" s="1" t="s">
        <v>479</v>
      </c>
      <c r="BN1077" s="70" t="s">
        <v>591</v>
      </c>
      <c r="BO1077" s="86"/>
      <c r="BP1077" s="117"/>
      <c r="BQ1077" s="123"/>
    </row>
    <row r="1078" spans="53:69" ht="30">
      <c r="BA1078" s="32" t="str">
        <f t="shared" si="2"/>
        <v>E112</v>
      </c>
      <c r="BB1078" s="28" t="s">
        <v>102</v>
      </c>
      <c r="BC1078" s="65" t="s">
        <v>227</v>
      </c>
      <c r="BD1078" s="54" t="s">
        <v>203</v>
      </c>
      <c r="BE1078" s="58" t="s">
        <v>204</v>
      </c>
      <c r="BF1078" s="3"/>
      <c r="BG1078" s="13"/>
      <c r="BH1078" s="1" t="s">
        <v>375</v>
      </c>
      <c r="BI1078" s="1" t="s">
        <v>323</v>
      </c>
      <c r="BM1078" s="1" t="s">
        <v>480</v>
      </c>
      <c r="BN1078" s="70" t="s">
        <v>592</v>
      </c>
      <c r="BO1078" s="86"/>
      <c r="BP1078" s="117"/>
      <c r="BQ1078" s="123"/>
    </row>
    <row r="1079" spans="53:69" ht="30">
      <c r="BA1079" s="32" t="str">
        <f t="shared" si="2"/>
        <v>E122</v>
      </c>
      <c r="BB1079" s="36" t="s">
        <v>140</v>
      </c>
      <c r="BC1079" s="65" t="s">
        <v>228</v>
      </c>
      <c r="BD1079" s="54" t="s">
        <v>205</v>
      </c>
      <c r="BE1079" s="59" t="s">
        <v>206</v>
      </c>
      <c r="BF1079" s="3"/>
      <c r="BG1079" s="13"/>
      <c r="BH1079" s="1" t="s">
        <v>376</v>
      </c>
      <c r="BI1079" s="1" t="s">
        <v>324</v>
      </c>
      <c r="BM1079" s="1" t="s">
        <v>481</v>
      </c>
      <c r="BN1079" s="70" t="s">
        <v>593</v>
      </c>
      <c r="BO1079" s="92"/>
      <c r="BP1079" s="117"/>
      <c r="BQ1079" s="120"/>
    </row>
    <row r="1080" spans="53:69">
      <c r="BA1080" s="32" t="str">
        <f t="shared" si="2"/>
        <v>E124</v>
      </c>
      <c r="BB1080" s="36" t="s">
        <v>144</v>
      </c>
      <c r="BC1080" s="65" t="s">
        <v>229</v>
      </c>
      <c r="BD1080" s="54" t="s">
        <v>207</v>
      </c>
      <c r="BE1080" s="58" t="s">
        <v>208</v>
      </c>
      <c r="BF1080" s="3"/>
      <c r="BG1080" s="13"/>
      <c r="BH1080" s="1" t="s">
        <v>377</v>
      </c>
      <c r="BI1080" s="1" t="s">
        <v>325</v>
      </c>
      <c r="BM1080" s="1" t="s">
        <v>482</v>
      </c>
      <c r="BN1080" s="70" t="s">
        <v>594</v>
      </c>
      <c r="BO1080" s="92"/>
      <c r="BP1080" s="117"/>
      <c r="BQ1080" s="120"/>
    </row>
    <row r="1081" spans="53:69" ht="15.75">
      <c r="BA1081" s="32" t="str">
        <f t="shared" si="2"/>
        <v>F081</v>
      </c>
      <c r="BB1081" s="37" t="s">
        <v>124</v>
      </c>
      <c r="BC1081" s="65" t="s">
        <v>230</v>
      </c>
      <c r="BD1081" s="54" t="s">
        <v>209</v>
      </c>
      <c r="BE1081" s="55" t="s">
        <v>210</v>
      </c>
      <c r="BF1081" s="3"/>
      <c r="BG1081" s="13"/>
      <c r="BH1081" s="1" t="s">
        <v>378</v>
      </c>
      <c r="BI1081" s="1" t="s">
        <v>326</v>
      </c>
      <c r="BM1081" s="1" t="s">
        <v>483</v>
      </c>
      <c r="BN1081" s="70" t="s">
        <v>595</v>
      </c>
      <c r="BO1081" s="86"/>
      <c r="BP1081" s="117"/>
      <c r="BQ1081" s="119"/>
    </row>
    <row r="1082" spans="53:69">
      <c r="BA1082" s="32" t="str">
        <f t="shared" si="2"/>
        <v>F084</v>
      </c>
      <c r="BB1082" s="37" t="s">
        <v>150</v>
      </c>
      <c r="BC1082" s="65" t="s">
        <v>231</v>
      </c>
      <c r="BD1082" s="61" t="s">
        <v>211</v>
      </c>
      <c r="BE1082" s="47" t="s">
        <v>212</v>
      </c>
      <c r="BF1082" s="3"/>
      <c r="BG1082" s="13"/>
      <c r="BH1082" s="1" t="s">
        <v>379</v>
      </c>
      <c r="BI1082" s="1" t="s">
        <v>327</v>
      </c>
      <c r="BM1082" s="1" t="s">
        <v>484</v>
      </c>
      <c r="BN1082" s="70" t="s">
        <v>596</v>
      </c>
      <c r="BO1082" s="92"/>
      <c r="BP1082" s="117"/>
      <c r="BQ1082" s="124"/>
    </row>
    <row r="1083" spans="53:69">
      <c r="BA1083" s="32" t="str">
        <f t="shared" si="2"/>
        <v>G055</v>
      </c>
      <c r="BB1083" s="38" t="s">
        <v>109</v>
      </c>
      <c r="BH1083" s="1" t="s">
        <v>380</v>
      </c>
      <c r="BI1083" s="1" t="s">
        <v>328</v>
      </c>
      <c r="BM1083" s="1" t="s">
        <v>485</v>
      </c>
      <c r="BN1083" s="70" t="s">
        <v>597</v>
      </c>
      <c r="BO1083" s="92"/>
      <c r="BP1083" s="117"/>
      <c r="BQ1083" s="124"/>
    </row>
    <row r="1084" spans="53:69" ht="30">
      <c r="BA1084" s="32" t="str">
        <f t="shared" si="2"/>
        <v>K052</v>
      </c>
      <c r="BB1084" s="39" t="s">
        <v>108</v>
      </c>
      <c r="BH1084" s="1" t="s">
        <v>381</v>
      </c>
      <c r="BI1084" s="1" t="s">
        <v>329</v>
      </c>
      <c r="BM1084" s="1" t="s">
        <v>486</v>
      </c>
      <c r="BN1084" s="70" t="s">
        <v>598</v>
      </c>
      <c r="BO1084" s="93"/>
      <c r="BP1084" s="117"/>
      <c r="BQ1084" s="116"/>
    </row>
    <row r="1085" spans="53:69">
      <c r="BA1085" s="32" t="str">
        <f t="shared" si="2"/>
        <v>N014</v>
      </c>
      <c r="BB1085" s="40" t="s">
        <v>100</v>
      </c>
      <c r="BH1085" s="1" t="s">
        <v>382</v>
      </c>
      <c r="BI1085" s="1" t="s">
        <v>330</v>
      </c>
      <c r="BM1085" s="1" t="s">
        <v>487</v>
      </c>
      <c r="BN1085" s="70" t="s">
        <v>598</v>
      </c>
      <c r="BO1085" s="92"/>
      <c r="BP1085" s="117"/>
      <c r="BQ1085" s="116"/>
    </row>
    <row r="1086" spans="53:69">
      <c r="BA1086" s="32" t="str">
        <f t="shared" si="2"/>
        <v>O121</v>
      </c>
      <c r="BB1086" s="36" t="s">
        <v>137</v>
      </c>
      <c r="BH1086" s="1" t="s">
        <v>383</v>
      </c>
      <c r="BM1086" s="1" t="s">
        <v>488</v>
      </c>
      <c r="BN1086" s="70" t="s">
        <v>599</v>
      </c>
      <c r="BO1086" s="87"/>
      <c r="BP1086" s="126"/>
      <c r="BQ1086" s="118"/>
    </row>
    <row r="1087" spans="53:69">
      <c r="BA1087" s="32" t="str">
        <f t="shared" si="2"/>
        <v>P106</v>
      </c>
      <c r="BB1087" s="41" t="s">
        <v>133</v>
      </c>
      <c r="BH1087" s="1" t="s">
        <v>384</v>
      </c>
      <c r="BM1087" s="1" t="s">
        <v>489</v>
      </c>
      <c r="BN1087" s="70" t="s">
        <v>600</v>
      </c>
      <c r="BO1087" s="82"/>
      <c r="BP1087" s="126"/>
      <c r="BQ1087" s="118"/>
    </row>
    <row r="1088" spans="53:69">
      <c r="BA1088" s="32" t="str">
        <f t="shared" si="2"/>
        <v>P111</v>
      </c>
      <c r="BB1088" s="36" t="s">
        <v>101</v>
      </c>
      <c r="BH1088" s="1" t="s">
        <v>385</v>
      </c>
      <c r="BM1088" s="1" t="s">
        <v>490</v>
      </c>
      <c r="BN1088" s="70" t="s">
        <v>601</v>
      </c>
      <c r="BO1088" s="82"/>
      <c r="BP1088" s="127"/>
      <c r="BQ1088" s="114"/>
    </row>
    <row r="1089" spans="53:69">
      <c r="BA1089" s="32" t="str">
        <f t="shared" si="2"/>
        <v>P123</v>
      </c>
      <c r="BB1089" s="42" t="s">
        <v>141</v>
      </c>
      <c r="BH1089" s="1" t="s">
        <v>386</v>
      </c>
      <c r="BM1089" s="1" t="s">
        <v>491</v>
      </c>
      <c r="BN1089" s="70" t="s">
        <v>602</v>
      </c>
      <c r="BO1089" s="86"/>
      <c r="BP1089" s="117"/>
      <c r="BQ1089" s="123"/>
    </row>
    <row r="1090" spans="53:69">
      <c r="BA1090" s="32" t="str">
        <f t="shared" si="2"/>
        <v>PA01</v>
      </c>
      <c r="BB1090" s="36" t="s">
        <v>145</v>
      </c>
      <c r="BH1090" s="1" t="s">
        <v>387</v>
      </c>
      <c r="BM1090" s="1" t="s">
        <v>492</v>
      </c>
      <c r="BN1090" s="70" t="s">
        <v>603</v>
      </c>
      <c r="BO1090" s="82"/>
      <c r="BP1090" s="115"/>
      <c r="BQ1090" s="123"/>
    </row>
    <row r="1091" spans="53:69">
      <c r="BA1091" s="32" t="str">
        <f t="shared" si="2"/>
        <v>PA02</v>
      </c>
      <c r="BB1091" s="40" t="s">
        <v>99</v>
      </c>
      <c r="BH1091" s="1" t="s">
        <v>388</v>
      </c>
      <c r="BM1091" s="1" t="s">
        <v>493</v>
      </c>
      <c r="BN1091" s="70" t="s">
        <v>604</v>
      </c>
      <c r="BO1091" s="82"/>
      <c r="BP1091" s="115"/>
      <c r="BQ1091" s="123"/>
    </row>
    <row r="1092" spans="53:69">
      <c r="BA1092" s="32" t="str">
        <f t="shared" si="2"/>
        <v>PA03</v>
      </c>
      <c r="BB1092" s="42" t="s">
        <v>142</v>
      </c>
      <c r="BH1092" s="1" t="s">
        <v>389</v>
      </c>
      <c r="BM1092" s="1" t="s">
        <v>494</v>
      </c>
      <c r="BN1092" s="70" t="s">
        <v>605</v>
      </c>
      <c r="BO1092" s="94"/>
      <c r="BP1092" s="115"/>
      <c r="BQ1092" s="123"/>
    </row>
    <row r="1093" spans="53:69">
      <c r="BA1093" s="32" t="str">
        <f t="shared" si="2"/>
        <v>PA04</v>
      </c>
      <c r="BB1093" s="37" t="s">
        <v>129</v>
      </c>
      <c r="BH1093" s="1" t="s">
        <v>390</v>
      </c>
      <c r="BM1093" s="1" t="s">
        <v>495</v>
      </c>
      <c r="BN1093" s="70" t="s">
        <v>606</v>
      </c>
      <c r="BO1093" s="82"/>
      <c r="BP1093" s="115"/>
      <c r="BQ1093" s="123"/>
    </row>
    <row r="1094" spans="53:69">
      <c r="BA1094" s="32" t="str">
        <f t="shared" si="2"/>
        <v>PA05</v>
      </c>
      <c r="BB1094" s="37" t="s">
        <v>127</v>
      </c>
      <c r="BH1094" s="1" t="s">
        <v>391</v>
      </c>
      <c r="BM1094" s="1" t="s">
        <v>496</v>
      </c>
      <c r="BN1094" s="70" t="s">
        <v>607</v>
      </c>
      <c r="BO1094" s="95"/>
      <c r="BP1094" s="117"/>
      <c r="BQ1094" s="122"/>
    </row>
    <row r="1095" spans="53:69">
      <c r="BA1095" s="32" t="str">
        <f t="shared" si="2"/>
        <v>PA06</v>
      </c>
      <c r="BB1095" s="37" t="s">
        <v>128</v>
      </c>
      <c r="BH1095" s="1" t="s">
        <v>392</v>
      </c>
      <c r="BM1095" s="1" t="s">
        <v>497</v>
      </c>
      <c r="BN1095" s="70" t="s">
        <v>608</v>
      </c>
      <c r="BO1095" s="87"/>
      <c r="BP1095" s="117"/>
      <c r="BQ1095" s="123"/>
    </row>
    <row r="1096" spans="53:69">
      <c r="BA1096" s="32" t="str">
        <f t="shared" si="2"/>
        <v>PA07</v>
      </c>
      <c r="BB1096" s="39" t="s">
        <v>111</v>
      </c>
      <c r="BH1096" s="1" t="s">
        <v>393</v>
      </c>
      <c r="BM1096" s="1" t="s">
        <v>498</v>
      </c>
      <c r="BN1096" s="70" t="s">
        <v>609</v>
      </c>
      <c r="BO1096" s="84"/>
      <c r="BP1096" s="117"/>
      <c r="BQ1096" s="124"/>
    </row>
    <row r="1097" spans="53:69">
      <c r="BA1097" s="32" t="str">
        <f t="shared" si="2"/>
        <v>PA08</v>
      </c>
      <c r="BB1097" s="39" t="s">
        <v>119</v>
      </c>
      <c r="BH1097" s="1" t="s">
        <v>394</v>
      </c>
      <c r="BM1097" s="1" t="s">
        <v>499</v>
      </c>
      <c r="BN1097" s="70" t="s">
        <v>610</v>
      </c>
      <c r="BO1097" s="84"/>
      <c r="BP1097" s="117"/>
      <c r="BQ1097" s="124"/>
    </row>
    <row r="1098" spans="53:69">
      <c r="BA1098" s="32" t="str">
        <f t="shared" si="2"/>
        <v>MA10</v>
      </c>
      <c r="BB1098" s="42" t="s">
        <v>143</v>
      </c>
      <c r="BH1098" s="1" t="s">
        <v>395</v>
      </c>
      <c r="BM1098" s="1" t="s">
        <v>500</v>
      </c>
      <c r="BN1098" s="70" t="s">
        <v>611</v>
      </c>
      <c r="BO1098" s="84"/>
      <c r="BP1098" s="117"/>
      <c r="BQ1098" s="122"/>
    </row>
    <row r="1099" spans="53:69">
      <c r="BA1099" s="32" t="str">
        <f t="shared" si="2"/>
        <v>OA11</v>
      </c>
      <c r="BB1099" s="36" t="s">
        <v>138</v>
      </c>
      <c r="BH1099" s="1" t="s">
        <v>396</v>
      </c>
      <c r="BM1099" s="1" t="s">
        <v>501</v>
      </c>
      <c r="BN1099" s="70" t="s">
        <v>612</v>
      </c>
      <c r="BO1099" s="82"/>
      <c r="BP1099" s="117"/>
      <c r="BQ1099" s="122"/>
    </row>
    <row r="1100" spans="53:69">
      <c r="BA1100" s="32" t="str">
        <f t="shared" si="2"/>
        <v>PA09</v>
      </c>
      <c r="BB1100" s="40" t="s">
        <v>105</v>
      </c>
      <c r="BN1100" s="70" t="s">
        <v>613</v>
      </c>
      <c r="BO1100" s="84"/>
      <c r="BP1100" s="117"/>
      <c r="BQ1100" s="122"/>
    </row>
    <row r="1101" spans="53:69">
      <c r="BA1101" s="32" t="str">
        <f t="shared" si="2"/>
        <v>PA14</v>
      </c>
      <c r="BB1101" s="36" t="s">
        <v>103</v>
      </c>
      <c r="BH1101" s="1" t="s">
        <v>397</v>
      </c>
      <c r="BM1101" s="1" t="s">
        <v>502</v>
      </c>
      <c r="BN1101" s="70" t="s">
        <v>614</v>
      </c>
      <c r="BO1101" s="93"/>
      <c r="BP1101" s="117"/>
      <c r="BQ1101" s="123"/>
    </row>
    <row r="1102" spans="53:69">
      <c r="BA1102" s="32" t="str">
        <f t="shared" si="2"/>
        <v>PA15</v>
      </c>
      <c r="BB1102" s="42" t="s">
        <v>139</v>
      </c>
      <c r="BH1102" s="1" t="s">
        <v>398</v>
      </c>
      <c r="BM1102" s="1" t="s">
        <v>503</v>
      </c>
      <c r="BN1102" s="70" t="s">
        <v>615</v>
      </c>
      <c r="BO1102" s="93"/>
      <c r="BP1102" s="117"/>
      <c r="BQ1102" s="122"/>
    </row>
    <row r="1103" spans="53:69">
      <c r="BA1103" s="32" t="str">
        <f t="shared" si="2"/>
        <v>PA16</v>
      </c>
      <c r="BB1103" s="37" t="s">
        <v>125</v>
      </c>
      <c r="BH1103" s="1" t="s">
        <v>399</v>
      </c>
      <c r="BM1103" s="1" t="s">
        <v>504</v>
      </c>
      <c r="BN1103" s="70" t="s">
        <v>616</v>
      </c>
      <c r="BO1103" s="93"/>
      <c r="BP1103" s="117"/>
      <c r="BQ1103" s="122"/>
    </row>
    <row r="1104" spans="53:69">
      <c r="BA1104" s="32" t="str">
        <f t="shared" si="2"/>
        <v>PA17</v>
      </c>
      <c r="BB1104" s="39" t="s">
        <v>107</v>
      </c>
      <c r="BH1104" s="1" t="s">
        <v>400</v>
      </c>
      <c r="BM1104" s="1" t="s">
        <v>505</v>
      </c>
      <c r="BN1104" s="70" t="s">
        <v>617</v>
      </c>
      <c r="BO1104" s="87"/>
      <c r="BP1104" s="117"/>
      <c r="BQ1104" s="122"/>
    </row>
    <row r="1105" spans="53:69">
      <c r="BA1105" s="32" t="str">
        <f t="shared" si="2"/>
        <v>PA18</v>
      </c>
      <c r="BB1105" s="37" t="s">
        <v>131</v>
      </c>
      <c r="BH1105" s="1" t="s">
        <v>401</v>
      </c>
      <c r="BM1105" s="1" t="s">
        <v>506</v>
      </c>
      <c r="BN1105" s="70" t="s">
        <v>618</v>
      </c>
      <c r="BO1105" s="93"/>
      <c r="BP1105" s="117"/>
      <c r="BQ1105" s="122"/>
    </row>
    <row r="1106" spans="53:69">
      <c r="BA1106" s="32" t="str">
        <f t="shared" si="2"/>
        <v>PA19</v>
      </c>
      <c r="BB1106" s="39" t="s">
        <v>123</v>
      </c>
      <c r="BH1106" s="1" t="s">
        <v>402</v>
      </c>
      <c r="BM1106" s="1" t="s">
        <v>507</v>
      </c>
      <c r="BN1106" s="70" t="s">
        <v>619</v>
      </c>
      <c r="BO1106" s="93"/>
      <c r="BP1106" s="117"/>
      <c r="BQ1106" s="121"/>
    </row>
    <row r="1107" spans="53:69">
      <c r="BA1107" s="32" t="str">
        <f t="shared" si="2"/>
        <v>PA21</v>
      </c>
      <c r="BB1107" s="41" t="s">
        <v>132</v>
      </c>
      <c r="BH1107" s="1" t="s">
        <v>403</v>
      </c>
      <c r="BM1107" s="1" t="s">
        <v>508</v>
      </c>
      <c r="BN1107" s="70" t="s">
        <v>620</v>
      </c>
      <c r="BO1107" s="93"/>
      <c r="BP1107" s="117"/>
      <c r="BQ1107" s="121"/>
    </row>
    <row r="1108" spans="53:69">
      <c r="BA1108" s="32" t="str">
        <f t="shared" ref="BA1108:BA1110" si="3">MID(BB1108,1,4)</f>
        <v>PA22</v>
      </c>
      <c r="BB1108" s="37" t="s">
        <v>151</v>
      </c>
      <c r="BH1108" s="1" t="s">
        <v>404</v>
      </c>
      <c r="BM1108" s="1" t="s">
        <v>509</v>
      </c>
      <c r="BN1108" s="70" t="s">
        <v>621</v>
      </c>
      <c r="BO1108" s="92"/>
      <c r="BP1108" s="117"/>
      <c r="BQ1108" s="123"/>
    </row>
    <row r="1109" spans="53:69">
      <c r="BA1109" s="32" t="str">
        <f t="shared" si="3"/>
        <v>PA23</v>
      </c>
      <c r="BB1109" s="41" t="s">
        <v>136</v>
      </c>
      <c r="BH1109" s="1" t="s">
        <v>405</v>
      </c>
      <c r="BM1109" s="1" t="s">
        <v>510</v>
      </c>
      <c r="BN1109" s="70" t="s">
        <v>622</v>
      </c>
      <c r="BO1109" s="92"/>
      <c r="BP1109" s="117"/>
      <c r="BQ1109" s="121"/>
    </row>
    <row r="1110" spans="53:69">
      <c r="BA1110" s="32" t="str">
        <f t="shared" si="3"/>
        <v>PA25</v>
      </c>
      <c r="BB1110" s="3" t="s">
        <v>814</v>
      </c>
      <c r="BC1110" s="63" t="s">
        <v>241</v>
      </c>
      <c r="BD1110" s="46" t="s">
        <v>243</v>
      </c>
      <c r="BH1110" s="1" t="s">
        <v>406</v>
      </c>
      <c r="BM1110" s="1" t="s">
        <v>511</v>
      </c>
      <c r="BN1110" s="70" t="s">
        <v>623</v>
      </c>
      <c r="BO1110" s="93"/>
      <c r="BP1110" s="117"/>
      <c r="BQ1110" s="121"/>
    </row>
    <row r="1111" spans="53:69">
      <c r="BC1111" s="53" t="s">
        <v>232</v>
      </c>
      <c r="BD1111" s="62" t="s">
        <v>263</v>
      </c>
      <c r="BH1111" s="1" t="s">
        <v>407</v>
      </c>
      <c r="BM1111" s="1" t="s">
        <v>512</v>
      </c>
      <c r="BN1111" s="70" t="s">
        <v>624</v>
      </c>
      <c r="BO1111" s="93"/>
      <c r="BP1111" s="117"/>
      <c r="BQ1111" s="121"/>
    </row>
    <row r="1112" spans="53:69">
      <c r="BC1112" s="53" t="s">
        <v>233</v>
      </c>
      <c r="BD1112" s="62" t="s">
        <v>272</v>
      </c>
      <c r="BM1112" s="1" t="s">
        <v>513</v>
      </c>
      <c r="BN1112" s="70" t="s">
        <v>625</v>
      </c>
      <c r="BO1112" s="87"/>
      <c r="BP1112" s="117"/>
      <c r="BQ1112" s="121"/>
    </row>
    <row r="1113" spans="53:69">
      <c r="BC1113" s="53" t="s">
        <v>234</v>
      </c>
      <c r="BD1113" s="8" t="s">
        <v>273</v>
      </c>
      <c r="BN1113" s="70" t="s">
        <v>626</v>
      </c>
      <c r="BO1113" s="93"/>
      <c r="BP1113" s="117"/>
      <c r="BQ1113" s="116"/>
    </row>
    <row r="1114" spans="53:69">
      <c r="BC1114" s="53" t="s">
        <v>235</v>
      </c>
      <c r="BD1114" s="54" t="s">
        <v>271</v>
      </c>
      <c r="BM1114" s="1" t="s">
        <v>514</v>
      </c>
      <c r="BN1114" s="70" t="s">
        <v>627</v>
      </c>
      <c r="BO1114" s="84"/>
      <c r="BP1114" s="117"/>
      <c r="BQ1114" s="116"/>
    </row>
    <row r="1115" spans="53:69">
      <c r="BC1115" s="53" t="s">
        <v>236</v>
      </c>
      <c r="BD1115" s="54" t="s">
        <v>181</v>
      </c>
      <c r="BM1115" s="1" t="s">
        <v>515</v>
      </c>
      <c r="BN1115" s="70" t="s">
        <v>628</v>
      </c>
      <c r="BO1115" s="93"/>
      <c r="BP1115" s="117"/>
      <c r="BQ1115" s="123"/>
    </row>
    <row r="1116" spans="53:69">
      <c r="BC1116" s="53" t="s">
        <v>237</v>
      </c>
      <c r="BD1116" s="54" t="s">
        <v>183</v>
      </c>
      <c r="BM1116" s="1" t="s">
        <v>516</v>
      </c>
      <c r="BN1116" s="70" t="s">
        <v>629</v>
      </c>
      <c r="BO1116" s="87"/>
      <c r="BP1116" s="117"/>
      <c r="BQ1116" s="123"/>
    </row>
    <row r="1117" spans="53:69">
      <c r="BC1117" s="53" t="s">
        <v>238</v>
      </c>
      <c r="BD1117" s="54" t="s">
        <v>72</v>
      </c>
      <c r="BM1117" s="1" t="s">
        <v>517</v>
      </c>
      <c r="BN1117" s="70" t="s">
        <v>630</v>
      </c>
      <c r="BO1117" s="84"/>
      <c r="BP1117" s="117"/>
      <c r="BQ1117" s="123"/>
    </row>
    <row r="1118" spans="53:69">
      <c r="BC1118" s="53" t="s">
        <v>239</v>
      </c>
      <c r="BD1118" s="54" t="s">
        <v>186</v>
      </c>
      <c r="BM1118" s="1" t="s">
        <v>518</v>
      </c>
      <c r="BN1118" s="70" t="s">
        <v>631</v>
      </c>
      <c r="BO1118" s="84"/>
      <c r="BP1118" s="117"/>
      <c r="BQ1118" s="123"/>
    </row>
    <row r="1119" spans="53:69">
      <c r="BC1119" s="53" t="s">
        <v>240</v>
      </c>
      <c r="BD1119" s="54" t="s">
        <v>270</v>
      </c>
      <c r="BM1119" s="1" t="s">
        <v>519</v>
      </c>
      <c r="BN1119" s="70" t="s">
        <v>632</v>
      </c>
      <c r="BO1119" s="90"/>
      <c r="BP1119" s="117"/>
      <c r="BQ1119" s="116"/>
    </row>
    <row r="1120" spans="53:69">
      <c r="BC1120" s="57" t="s">
        <v>213</v>
      </c>
      <c r="BD1120" s="54" t="s">
        <v>189</v>
      </c>
      <c r="BM1120" s="1" t="s">
        <v>520</v>
      </c>
      <c r="BN1120" s="70" t="s">
        <v>633</v>
      </c>
      <c r="BO1120" s="84"/>
      <c r="BP1120" s="117"/>
      <c r="BQ1120" s="122"/>
    </row>
    <row r="1121" spans="55:69">
      <c r="BC1121" s="57" t="s">
        <v>214</v>
      </c>
      <c r="BD1121" s="54" t="s">
        <v>190</v>
      </c>
      <c r="BM1121" s="1" t="s">
        <v>521</v>
      </c>
      <c r="BN1121" s="70" t="s">
        <v>634</v>
      </c>
      <c r="BO1121" s="84"/>
      <c r="BP1121" s="117"/>
      <c r="BQ1121" s="122"/>
    </row>
    <row r="1122" spans="55:69">
      <c r="BC1122" s="57" t="s">
        <v>215</v>
      </c>
      <c r="BD1122" s="54" t="s">
        <v>274</v>
      </c>
      <c r="BM1122" s="1" t="s">
        <v>522</v>
      </c>
      <c r="BN1122" s="70" t="s">
        <v>635</v>
      </c>
      <c r="BO1122" s="84"/>
      <c r="BP1122" s="117"/>
      <c r="BQ1122" s="122"/>
    </row>
    <row r="1123" spans="55:69">
      <c r="BC1123" s="57" t="s">
        <v>216</v>
      </c>
      <c r="BD1123" s="54" t="s">
        <v>192</v>
      </c>
      <c r="BM1123" s="1" t="s">
        <v>523</v>
      </c>
      <c r="BN1123" s="70" t="s">
        <v>635</v>
      </c>
      <c r="BO1123" s="84"/>
      <c r="BP1123" s="117"/>
      <c r="BQ1123" s="116"/>
    </row>
    <row r="1124" spans="55:69">
      <c r="BC1124" s="57" t="s">
        <v>217</v>
      </c>
      <c r="BD1124" s="54" t="s">
        <v>193</v>
      </c>
      <c r="BM1124" s="1" t="s">
        <v>524</v>
      </c>
      <c r="BN1124" s="70" t="s">
        <v>636</v>
      </c>
      <c r="BO1124" s="84"/>
      <c r="BP1124" s="117"/>
      <c r="BQ1124" s="122"/>
    </row>
    <row r="1125" spans="55:69">
      <c r="BC1125" s="57" t="s">
        <v>218</v>
      </c>
      <c r="BD1125" s="54" t="s">
        <v>275</v>
      </c>
      <c r="BM1125" s="1" t="s">
        <v>525</v>
      </c>
      <c r="BN1125" s="70" t="s">
        <v>637</v>
      </c>
      <c r="BO1125" s="84"/>
      <c r="BP1125" s="117"/>
      <c r="BQ1125" s="116"/>
    </row>
    <row r="1126" spans="55:69">
      <c r="BC1126" s="57" t="s">
        <v>219</v>
      </c>
      <c r="BD1126" s="54" t="s">
        <v>276</v>
      </c>
      <c r="BM1126" s="1" t="s">
        <v>526</v>
      </c>
      <c r="BN1126" s="70" t="s">
        <v>638</v>
      </c>
      <c r="BO1126" s="84"/>
      <c r="BP1126" s="117"/>
      <c r="BQ1126" s="116"/>
    </row>
    <row r="1127" spans="55:69">
      <c r="BC1127" s="57" t="s">
        <v>220</v>
      </c>
      <c r="BD1127" s="54" t="s">
        <v>196</v>
      </c>
      <c r="BM1127" s="1" t="s">
        <v>527</v>
      </c>
      <c r="BN1127" s="70" t="s">
        <v>639</v>
      </c>
      <c r="BO1127" s="84"/>
      <c r="BP1127" s="117"/>
      <c r="BQ1127" s="116"/>
    </row>
    <row r="1128" spans="55:69">
      <c r="BC1128" s="65" t="s">
        <v>221</v>
      </c>
      <c r="BD1128" s="54" t="s">
        <v>277</v>
      </c>
      <c r="BM1128" s="1" t="s">
        <v>528</v>
      </c>
      <c r="BN1128" s="70" t="s">
        <v>640</v>
      </c>
      <c r="BO1128" s="87"/>
      <c r="BP1128" s="117"/>
      <c r="BQ1128" s="116"/>
    </row>
    <row r="1129" spans="55:69">
      <c r="BC1129" s="65" t="s">
        <v>222</v>
      </c>
      <c r="BD1129" s="54" t="s">
        <v>198</v>
      </c>
      <c r="BM1129" s="1" t="s">
        <v>529</v>
      </c>
      <c r="BN1129" s="70" t="s">
        <v>641</v>
      </c>
      <c r="BO1129" s="87"/>
      <c r="BP1129" s="126"/>
      <c r="BQ1129" s="123"/>
    </row>
    <row r="1130" spans="55:69">
      <c r="BC1130" s="65" t="s">
        <v>223</v>
      </c>
      <c r="BD1130" s="54" t="s">
        <v>199</v>
      </c>
      <c r="BM1130" s="1" t="s">
        <v>530</v>
      </c>
      <c r="BN1130" s="70" t="s">
        <v>642</v>
      </c>
      <c r="BO1130" s="87"/>
      <c r="BP1130" s="117"/>
      <c r="BQ1130" s="123"/>
    </row>
    <row r="1131" spans="55:69">
      <c r="BC1131" s="65" t="s">
        <v>224</v>
      </c>
      <c r="BD1131" s="54" t="s">
        <v>278</v>
      </c>
      <c r="BM1131" s="1" t="s">
        <v>531</v>
      </c>
      <c r="BN1131" s="70" t="s">
        <v>643</v>
      </c>
      <c r="BO1131" s="93"/>
      <c r="BP1131" s="126"/>
      <c r="BQ1131" s="123"/>
    </row>
    <row r="1132" spans="55:69">
      <c r="BC1132" s="65" t="s">
        <v>225</v>
      </c>
      <c r="BD1132" s="54" t="s">
        <v>279</v>
      </c>
      <c r="BM1132" s="1" t="s">
        <v>532</v>
      </c>
      <c r="BN1132" s="70" t="s">
        <v>644</v>
      </c>
      <c r="BO1132" s="93"/>
      <c r="BP1132" s="115"/>
      <c r="BQ1132" s="116"/>
    </row>
    <row r="1133" spans="55:69">
      <c r="BC1133" s="65" t="s">
        <v>226</v>
      </c>
      <c r="BD1133" s="54" t="s">
        <v>280</v>
      </c>
      <c r="BM1133" s="1" t="s">
        <v>533</v>
      </c>
      <c r="BN1133" s="70" t="s">
        <v>645</v>
      </c>
      <c r="BO1133" s="86"/>
      <c r="BP1133" s="115"/>
      <c r="BQ1133" s="124"/>
    </row>
    <row r="1134" spans="55:69">
      <c r="BC1134" s="65" t="s">
        <v>227</v>
      </c>
      <c r="BD1134" s="54" t="s">
        <v>286</v>
      </c>
      <c r="BE1134" s="69" t="s">
        <v>6</v>
      </c>
      <c r="BM1134" s="1" t="s">
        <v>534</v>
      </c>
      <c r="BN1134" s="70" t="s">
        <v>646</v>
      </c>
      <c r="BO1134" s="93"/>
      <c r="BP1134" s="115"/>
      <c r="BQ1134" s="124"/>
    </row>
    <row r="1135" spans="55:69">
      <c r="BC1135" s="65" t="s">
        <v>228</v>
      </c>
      <c r="BD1135" s="54" t="s">
        <v>281</v>
      </c>
      <c r="BE1135" s="69" t="s">
        <v>252</v>
      </c>
      <c r="BM1135" s="1" t="s">
        <v>535</v>
      </c>
      <c r="BN1135" s="70" t="s">
        <v>647</v>
      </c>
      <c r="BO1135" s="92"/>
      <c r="BP1135" s="13"/>
    </row>
    <row r="1136" spans="55:69">
      <c r="BC1136" s="65" t="s">
        <v>229</v>
      </c>
      <c r="BD1136" s="54" t="s">
        <v>282</v>
      </c>
      <c r="BE1136" s="69" t="s">
        <v>6</v>
      </c>
      <c r="BM1136" s="1" t="s">
        <v>536</v>
      </c>
      <c r="BN1136" s="70" t="s">
        <v>648</v>
      </c>
      <c r="BO1136" s="93"/>
      <c r="BP1136" s="13"/>
    </row>
    <row r="1137" spans="55:68">
      <c r="BC1137" s="65" t="s">
        <v>230</v>
      </c>
      <c r="BD1137" s="54" t="s">
        <v>283</v>
      </c>
      <c r="BE1137" s="69" t="s">
        <v>6</v>
      </c>
      <c r="BM1137" s="1" t="s">
        <v>537</v>
      </c>
      <c r="BN1137" s="70" t="s">
        <v>649</v>
      </c>
      <c r="BO1137" s="93"/>
      <c r="BP1137" s="13"/>
    </row>
    <row r="1138" spans="55:68">
      <c r="BC1138" s="65" t="s">
        <v>231</v>
      </c>
      <c r="BD1138" s="61" t="s">
        <v>284</v>
      </c>
      <c r="BE1138" s="61" t="s">
        <v>211</v>
      </c>
      <c r="BM1138" s="1" t="s">
        <v>538</v>
      </c>
      <c r="BN1138" s="70" t="s">
        <v>650</v>
      </c>
      <c r="BO1138" s="86"/>
      <c r="BP1138" s="13"/>
    </row>
    <row r="1139" spans="55:68" ht="15.75" thickBot="1">
      <c r="BM1139" s="1" t="s">
        <v>539</v>
      </c>
      <c r="BN1139" s="70" t="s">
        <v>651</v>
      </c>
      <c r="BO1139" s="93"/>
      <c r="BP1139" s="13"/>
    </row>
    <row r="1140" spans="55:68">
      <c r="BC1140" s="268" t="s">
        <v>243</v>
      </c>
      <c r="BD1140" s="269"/>
      <c r="BE1140" s="45" t="s">
        <v>262</v>
      </c>
      <c r="BM1140" s="1" t="s">
        <v>540</v>
      </c>
      <c r="BN1140" s="70" t="s">
        <v>652</v>
      </c>
      <c r="BO1140" s="93"/>
      <c r="BP1140" s="13"/>
    </row>
    <row r="1141" spans="55:68">
      <c r="BC1141" s="53" t="s">
        <v>156</v>
      </c>
      <c r="BD1141" s="62" t="s">
        <v>264</v>
      </c>
      <c r="BE1141" s="47" t="s">
        <v>158</v>
      </c>
      <c r="BM1141" s="1" t="s">
        <v>541</v>
      </c>
      <c r="BN1141" s="70" t="s">
        <v>653</v>
      </c>
      <c r="BO1141" s="86"/>
      <c r="BP1141" s="13"/>
    </row>
    <row r="1142" spans="55:68">
      <c r="BC1142" s="53" t="s">
        <v>156</v>
      </c>
      <c r="BD1142" s="62" t="s">
        <v>264</v>
      </c>
      <c r="BE1142" s="47" t="s">
        <v>159</v>
      </c>
      <c r="BM1142" s="1" t="s">
        <v>542</v>
      </c>
      <c r="BN1142" s="70" t="s">
        <v>654</v>
      </c>
      <c r="BO1142" s="86"/>
      <c r="BP1142" s="13"/>
    </row>
    <row r="1143" spans="55:68">
      <c r="BC1143" s="53" t="s">
        <v>160</v>
      </c>
      <c r="BD1143" s="62" t="s">
        <v>265</v>
      </c>
      <c r="BE1143" s="48" t="s">
        <v>161</v>
      </c>
      <c r="BM1143" s="1" t="s">
        <v>543</v>
      </c>
      <c r="BN1143" s="70" t="s">
        <v>655</v>
      </c>
      <c r="BO1143" s="82"/>
      <c r="BP1143" s="13"/>
    </row>
    <row r="1144" spans="55:68" ht="15.75">
      <c r="BC1144" s="53" t="s">
        <v>160</v>
      </c>
      <c r="BD1144" s="62" t="s">
        <v>265</v>
      </c>
      <c r="BE1144" s="49" t="s">
        <v>162</v>
      </c>
      <c r="BM1144" s="1" t="s">
        <v>544</v>
      </c>
      <c r="BN1144" s="70" t="s">
        <v>656</v>
      </c>
      <c r="BO1144" s="82"/>
      <c r="BP1144" s="13"/>
    </row>
    <row r="1145" spans="55:68" ht="15.75">
      <c r="BC1145" s="53" t="s">
        <v>160</v>
      </c>
      <c r="BD1145" s="62" t="s">
        <v>265</v>
      </c>
      <c r="BE1145" s="49" t="s">
        <v>163</v>
      </c>
      <c r="BM1145" s="1" t="s">
        <v>545</v>
      </c>
      <c r="BN1145" s="70" t="s">
        <v>657</v>
      </c>
      <c r="BO1145" s="82"/>
      <c r="BP1145" s="13"/>
    </row>
    <row r="1146" spans="55:68" ht="15.75">
      <c r="BC1146" s="53" t="s">
        <v>160</v>
      </c>
      <c r="BD1146" s="62" t="s">
        <v>265</v>
      </c>
      <c r="BE1146" s="50" t="s">
        <v>164</v>
      </c>
      <c r="BM1146" s="1" t="s">
        <v>546</v>
      </c>
      <c r="BN1146" s="70" t="s">
        <v>658</v>
      </c>
      <c r="BO1146" s="82"/>
      <c r="BP1146" s="13"/>
    </row>
    <row r="1147" spans="55:68">
      <c r="BC1147" s="53" t="s">
        <v>165</v>
      </c>
      <c r="BD1147" s="8" t="s">
        <v>266</v>
      </c>
      <c r="BE1147" s="51" t="s">
        <v>167</v>
      </c>
      <c r="BM1147" s="1" t="s">
        <v>547</v>
      </c>
      <c r="BN1147" s="70" t="s">
        <v>659</v>
      </c>
      <c r="BO1147" s="96"/>
      <c r="BP1147" s="13"/>
    </row>
    <row r="1148" spans="55:68">
      <c r="BC1148" s="53" t="s">
        <v>165</v>
      </c>
      <c r="BD1148" s="8" t="s">
        <v>266</v>
      </c>
      <c r="BE1148" s="51" t="s">
        <v>168</v>
      </c>
      <c r="BM1148" s="1" t="s">
        <v>548</v>
      </c>
      <c r="BN1148" s="70" t="s">
        <v>660</v>
      </c>
      <c r="BO1148" s="96"/>
      <c r="BP1148" s="13"/>
    </row>
    <row r="1149" spans="55:68" ht="15.75">
      <c r="BC1149" s="53" t="s">
        <v>165</v>
      </c>
      <c r="BD1149" s="8" t="s">
        <v>266</v>
      </c>
      <c r="BE1149" s="52" t="s">
        <v>169</v>
      </c>
      <c r="BM1149" s="1" t="s">
        <v>549</v>
      </c>
      <c r="BN1149" s="70" t="s">
        <v>661</v>
      </c>
      <c r="BO1149" s="96"/>
      <c r="BP1149" s="13"/>
    </row>
    <row r="1150" spans="55:68" ht="15.75">
      <c r="BC1150" s="53" t="s">
        <v>165</v>
      </c>
      <c r="BD1150" s="8" t="s">
        <v>266</v>
      </c>
      <c r="BE1150" s="50" t="s">
        <v>170</v>
      </c>
      <c r="BM1150" s="1" t="s">
        <v>550</v>
      </c>
      <c r="BN1150" s="70" t="s">
        <v>662</v>
      </c>
      <c r="BO1150" s="96"/>
      <c r="BP1150" s="13"/>
    </row>
    <row r="1151" spans="55:68" ht="15.75">
      <c r="BC1151" s="53" t="s">
        <v>165</v>
      </c>
      <c r="BD1151" s="8" t="s">
        <v>266</v>
      </c>
      <c r="BE1151" s="50" t="s">
        <v>171</v>
      </c>
      <c r="BM1151" s="1" t="s">
        <v>551</v>
      </c>
      <c r="BN1151" s="70" t="s">
        <v>663</v>
      </c>
      <c r="BO1151" s="96"/>
      <c r="BP1151" s="13"/>
    </row>
    <row r="1152" spans="55:68" ht="15.75">
      <c r="BC1152" s="53" t="s">
        <v>165</v>
      </c>
      <c r="BD1152" s="8" t="s">
        <v>266</v>
      </c>
      <c r="BE1152" s="50" t="s">
        <v>172</v>
      </c>
      <c r="BM1152" s="1" t="s">
        <v>552</v>
      </c>
      <c r="BN1152" s="70" t="s">
        <v>664</v>
      </c>
      <c r="BO1152" s="96"/>
      <c r="BP1152" s="13"/>
    </row>
    <row r="1153" spans="55:68" ht="31.5">
      <c r="BC1153" s="53" t="s">
        <v>165</v>
      </c>
      <c r="BD1153" s="8" t="s">
        <v>266</v>
      </c>
      <c r="BE1153" s="50" t="s">
        <v>173</v>
      </c>
      <c r="BM1153" s="1" t="s">
        <v>553</v>
      </c>
      <c r="BN1153" s="70" t="s">
        <v>665</v>
      </c>
      <c r="BO1153" s="96"/>
      <c r="BP1153" s="13"/>
    </row>
    <row r="1154" spans="55:68" ht="15.75">
      <c r="BC1154" s="53" t="s">
        <v>165</v>
      </c>
      <c r="BD1154" s="8" t="s">
        <v>266</v>
      </c>
      <c r="BE1154" s="50" t="s">
        <v>174</v>
      </c>
      <c r="BM1154" s="1" t="s">
        <v>554</v>
      </c>
      <c r="BN1154" s="70" t="s">
        <v>666</v>
      </c>
      <c r="BO1154" s="96"/>
      <c r="BP1154" s="13"/>
    </row>
    <row r="1155" spans="55:68" ht="31.5">
      <c r="BC1155" s="53" t="s">
        <v>165</v>
      </c>
      <c r="BD1155" s="8" t="s">
        <v>266</v>
      </c>
      <c r="BE1155" s="50" t="s">
        <v>175</v>
      </c>
      <c r="BM1155" s="1" t="s">
        <v>555</v>
      </c>
      <c r="BN1155" s="70" t="s">
        <v>667</v>
      </c>
      <c r="BO1155" s="82"/>
      <c r="BP1155" s="13"/>
    </row>
    <row r="1156" spans="55:68">
      <c r="BC1156" s="53" t="s">
        <v>176</v>
      </c>
      <c r="BD1156" s="54" t="s">
        <v>177</v>
      </c>
      <c r="BE1156" s="54" t="s">
        <v>177</v>
      </c>
      <c r="BM1156" s="1" t="s">
        <v>330</v>
      </c>
      <c r="BN1156" s="70" t="s">
        <v>668</v>
      </c>
      <c r="BO1156" s="93"/>
      <c r="BP1156" s="13"/>
    </row>
    <row r="1157" spans="55:68" ht="15.75">
      <c r="BC1157" s="53" t="s">
        <v>180</v>
      </c>
      <c r="BD1157" s="54" t="s">
        <v>181</v>
      </c>
      <c r="BE1157" s="67" t="s">
        <v>244</v>
      </c>
      <c r="BN1157" s="70" t="s">
        <v>669</v>
      </c>
      <c r="BO1157" s="97"/>
      <c r="BP1157" s="13"/>
    </row>
    <row r="1158" spans="55:68" ht="15.75">
      <c r="BC1158" s="53" t="s">
        <v>182</v>
      </c>
      <c r="BD1158" s="54" t="s">
        <v>183</v>
      </c>
      <c r="BE1158" s="67" t="s">
        <v>6</v>
      </c>
      <c r="BN1158" s="70" t="s">
        <v>670</v>
      </c>
      <c r="BO1158" s="98"/>
      <c r="BP1158" s="13"/>
    </row>
    <row r="1159" spans="55:68" ht="15.75">
      <c r="BC1159" s="53" t="s">
        <v>184</v>
      </c>
      <c r="BD1159" s="54" t="s">
        <v>72</v>
      </c>
      <c r="BE1159" s="67" t="s">
        <v>245</v>
      </c>
      <c r="BN1159" s="70" t="s">
        <v>671</v>
      </c>
      <c r="BO1159" s="99"/>
      <c r="BP1159" s="13"/>
    </row>
    <row r="1160" spans="55:68" ht="15.75">
      <c r="BC1160" s="53" t="s">
        <v>185</v>
      </c>
      <c r="BD1160" s="54" t="s">
        <v>186</v>
      </c>
      <c r="BE1160" s="67" t="s">
        <v>246</v>
      </c>
      <c r="BN1160" s="70" t="s">
        <v>672</v>
      </c>
      <c r="BO1160" s="99"/>
      <c r="BP1160" s="13"/>
    </row>
    <row r="1161" spans="55:68" ht="15.75">
      <c r="BC1161" s="53" t="s">
        <v>187</v>
      </c>
      <c r="BD1161" s="54" t="s">
        <v>188</v>
      </c>
      <c r="BE1161" s="67" t="s">
        <v>247</v>
      </c>
      <c r="BN1161" s="70" t="s">
        <v>673</v>
      </c>
      <c r="BO1161" s="98"/>
      <c r="BP1161" s="13"/>
    </row>
    <row r="1162" spans="55:68" ht="15.75">
      <c r="BC1162" s="57">
        <v>10</v>
      </c>
      <c r="BD1162" s="54" t="s">
        <v>189</v>
      </c>
      <c r="BE1162" s="67" t="s">
        <v>248</v>
      </c>
      <c r="BN1162" s="70" t="s">
        <v>674</v>
      </c>
      <c r="BO1162" s="83"/>
      <c r="BP1162" s="13"/>
    </row>
    <row r="1163" spans="55:68" ht="15.75">
      <c r="BC1163" s="57">
        <v>10</v>
      </c>
      <c r="BD1163" s="54" t="s">
        <v>189</v>
      </c>
      <c r="BE1163" s="67" t="s">
        <v>835</v>
      </c>
      <c r="BN1163" s="70" t="s">
        <v>675</v>
      </c>
      <c r="BO1163" s="99"/>
      <c r="BP1163" s="13"/>
    </row>
    <row r="1164" spans="55:68" ht="15.75">
      <c r="BC1164" s="57">
        <v>11</v>
      </c>
      <c r="BD1164" s="54" t="s">
        <v>190</v>
      </c>
      <c r="BE1164" s="67" t="s">
        <v>249</v>
      </c>
      <c r="BN1164" s="70" t="s">
        <v>676</v>
      </c>
      <c r="BO1164" s="83"/>
      <c r="BP1164" s="13"/>
    </row>
    <row r="1165" spans="55:68" ht="15.75">
      <c r="BC1165" s="57">
        <v>11</v>
      </c>
      <c r="BD1165" s="54" t="s">
        <v>190</v>
      </c>
      <c r="BE1165" s="67" t="s">
        <v>269</v>
      </c>
      <c r="BN1165" s="70" t="s">
        <v>677</v>
      </c>
      <c r="BO1165" s="83"/>
      <c r="BP1165" s="13"/>
    </row>
    <row r="1166" spans="55:68" ht="15.75">
      <c r="BC1166" s="57">
        <v>12</v>
      </c>
      <c r="BD1166" s="54" t="s">
        <v>267</v>
      </c>
      <c r="BE1166" s="67" t="s">
        <v>250</v>
      </c>
      <c r="BN1166" s="70" t="s">
        <v>678</v>
      </c>
      <c r="BO1166" s="82"/>
      <c r="BP1166" s="13"/>
    </row>
    <row r="1167" spans="55:68" ht="15.75">
      <c r="BC1167" s="57">
        <v>12</v>
      </c>
      <c r="BD1167" s="54" t="s">
        <v>267</v>
      </c>
      <c r="BE1167" s="67" t="s">
        <v>244</v>
      </c>
      <c r="BN1167" s="70" t="s">
        <v>679</v>
      </c>
      <c r="BO1167" s="86"/>
      <c r="BP1167" s="13"/>
    </row>
    <row r="1168" spans="55:68" ht="15.75">
      <c r="BC1168" s="57">
        <v>12</v>
      </c>
      <c r="BD1168" s="54" t="s">
        <v>267</v>
      </c>
      <c r="BE1168" s="67" t="s">
        <v>251</v>
      </c>
      <c r="BN1168" s="70" t="s">
        <v>680</v>
      </c>
      <c r="BO1168" s="86"/>
      <c r="BP1168" s="13"/>
    </row>
    <row r="1169" spans="55:68">
      <c r="BC1169" s="57">
        <v>13</v>
      </c>
      <c r="BD1169" s="54" t="s">
        <v>192</v>
      </c>
      <c r="BE1169" s="54" t="s">
        <v>252</v>
      </c>
      <c r="BN1169" s="70" t="s">
        <v>681</v>
      </c>
      <c r="BO1169" s="86"/>
      <c r="BP1169" s="13"/>
    </row>
    <row r="1170" spans="55:68">
      <c r="BC1170" s="57">
        <v>14</v>
      </c>
      <c r="BD1170" s="54" t="s">
        <v>193</v>
      </c>
      <c r="BE1170" s="54" t="s">
        <v>253</v>
      </c>
      <c r="BN1170" s="70" t="s">
        <v>682</v>
      </c>
      <c r="BO1170" s="86"/>
      <c r="BP1170" s="13"/>
    </row>
    <row r="1171" spans="55:68">
      <c r="BC1171" s="57">
        <v>15</v>
      </c>
      <c r="BD1171" s="54" t="s">
        <v>194</v>
      </c>
      <c r="BE1171" s="54" t="s">
        <v>254</v>
      </c>
      <c r="BN1171" s="70" t="s">
        <v>683</v>
      </c>
      <c r="BO1171" s="86"/>
      <c r="BP1171" s="13"/>
    </row>
    <row r="1172" spans="55:68">
      <c r="BC1172" s="57">
        <v>16</v>
      </c>
      <c r="BD1172" s="54" t="s">
        <v>195</v>
      </c>
      <c r="BE1172" s="54" t="s">
        <v>195</v>
      </c>
      <c r="BN1172" s="70" t="s">
        <v>684</v>
      </c>
      <c r="BO1172" s="86"/>
      <c r="BP1172" s="13"/>
    </row>
    <row r="1173" spans="55:68">
      <c r="BC1173" s="57">
        <v>17</v>
      </c>
      <c r="BD1173" s="54" t="s">
        <v>196</v>
      </c>
      <c r="BE1173" s="68" t="s">
        <v>255</v>
      </c>
      <c r="BN1173" s="70" t="s">
        <v>685</v>
      </c>
      <c r="BO1173" s="84"/>
      <c r="BP1173" s="13"/>
    </row>
    <row r="1174" spans="55:68">
      <c r="BC1174" s="57">
        <v>18</v>
      </c>
      <c r="BD1174" s="54" t="s">
        <v>197</v>
      </c>
      <c r="BE1174" s="68" t="s">
        <v>256</v>
      </c>
      <c r="BN1174" s="70" t="s">
        <v>686</v>
      </c>
      <c r="BO1174" s="84"/>
      <c r="BP1174" s="13"/>
    </row>
    <row r="1175" spans="55:68">
      <c r="BC1175" s="57">
        <v>19</v>
      </c>
      <c r="BD1175" s="54" t="s">
        <v>198</v>
      </c>
      <c r="BE1175" s="54" t="s">
        <v>257</v>
      </c>
      <c r="BN1175" s="70" t="s">
        <v>687</v>
      </c>
      <c r="BO1175" s="84"/>
      <c r="BP1175" s="13"/>
    </row>
    <row r="1176" spans="55:68">
      <c r="BC1176" s="57">
        <v>20</v>
      </c>
      <c r="BD1176" s="54" t="s">
        <v>199</v>
      </c>
      <c r="BE1176" s="54" t="s">
        <v>258</v>
      </c>
      <c r="BN1176" s="70" t="s">
        <v>688</v>
      </c>
      <c r="BO1176" s="86"/>
      <c r="BP1176" s="13"/>
    </row>
    <row r="1177" spans="55:68">
      <c r="BC1177" s="57">
        <v>21</v>
      </c>
      <c r="BD1177" s="54" t="s">
        <v>200</v>
      </c>
      <c r="BE1177" s="54" t="s">
        <v>259</v>
      </c>
      <c r="BN1177" s="70" t="s">
        <v>688</v>
      </c>
      <c r="BO1177" s="93"/>
      <c r="BP1177" s="13"/>
    </row>
    <row r="1178" spans="55:68">
      <c r="BC1178" s="57">
        <v>21</v>
      </c>
      <c r="BD1178" s="54" t="s">
        <v>200</v>
      </c>
      <c r="BE1178" s="54" t="s">
        <v>268</v>
      </c>
      <c r="BN1178" s="70" t="s">
        <v>689</v>
      </c>
      <c r="BO1178" s="86"/>
      <c r="BP1178" s="13"/>
    </row>
    <row r="1179" spans="55:68">
      <c r="BC1179" s="57" t="s">
        <v>225</v>
      </c>
      <c r="BD1179" s="54" t="s">
        <v>285</v>
      </c>
      <c r="BE1179" s="54" t="s">
        <v>260</v>
      </c>
      <c r="BN1179" s="70" t="s">
        <v>690</v>
      </c>
      <c r="BO1179" s="87"/>
      <c r="BP1179" s="13"/>
    </row>
    <row r="1180" spans="55:68">
      <c r="BC1180" s="57">
        <v>23</v>
      </c>
      <c r="BD1180" s="54" t="s">
        <v>280</v>
      </c>
      <c r="BE1180" s="54" t="s">
        <v>261</v>
      </c>
      <c r="BN1180" s="70" t="s">
        <v>691</v>
      </c>
      <c r="BO1180" s="83"/>
      <c r="BP1180" s="13"/>
    </row>
    <row r="1181" spans="55:68">
      <c r="BC1181" s="57" t="s">
        <v>227</v>
      </c>
      <c r="BD1181" s="54" t="s">
        <v>286</v>
      </c>
      <c r="BE1181" s="69" t="s">
        <v>6</v>
      </c>
      <c r="BN1181" s="70" t="s">
        <v>692</v>
      </c>
      <c r="BO1181" s="83"/>
      <c r="BP1181" s="13"/>
    </row>
    <row r="1182" spans="55:68">
      <c r="BC1182" s="57" t="s">
        <v>228</v>
      </c>
      <c r="BD1182" s="54" t="s">
        <v>281</v>
      </c>
      <c r="BE1182" s="69" t="s">
        <v>252</v>
      </c>
      <c r="BN1182" s="70" t="s">
        <v>693</v>
      </c>
      <c r="BO1182" s="83"/>
      <c r="BP1182" s="13"/>
    </row>
    <row r="1183" spans="55:68">
      <c r="BC1183" s="57" t="s">
        <v>229</v>
      </c>
      <c r="BD1183" s="54" t="s">
        <v>282</v>
      </c>
      <c r="BE1183" s="69" t="s">
        <v>6</v>
      </c>
      <c r="BN1183" s="70" t="s">
        <v>694</v>
      </c>
      <c r="BO1183" s="95"/>
      <c r="BP1183" s="13"/>
    </row>
    <row r="1184" spans="55:68">
      <c r="BC1184" s="57" t="s">
        <v>230</v>
      </c>
      <c r="BD1184" s="54" t="s">
        <v>283</v>
      </c>
      <c r="BE1184" s="69" t="s">
        <v>6</v>
      </c>
      <c r="BN1184" s="70" t="s">
        <v>695</v>
      </c>
      <c r="BO1184" s="83"/>
      <c r="BP1184" s="13"/>
    </row>
    <row r="1185" spans="55:68">
      <c r="BC1185" s="60" t="s">
        <v>231</v>
      </c>
      <c r="BD1185" s="61" t="s">
        <v>284</v>
      </c>
      <c r="BE1185" s="61" t="s">
        <v>211</v>
      </c>
      <c r="BN1185" s="70" t="s">
        <v>696</v>
      </c>
      <c r="BO1185" s="83"/>
      <c r="BP1185" s="13"/>
    </row>
    <row r="1186" spans="55:68">
      <c r="BN1186" s="70" t="s">
        <v>697</v>
      </c>
      <c r="BO1186" s="83"/>
      <c r="BP1186" s="13"/>
    </row>
    <row r="1187" spans="55:68">
      <c r="BN1187" s="70" t="s">
        <v>698</v>
      </c>
      <c r="BO1187" s="87"/>
      <c r="BP1187" s="13"/>
    </row>
    <row r="1188" spans="55:68">
      <c r="BN1188" s="70" t="s">
        <v>699</v>
      </c>
      <c r="BO1188" s="93"/>
      <c r="BP1188" s="13"/>
    </row>
    <row r="1189" spans="55:68">
      <c r="BN1189" s="70" t="s">
        <v>700</v>
      </c>
      <c r="BO1189" s="93"/>
      <c r="BP1189" s="13"/>
    </row>
    <row r="1190" spans="55:68">
      <c r="BN1190" s="70" t="s">
        <v>701</v>
      </c>
      <c r="BO1190" s="93"/>
      <c r="BP1190" s="13"/>
    </row>
    <row r="1191" spans="55:68">
      <c r="BN1191" s="70" t="s">
        <v>702</v>
      </c>
      <c r="BO1191" s="84"/>
      <c r="BP1191" s="13"/>
    </row>
    <row r="1192" spans="55:68">
      <c r="BN1192" s="70" t="s">
        <v>703</v>
      </c>
      <c r="BO1192" s="84"/>
      <c r="BP1192" s="13"/>
    </row>
    <row r="1193" spans="55:68">
      <c r="BN1193" s="70" t="s">
        <v>704</v>
      </c>
      <c r="BO1193" s="84"/>
      <c r="BP1193" s="13"/>
    </row>
    <row r="1194" spans="55:68">
      <c r="BN1194" s="70" t="s">
        <v>705</v>
      </c>
      <c r="BO1194" s="84"/>
      <c r="BP1194" s="13"/>
    </row>
    <row r="1195" spans="55:68">
      <c r="BN1195" s="70" t="s">
        <v>705</v>
      </c>
      <c r="BO1195" s="84"/>
      <c r="BP1195" s="13"/>
    </row>
    <row r="1196" spans="55:68">
      <c r="BN1196" s="70" t="s">
        <v>706</v>
      </c>
      <c r="BO1196" s="84"/>
      <c r="BP1196" s="13"/>
    </row>
    <row r="1197" spans="55:68">
      <c r="BN1197" s="70" t="s">
        <v>707</v>
      </c>
      <c r="BO1197" s="84"/>
      <c r="BP1197" s="13"/>
    </row>
    <row r="1198" spans="55:68">
      <c r="BN1198" s="70" t="s">
        <v>708</v>
      </c>
      <c r="BO1198" s="100"/>
      <c r="BP1198" s="13"/>
    </row>
    <row r="1199" spans="55:68">
      <c r="BN1199" s="70" t="s">
        <v>709</v>
      </c>
      <c r="BO1199" s="101"/>
      <c r="BP1199" s="13"/>
    </row>
    <row r="1200" spans="55:68">
      <c r="BN1200" s="70" t="s">
        <v>709</v>
      </c>
      <c r="BO1200" s="100"/>
      <c r="BP1200" s="13"/>
    </row>
    <row r="1201" spans="66:68">
      <c r="BN1201" s="70" t="s">
        <v>710</v>
      </c>
      <c r="BO1201" s="101"/>
      <c r="BP1201" s="13"/>
    </row>
    <row r="1202" spans="66:68">
      <c r="BN1202" s="70" t="s">
        <v>711</v>
      </c>
      <c r="BO1202" s="100"/>
      <c r="BP1202" s="13"/>
    </row>
    <row r="1203" spans="66:68">
      <c r="BN1203" s="70" t="s">
        <v>711</v>
      </c>
      <c r="BO1203" s="100"/>
      <c r="BP1203" s="13"/>
    </row>
    <row r="1204" spans="66:68">
      <c r="BN1204" s="70" t="s">
        <v>712</v>
      </c>
      <c r="BO1204" s="101"/>
      <c r="BP1204" s="13"/>
    </row>
    <row r="1205" spans="66:68">
      <c r="BN1205" s="70" t="s">
        <v>713</v>
      </c>
      <c r="BO1205" s="100"/>
      <c r="BP1205" s="13"/>
    </row>
    <row r="1206" spans="66:68">
      <c r="BN1206" s="70" t="s">
        <v>714</v>
      </c>
      <c r="BO1206" s="102"/>
      <c r="BP1206" s="13"/>
    </row>
    <row r="1207" spans="66:68">
      <c r="BN1207" s="70" t="s">
        <v>715</v>
      </c>
      <c r="BO1207" s="102"/>
      <c r="BP1207" s="13"/>
    </row>
    <row r="1208" spans="66:68">
      <c r="BN1208" s="70" t="s">
        <v>716</v>
      </c>
      <c r="BO1208" s="102"/>
      <c r="BP1208" s="13"/>
    </row>
    <row r="1209" spans="66:68">
      <c r="BN1209" s="70" t="s">
        <v>717</v>
      </c>
      <c r="BO1209" s="102"/>
      <c r="BP1209" s="13"/>
    </row>
    <row r="1210" spans="66:68">
      <c r="BN1210" s="70" t="s">
        <v>718</v>
      </c>
      <c r="BO1210" s="102"/>
      <c r="BP1210" s="13"/>
    </row>
    <row r="1211" spans="66:68">
      <c r="BN1211" s="70" t="s">
        <v>719</v>
      </c>
      <c r="BO1211" s="103"/>
      <c r="BP1211" s="13"/>
    </row>
    <row r="1212" spans="66:68">
      <c r="BN1212" s="70" t="s">
        <v>720</v>
      </c>
      <c r="BO1212" s="84"/>
      <c r="BP1212" s="13"/>
    </row>
    <row r="1213" spans="66:68">
      <c r="BN1213" s="70" t="s">
        <v>721</v>
      </c>
      <c r="BO1213" s="84"/>
      <c r="BP1213" s="13"/>
    </row>
    <row r="1214" spans="66:68">
      <c r="BN1214" s="70" t="s">
        <v>722</v>
      </c>
      <c r="BO1214" s="84"/>
      <c r="BP1214" s="13"/>
    </row>
    <row r="1215" spans="66:68">
      <c r="BN1215" s="70" t="s">
        <v>723</v>
      </c>
      <c r="BO1215" s="84"/>
      <c r="BP1215" s="13"/>
    </row>
    <row r="1216" spans="66:68">
      <c r="BN1216" s="70" t="s">
        <v>724</v>
      </c>
      <c r="BO1216" s="86"/>
      <c r="BP1216" s="13"/>
    </row>
    <row r="1217" spans="66:68">
      <c r="BN1217" s="70" t="s">
        <v>724</v>
      </c>
      <c r="BO1217" s="82"/>
      <c r="BP1217" s="13"/>
    </row>
    <row r="1218" spans="66:68">
      <c r="BN1218" s="70" t="s">
        <v>725</v>
      </c>
      <c r="BO1218" s="84"/>
      <c r="BP1218" s="13"/>
    </row>
    <row r="1219" spans="66:68">
      <c r="BN1219" s="70" t="s">
        <v>726</v>
      </c>
      <c r="BO1219" s="82"/>
      <c r="BP1219" s="13"/>
    </row>
    <row r="1220" spans="66:68">
      <c r="BN1220" s="70" t="s">
        <v>727</v>
      </c>
      <c r="BO1220" s="86"/>
      <c r="BP1220" s="13"/>
    </row>
    <row r="1221" spans="66:68">
      <c r="BN1221" s="70" t="s">
        <v>728</v>
      </c>
      <c r="BO1221" s="93"/>
      <c r="BP1221" s="13"/>
    </row>
    <row r="1222" spans="66:68">
      <c r="BN1222" s="70" t="s">
        <v>729</v>
      </c>
      <c r="BO1222" s="93"/>
      <c r="BP1222" s="13"/>
    </row>
    <row r="1223" spans="66:68">
      <c r="BN1223" s="70" t="s">
        <v>730</v>
      </c>
      <c r="BO1223" s="93"/>
      <c r="BP1223" s="13"/>
    </row>
    <row r="1224" spans="66:68">
      <c r="BN1224" s="70" t="s">
        <v>731</v>
      </c>
      <c r="BO1224" s="104"/>
      <c r="BP1224" s="13"/>
    </row>
    <row r="1225" spans="66:68">
      <c r="BN1225" s="70" t="s">
        <v>731</v>
      </c>
      <c r="BO1225" s="105"/>
      <c r="BP1225" s="13"/>
    </row>
    <row r="1226" spans="66:68">
      <c r="BN1226" s="70" t="s">
        <v>732</v>
      </c>
      <c r="BO1226" s="97"/>
      <c r="BP1226" s="13"/>
    </row>
    <row r="1227" spans="66:68">
      <c r="BN1227" s="70" t="s">
        <v>733</v>
      </c>
      <c r="BO1227" s="106"/>
      <c r="BP1227" s="13"/>
    </row>
    <row r="1228" spans="66:68">
      <c r="BN1228" s="70" t="s">
        <v>734</v>
      </c>
      <c r="BO1228" s="106"/>
      <c r="BP1228" s="13"/>
    </row>
    <row r="1229" spans="66:68">
      <c r="BN1229" s="70" t="s">
        <v>735</v>
      </c>
      <c r="BO1229" s="107"/>
      <c r="BP1229" s="13"/>
    </row>
    <row r="1230" spans="66:68">
      <c r="BN1230" s="70" t="s">
        <v>736</v>
      </c>
      <c r="BO1230" s="107"/>
      <c r="BP1230" s="13"/>
    </row>
    <row r="1231" spans="66:68">
      <c r="BN1231" s="70" t="s">
        <v>737</v>
      </c>
      <c r="BO1231" s="107"/>
      <c r="BP1231" s="13"/>
    </row>
    <row r="1232" spans="66:68">
      <c r="BN1232" s="70" t="s">
        <v>738</v>
      </c>
      <c r="BO1232" s="97"/>
      <c r="BP1232" s="13"/>
    </row>
    <row r="1233" spans="66:68">
      <c r="BN1233" s="70" t="s">
        <v>739</v>
      </c>
      <c r="BO1233" s="105"/>
      <c r="BP1233" s="13"/>
    </row>
    <row r="1234" spans="66:68">
      <c r="BN1234" s="70" t="s">
        <v>740</v>
      </c>
      <c r="BO1234" s="105"/>
      <c r="BP1234" s="13"/>
    </row>
    <row r="1235" spans="66:68">
      <c r="BN1235" s="70" t="s">
        <v>741</v>
      </c>
      <c r="BO1235" s="105"/>
      <c r="BP1235" s="13"/>
    </row>
    <row r="1236" spans="66:68">
      <c r="BN1236" s="70" t="s">
        <v>742</v>
      </c>
      <c r="BO1236" s="105"/>
      <c r="BP1236" s="13"/>
    </row>
    <row r="1237" spans="66:68">
      <c r="BN1237" s="70" t="s">
        <v>743</v>
      </c>
      <c r="BO1237" s="105"/>
      <c r="BP1237" s="13"/>
    </row>
    <row r="1238" spans="66:68">
      <c r="BN1238" s="70" t="s">
        <v>744</v>
      </c>
      <c r="BO1238" s="105"/>
      <c r="BP1238" s="13"/>
    </row>
    <row r="1239" spans="66:68">
      <c r="BN1239" s="70" t="s">
        <v>745</v>
      </c>
      <c r="BO1239" s="108"/>
      <c r="BP1239" s="13"/>
    </row>
    <row r="1240" spans="66:68">
      <c r="BN1240" s="70" t="s">
        <v>746</v>
      </c>
      <c r="BO1240" s="104"/>
      <c r="BP1240" s="13"/>
    </row>
    <row r="1241" spans="66:68">
      <c r="BN1241" s="70" t="s">
        <v>747</v>
      </c>
      <c r="BO1241" s="104"/>
      <c r="BP1241" s="13"/>
    </row>
    <row r="1242" spans="66:68">
      <c r="BN1242" s="70" t="s">
        <v>748</v>
      </c>
      <c r="BO1242" s="104"/>
      <c r="BP1242" s="13"/>
    </row>
    <row r="1243" spans="66:68">
      <c r="BN1243" s="70" t="s">
        <v>749</v>
      </c>
      <c r="BO1243" s="104"/>
      <c r="BP1243" s="13"/>
    </row>
    <row r="1244" spans="66:68">
      <c r="BN1244" s="70" t="s">
        <v>750</v>
      </c>
      <c r="BO1244" s="109"/>
      <c r="BP1244" s="13"/>
    </row>
    <row r="1245" spans="66:68">
      <c r="BN1245" s="70" t="s">
        <v>751</v>
      </c>
      <c r="BO1245" s="110"/>
      <c r="BP1245" s="13"/>
    </row>
    <row r="1246" spans="66:68">
      <c r="BN1246" s="70" t="s">
        <v>752</v>
      </c>
      <c r="BO1246" s="105"/>
      <c r="BP1246" s="13"/>
    </row>
    <row r="1247" spans="66:68">
      <c r="BN1247" s="70" t="s">
        <v>753</v>
      </c>
      <c r="BO1247" s="105"/>
      <c r="BP1247" s="13"/>
    </row>
    <row r="1248" spans="66:68">
      <c r="BN1248" s="70" t="s">
        <v>754</v>
      </c>
      <c r="BO1248" s="105"/>
      <c r="BP1248" s="13"/>
    </row>
    <row r="1249" spans="66:68">
      <c r="BN1249" s="70" t="s">
        <v>755</v>
      </c>
      <c r="BO1249" s="105"/>
      <c r="BP1249" s="13"/>
    </row>
    <row r="1250" spans="66:68">
      <c r="BN1250" s="70" t="s">
        <v>756</v>
      </c>
      <c r="BO1250" s="105"/>
      <c r="BP1250" s="13"/>
    </row>
    <row r="1251" spans="66:68">
      <c r="BN1251" s="70" t="s">
        <v>757</v>
      </c>
      <c r="BO1251" s="105"/>
      <c r="BP1251" s="13"/>
    </row>
    <row r="1252" spans="66:68">
      <c r="BN1252" s="70" t="s">
        <v>758</v>
      </c>
      <c r="BO1252" s="105"/>
      <c r="BP1252" s="13"/>
    </row>
    <row r="1253" spans="66:68">
      <c r="BN1253" s="70" t="s">
        <v>759</v>
      </c>
      <c r="BO1253" s="105"/>
      <c r="BP1253" s="13"/>
    </row>
    <row r="1254" spans="66:68">
      <c r="BN1254" s="70" t="s">
        <v>760</v>
      </c>
      <c r="BO1254" s="105"/>
      <c r="BP1254" s="13"/>
    </row>
    <row r="1255" spans="66:68">
      <c r="BN1255" s="70" t="s">
        <v>761</v>
      </c>
      <c r="BO1255" s="105"/>
      <c r="BP1255" s="13"/>
    </row>
    <row r="1256" spans="66:68">
      <c r="BN1256" s="70" t="s">
        <v>762</v>
      </c>
      <c r="BO1256" s="105"/>
      <c r="BP1256" s="13"/>
    </row>
    <row r="1257" spans="66:68">
      <c r="BN1257" s="70" t="s">
        <v>763</v>
      </c>
      <c r="BO1257" s="111"/>
      <c r="BP1257" s="13"/>
    </row>
    <row r="1258" spans="66:68">
      <c r="BN1258" s="70" t="s">
        <v>764</v>
      </c>
      <c r="BO1258" s="111"/>
      <c r="BP1258" s="13"/>
    </row>
    <row r="1259" spans="66:68">
      <c r="BN1259" s="70" t="s">
        <v>765</v>
      </c>
      <c r="BO1259" s="107"/>
      <c r="BP1259" s="13"/>
    </row>
    <row r="1260" spans="66:68">
      <c r="BN1260" s="70" t="s">
        <v>766</v>
      </c>
      <c r="BO1260" s="107"/>
      <c r="BP1260" s="13"/>
    </row>
    <row r="1261" spans="66:68">
      <c r="BN1261" s="70" t="s">
        <v>767</v>
      </c>
      <c r="BO1261" s="104"/>
      <c r="BP1261" s="13"/>
    </row>
    <row r="1262" spans="66:68">
      <c r="BN1262" s="70" t="s">
        <v>768</v>
      </c>
      <c r="BO1262" s="104"/>
      <c r="BP1262" s="13"/>
    </row>
    <row r="1263" spans="66:68">
      <c r="BN1263" s="70" t="s">
        <v>769</v>
      </c>
      <c r="BO1263" s="107"/>
      <c r="BP1263" s="13"/>
    </row>
    <row r="1264" spans="66:68">
      <c r="BN1264" s="70" t="s">
        <v>770</v>
      </c>
      <c r="BO1264" s="107"/>
      <c r="BP1264" s="13"/>
    </row>
    <row r="1265" spans="66:68">
      <c r="BN1265" s="70" t="s">
        <v>771</v>
      </c>
      <c r="BO1265" s="85"/>
      <c r="BP1265" s="13"/>
    </row>
    <row r="1266" spans="66:68">
      <c r="BN1266" s="70" t="s">
        <v>772</v>
      </c>
      <c r="BO1266" s="85"/>
      <c r="BP1266" s="13"/>
    </row>
    <row r="1267" spans="66:68">
      <c r="BN1267" s="70" t="s">
        <v>773</v>
      </c>
      <c r="BO1267" s="90"/>
      <c r="BP1267" s="13"/>
    </row>
    <row r="1268" spans="66:68">
      <c r="BN1268" s="70" t="s">
        <v>774</v>
      </c>
      <c r="BO1268" s="85"/>
      <c r="BP1268" s="13"/>
    </row>
    <row r="1269" spans="66:68">
      <c r="BN1269" s="70" t="s">
        <v>775</v>
      </c>
      <c r="BO1269" s="85"/>
      <c r="BP1269" s="13"/>
    </row>
    <row r="1270" spans="66:68">
      <c r="BN1270" s="70" t="s">
        <v>776</v>
      </c>
      <c r="BO1270" s="95"/>
      <c r="BP1270" s="13"/>
    </row>
    <row r="1271" spans="66:68">
      <c r="BN1271" s="70" t="s">
        <v>777</v>
      </c>
      <c r="BO1271" s="85"/>
      <c r="BP1271" s="13"/>
    </row>
    <row r="1272" spans="66:68">
      <c r="BN1272" s="70" t="s">
        <v>778</v>
      </c>
      <c r="BO1272" s="95"/>
      <c r="BP1272" s="13"/>
    </row>
    <row r="1273" spans="66:68">
      <c r="BN1273" s="70" t="s">
        <v>779</v>
      </c>
      <c r="BO1273" s="82"/>
      <c r="BP1273" s="13"/>
    </row>
    <row r="1274" spans="66:68">
      <c r="BN1274" s="70" t="s">
        <v>780</v>
      </c>
      <c r="BO1274" s="82"/>
      <c r="BP1274" s="13"/>
    </row>
    <row r="1275" spans="66:68">
      <c r="BN1275" s="70" t="s">
        <v>781</v>
      </c>
      <c r="BO1275" s="82"/>
      <c r="BP1275" s="13"/>
    </row>
    <row r="1276" spans="66:68">
      <c r="BN1276" s="70" t="s">
        <v>782</v>
      </c>
      <c r="BO1276" s="82"/>
      <c r="BP1276" s="13"/>
    </row>
    <row r="1277" spans="66:68">
      <c r="BN1277" s="70" t="s">
        <v>783</v>
      </c>
      <c r="BO1277" s="82"/>
      <c r="BP1277" s="13"/>
    </row>
    <row r="1278" spans="66:68">
      <c r="BN1278" s="70" t="s">
        <v>784</v>
      </c>
      <c r="BO1278" s="82"/>
      <c r="BP1278" s="13"/>
    </row>
    <row r="1279" spans="66:68">
      <c r="BN1279" s="70" t="s">
        <v>785</v>
      </c>
      <c r="BO1279" s="82"/>
      <c r="BP1279" s="13"/>
    </row>
    <row r="1280" spans="66:68">
      <c r="BN1280" s="70" t="s">
        <v>786</v>
      </c>
      <c r="BO1280" s="82"/>
      <c r="BP1280" s="13"/>
    </row>
    <row r="1281" spans="66:68">
      <c r="BN1281" s="70" t="s">
        <v>787</v>
      </c>
      <c r="BO1281" s="104"/>
      <c r="BP1281" s="13"/>
    </row>
    <row r="1282" spans="66:68">
      <c r="BN1282" s="70" t="s">
        <v>788</v>
      </c>
      <c r="BO1282" s="112"/>
      <c r="BP1282" s="13"/>
    </row>
    <row r="1283" spans="66:68">
      <c r="BO1283" s="82"/>
      <c r="BP1283" s="13"/>
    </row>
  </sheetData>
  <sortState ref="BA1001:BB1085">
    <sortCondition ref="BB1001"/>
  </sortState>
  <dataConsolidate/>
  <mergeCells count="257">
    <mergeCell ref="A12:Y12"/>
    <mergeCell ref="A14:Y14"/>
    <mergeCell ref="A15:A17"/>
    <mergeCell ref="W15:X15"/>
    <mergeCell ref="B13:C13"/>
    <mergeCell ref="E13:H13"/>
    <mergeCell ref="A8:Y8"/>
    <mergeCell ref="K10:P10"/>
    <mergeCell ref="K11:P11"/>
    <mergeCell ref="B10:I10"/>
    <mergeCell ref="A9:I9"/>
    <mergeCell ref="J9:P9"/>
    <mergeCell ref="B11:D11"/>
    <mergeCell ref="E11:I11"/>
    <mergeCell ref="J13:M13"/>
    <mergeCell ref="N13:O13"/>
    <mergeCell ref="P13:Y13"/>
    <mergeCell ref="Q9:S11"/>
    <mergeCell ref="T9:Y11"/>
    <mergeCell ref="Y15:Y17"/>
    <mergeCell ref="O16:T16"/>
    <mergeCell ref="U16:V16"/>
    <mergeCell ref="B1:T1"/>
    <mergeCell ref="A2:U2"/>
    <mergeCell ref="A3:U3"/>
    <mergeCell ref="A4:U4"/>
    <mergeCell ref="A6:Y6"/>
    <mergeCell ref="K7:M7"/>
    <mergeCell ref="O7:T7"/>
    <mergeCell ref="U7:V7"/>
    <mergeCell ref="W7:Y7"/>
    <mergeCell ref="W2:Y2"/>
    <mergeCell ref="W3:X3"/>
    <mergeCell ref="B7:H7"/>
    <mergeCell ref="A80:Y80"/>
    <mergeCell ref="C81:Y81"/>
    <mergeCell ref="C82:Y82"/>
    <mergeCell ref="A81:B81"/>
    <mergeCell ref="A82:B82"/>
    <mergeCell ref="W16:X16"/>
    <mergeCell ref="B15:B17"/>
    <mergeCell ref="C15:V15"/>
    <mergeCell ref="C16:C17"/>
    <mergeCell ref="D16:D17"/>
    <mergeCell ref="E16:E17"/>
    <mergeCell ref="F32:G32"/>
    <mergeCell ref="F33:G33"/>
    <mergeCell ref="F65:G65"/>
    <mergeCell ref="A73:Y73"/>
    <mergeCell ref="F75:J75"/>
    <mergeCell ref="I18:J18"/>
    <mergeCell ref="I25:J25"/>
    <mergeCell ref="I32:J32"/>
    <mergeCell ref="I33:J33"/>
    <mergeCell ref="I65:J65"/>
    <mergeCell ref="F16:G17"/>
    <mergeCell ref="H16:H17"/>
    <mergeCell ref="K16:K17"/>
    <mergeCell ref="F35:G35"/>
    <mergeCell ref="F64:G64"/>
    <mergeCell ref="I44:J44"/>
    <mergeCell ref="I45:J45"/>
    <mergeCell ref="I46:J46"/>
    <mergeCell ref="I64:J64"/>
    <mergeCell ref="N79:O79"/>
    <mergeCell ref="F23:G23"/>
    <mergeCell ref="I23:J23"/>
    <mergeCell ref="L23:N23"/>
    <mergeCell ref="F24:G24"/>
    <mergeCell ref="L24:N24"/>
    <mergeCell ref="F36:G36"/>
    <mergeCell ref="I36:J36"/>
    <mergeCell ref="L36:N36"/>
    <mergeCell ref="F52:G52"/>
    <mergeCell ref="I52:J52"/>
    <mergeCell ref="F47:G47"/>
    <mergeCell ref="L48:M48"/>
    <mergeCell ref="P79:Q79"/>
    <mergeCell ref="L16:N17"/>
    <mergeCell ref="I16:J17"/>
    <mergeCell ref="I20:J20"/>
    <mergeCell ref="L20:N20"/>
    <mergeCell ref="I21:J21"/>
    <mergeCell ref="L21:N21"/>
    <mergeCell ref="I22:J22"/>
    <mergeCell ref="L22:N22"/>
    <mergeCell ref="L35:N35"/>
    <mergeCell ref="L43:M43"/>
    <mergeCell ref="L44:M44"/>
    <mergeCell ref="L45:M45"/>
    <mergeCell ref="L64:M64"/>
    <mergeCell ref="L66:M66"/>
    <mergeCell ref="I35:J35"/>
    <mergeCell ref="I43:J43"/>
    <mergeCell ref="I66:J66"/>
    <mergeCell ref="I67:J67"/>
    <mergeCell ref="I68:J68"/>
    <mergeCell ref="I69:J69"/>
    <mergeCell ref="I70:J70"/>
    <mergeCell ref="L26:N26"/>
    <mergeCell ref="L47:N47"/>
    <mergeCell ref="BC1140:BD1140"/>
    <mergeCell ref="BC1041:BF1041"/>
    <mergeCell ref="BC1043:BC1044"/>
    <mergeCell ref="BD1043:BD1044"/>
    <mergeCell ref="BC1045:BC1048"/>
    <mergeCell ref="BD1045:BD1048"/>
    <mergeCell ref="BF1045:BF1048"/>
    <mergeCell ref="BC1049:BC1057"/>
    <mergeCell ref="BD1049:BD1057"/>
    <mergeCell ref="A79:B79"/>
    <mergeCell ref="R76:V76"/>
    <mergeCell ref="W76:X77"/>
    <mergeCell ref="W78:X78"/>
    <mergeCell ref="W79:X79"/>
    <mergeCell ref="Y76:Y77"/>
    <mergeCell ref="L77:M77"/>
    <mergeCell ref="N77:O77"/>
    <mergeCell ref="P77:Q77"/>
    <mergeCell ref="L76:Q76"/>
    <mergeCell ref="L78:M78"/>
    <mergeCell ref="L79:M79"/>
    <mergeCell ref="A76:B77"/>
    <mergeCell ref="C76:C77"/>
    <mergeCell ref="D76:D77"/>
    <mergeCell ref="E76:E77"/>
    <mergeCell ref="F76:F77"/>
    <mergeCell ref="G76:H77"/>
    <mergeCell ref="I76:I77"/>
    <mergeCell ref="J76:J77"/>
    <mergeCell ref="K75:K77"/>
    <mergeCell ref="S77:T77"/>
    <mergeCell ref="L75:Y75"/>
    <mergeCell ref="N78:O78"/>
    <mergeCell ref="A78:B78"/>
    <mergeCell ref="A74:J74"/>
    <mergeCell ref="K74:Y74"/>
    <mergeCell ref="A75:E75"/>
    <mergeCell ref="L18:N18"/>
    <mergeCell ref="L25:N25"/>
    <mergeCell ref="L32:N32"/>
    <mergeCell ref="F66:G66"/>
    <mergeCell ref="F67:G67"/>
    <mergeCell ref="F68:G68"/>
    <mergeCell ref="F18:G18"/>
    <mergeCell ref="F25:G25"/>
    <mergeCell ref="F71:G71"/>
    <mergeCell ref="F72:G72"/>
    <mergeCell ref="F19:G19"/>
    <mergeCell ref="I19:J19"/>
    <mergeCell ref="L19:N19"/>
    <mergeCell ref="F20:G20"/>
    <mergeCell ref="I71:J71"/>
    <mergeCell ref="I72:J72"/>
    <mergeCell ref="F69:G69"/>
    <mergeCell ref="F70:G70"/>
    <mergeCell ref="F26:G26"/>
    <mergeCell ref="P78:Q78"/>
    <mergeCell ref="B18:B26"/>
    <mergeCell ref="I24:J24"/>
    <mergeCell ref="I26:J26"/>
    <mergeCell ref="A27:A31"/>
    <mergeCell ref="B27:B31"/>
    <mergeCell ref="F27:G27"/>
    <mergeCell ref="L27:N27"/>
    <mergeCell ref="F28:G28"/>
    <mergeCell ref="L28:N28"/>
    <mergeCell ref="F29:G29"/>
    <mergeCell ref="F30:G30"/>
    <mergeCell ref="A18:A26"/>
    <mergeCell ref="F21:G21"/>
    <mergeCell ref="F22:G22"/>
    <mergeCell ref="A32:A34"/>
    <mergeCell ref="B32:B34"/>
    <mergeCell ref="L34:N34"/>
    <mergeCell ref="I27:J27"/>
    <mergeCell ref="I28:J28"/>
    <mergeCell ref="I29:J29"/>
    <mergeCell ref="I30:J30"/>
    <mergeCell ref="I31:J31"/>
    <mergeCell ref="I34:J34"/>
    <mergeCell ref="A37:A40"/>
    <mergeCell ref="B37:B40"/>
    <mergeCell ref="F37:G37"/>
    <mergeCell ref="L37:N37"/>
    <mergeCell ref="L39:N39"/>
    <mergeCell ref="L40:M40"/>
    <mergeCell ref="F41:G41"/>
    <mergeCell ref="L41:N41"/>
    <mergeCell ref="F42:G42"/>
    <mergeCell ref="L42:N42"/>
    <mergeCell ref="I37:J37"/>
    <mergeCell ref="I38:J38"/>
    <mergeCell ref="I39:J39"/>
    <mergeCell ref="I40:J40"/>
    <mergeCell ref="I41:J41"/>
    <mergeCell ref="I42:J42"/>
    <mergeCell ref="A53:A56"/>
    <mergeCell ref="B53:B56"/>
    <mergeCell ref="F53:G53"/>
    <mergeCell ref="L53:N53"/>
    <mergeCell ref="L55:M55"/>
    <mergeCell ref="L56:M56"/>
    <mergeCell ref="I47:J47"/>
    <mergeCell ref="I48:J48"/>
    <mergeCell ref="I49:J49"/>
    <mergeCell ref="I50:J50"/>
    <mergeCell ref="I51:J51"/>
    <mergeCell ref="I53:J53"/>
    <mergeCell ref="I54:J54"/>
    <mergeCell ref="I55:J55"/>
    <mergeCell ref="I56:J56"/>
    <mergeCell ref="B47:B52"/>
    <mergeCell ref="A47:A52"/>
    <mergeCell ref="A57:A58"/>
    <mergeCell ref="B57:B58"/>
    <mergeCell ref="L57:M57"/>
    <mergeCell ref="L58:M58"/>
    <mergeCell ref="L59:N59"/>
    <mergeCell ref="L60:M60"/>
    <mergeCell ref="L61:M61"/>
    <mergeCell ref="A62:A63"/>
    <mergeCell ref="B62:B63"/>
    <mergeCell ref="F61:G61"/>
    <mergeCell ref="F62:G62"/>
    <mergeCell ref="F63:G63"/>
    <mergeCell ref="I57:J57"/>
    <mergeCell ref="I58:J58"/>
    <mergeCell ref="I59:J59"/>
    <mergeCell ref="I60:J60"/>
    <mergeCell ref="I61:J61"/>
    <mergeCell ref="I62:J62"/>
    <mergeCell ref="I63:J63"/>
    <mergeCell ref="A67:A69"/>
    <mergeCell ref="B67:B69"/>
    <mergeCell ref="L70:M70"/>
    <mergeCell ref="L71:M71"/>
    <mergeCell ref="L72:M72"/>
    <mergeCell ref="F31:G31"/>
    <mergeCell ref="F34:G34"/>
    <mergeCell ref="F38:G38"/>
    <mergeCell ref="F39:G39"/>
    <mergeCell ref="F40:G40"/>
    <mergeCell ref="F43:G43"/>
    <mergeCell ref="F44:G44"/>
    <mergeCell ref="F45:G45"/>
    <mergeCell ref="F46:G46"/>
    <mergeCell ref="F48:G48"/>
    <mergeCell ref="F49:G49"/>
    <mergeCell ref="F50:G50"/>
    <mergeCell ref="F51:G51"/>
    <mergeCell ref="F55:G55"/>
    <mergeCell ref="F56:G56"/>
    <mergeCell ref="F57:G57"/>
    <mergeCell ref="F58:G58"/>
    <mergeCell ref="F59:G59"/>
    <mergeCell ref="F60:G60"/>
  </mergeCells>
  <dataValidations xWindow="949" yWindow="490" count="29">
    <dataValidation allowBlank="1" showInputMessage="1" showErrorMessage="1" error="!!Registre en números absolutos, la meta programada al trimestre de reporte!!" prompt="!!Registre en números absolutos, la meta programada al trimestre de reporte!!" sqref="W18:W72"/>
    <dataValidation allowBlank="1" showInputMessage="1" showErrorMessage="1" error="!!Registre en números relativos, la meta programada al trimestre de reporte!!" prompt="!!Registre en números relativos, la meta programada al trimestre de reporte!!" sqref="X18:X72"/>
    <dataValidation type="list" allowBlank="1" showInputMessage="1" showErrorMessage="1" error="!!Seleccione el Trimestre del Reporte!!" prompt="!!Seleccione el Trimestre del Reporte!!" sqref="Y3">
      <formula1>$AA$2:$AA$5</formula1>
    </dataValidation>
    <dataValidation type="list" allowBlank="1" showInputMessage="1" showErrorMessage="1" error="!! No puede cambiar esta información!!" prompt="!!Selecciones el Ramo Administrativo!!" sqref="J7">
      <formula1>$BC$1111:$BC$1138</formula1>
    </dataValidation>
    <dataValidation type="list" allowBlank="1" showInputMessage="1" showErrorMessage="1" error="!!No puede cambiar esta Información!!" sqref="K7:M7">
      <formula1>INDIRECT($J$7)</formula1>
    </dataValidation>
    <dataValidation type="list" allowBlank="1" showInputMessage="1" showErrorMessage="1" sqref="K10:M10">
      <formula1>$BI$1042:$BI$1085</formula1>
    </dataValidation>
    <dataValidation type="list" allowBlank="1" showInputMessage="1" showErrorMessage="1" sqref="B13:C13">
      <formula1>$BK$1042:$BK$1045</formula1>
    </dataValidation>
    <dataValidation type="list" allowBlank="1" showInputMessage="1" showErrorMessage="1" sqref="B18">
      <formula1>FINES</formula1>
    </dataValidation>
    <dataValidation type="list" allowBlank="1" showInputMessage="1" showErrorMessage="1" sqref="E13">
      <formula1>$BL$1043:$BL$1070</formula1>
    </dataValidation>
    <dataValidation type="list" allowBlank="1" showInputMessage="1" showErrorMessage="1" sqref="J13">
      <formula1>$BM$1043:$BM$1155</formula1>
    </dataValidation>
    <dataValidation type="list" allowBlank="1" showInputMessage="1" showErrorMessage="1" sqref="B10:I10">
      <formula1>$BG$1042:$BG$1046</formula1>
    </dataValidation>
    <dataValidation type="list" allowBlank="1" showInputMessage="1" showErrorMessage="1" sqref="B11:D11">
      <formula1>$BH$1042:$BH$1111</formula1>
    </dataValidation>
    <dataValidation type="list" allowBlank="1" showInputMessage="1" showErrorMessage="1" error="No puede cambiar el Nombre del  Programa, sólo ebe seleccionarlo.  " sqref="B7:H7">
      <formula1>$BB$1042:$BB$1110</formula1>
    </dataValidation>
    <dataValidation allowBlank="1" showInputMessage="1" showErrorMessage="1" prompt="!!Registre la meta Programada al trimestre de reporte!!" sqref="V18:V72"/>
    <dataValidation type="list" allowBlank="1" showInputMessage="1" showErrorMessage="1" sqref="T9">
      <formula1>$BO$1041:$BO$1047</formula1>
    </dataValidation>
    <dataValidation type="list" allowBlank="1" showInputMessage="1" showErrorMessage="1" sqref="E11:I11">
      <formula1>$BH$1042:$BH$1112</formula1>
    </dataValidation>
    <dataValidation type="list" allowBlank="1" showInputMessage="1" showErrorMessage="1" error="!!Debe elegir el tipo de indicador de la lista!!" prompt="!!Seleccione el tipo de indicador!!" sqref="H18:H72">
      <formula1>$AC$6:$AC$7</formula1>
    </dataValidation>
    <dataValidation type="list" allowBlank="1" showInputMessage="1" showErrorMessage="1" error="!!Debe seleccionar de la lista el sentido de medición del indicador!!!!" prompt="!!Seleccione el sentido de medición del indicador!!" sqref="K18:K48 K50:K72">
      <formula1>$AF$6:$AF$7</formula1>
    </dataValidation>
    <dataValidation type="list" allowBlank="1" showInputMessage="1" showErrorMessage="1" error="!!Debe seleccionar de la lista la frecuencia que mide el indicador!!" prompt="!!Seleccione la frecuencia para medir el indicador!!" sqref="M18:N18 M29:N33 M27:N27 M67:M69 M41:M42 N60:N72 M46:M47 M62:M63 M65 M35:N38 L18:L72 N40:N58 M49:M54">
      <formula1>$Z$6:$Z$13</formula1>
    </dataValidation>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72">
      <formula1>$AI$6:$AI$8</formula1>
    </dataValidation>
    <dataValidation type="list" allowBlank="1" showInputMessage="1" showErrorMessage="1" error="!!Debe elegir la dimennsión que mide el indicador!!" prompt="!!Seleccione la dimensión que mide el indicador!!" sqref="J18 I18:I72">
      <formula1>$AD$6:$AD$9</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G18:G20 G27 G32 G53:G54 G41:G42 G47 G35:G37 F18:F72">
      <formula1>$AE$6:$AE$10</formula1>
    </dataValidation>
    <dataValidation type="list" allowBlank="1" showInputMessage="1" showErrorMessage="1" error="!! Sólo debe seleccionar el Nombre de su Dependencia o Secretaría!!" sqref="O7:T7">
      <formula1>$BJ$1042:$BJ$1062</formula1>
    </dataValidation>
    <dataValidation type="list" allowBlank="1" showInputMessage="1" showErrorMessage="1" error="!! No debe modificar esta información!!" sqref="W7:Y7">
      <formula1>INDIRECT($K$7)</formula1>
    </dataValidation>
    <dataValidation allowBlank="1" showInputMessage="1" showErrorMessage="1" prompt="Registre el Objetivo del Programa sectorial al que contribuye el Programa Presupuestrio." sqref="K11:P11"/>
    <dataValidation type="list" allowBlank="1" showInputMessage="1" showErrorMessage="1" sqref="P13">
      <formula1>$BN$1042:$BN$1282</formula1>
    </dataValidation>
    <dataValidation type="list" allowBlank="1" showInputMessage="1" showErrorMessage="1" error="!!Debe seleccionar de la lista el sentido de medición del indicador!!!!" prompt="!!Seleccione el sentido de medición del indicador!!" sqref="K49">
      <formula1>$AF$6:$AF$8</formula1>
    </dataValidation>
    <dataValidation type="list" allowBlank="1" showInputMessage="1" showErrorMessage="1" sqref="G78:G79 S78:S79">
      <formula1>$AH$6:$AH$15</formula1>
    </dataValidation>
    <dataValidation type="custom" allowBlank="1" showInputMessage="1" showErrorMessage="1" error="!! No modifique esta información!!" sqref="A2:V5 A6:Y6 U7:V7 N7 I7 A7 A8:Y8 A9:P9 Q9:S11 A12:Y12 N13:O13 I13 D13 A13 A14:Y17 A75:E75 A73:Y74 F75:Y77 V78:Y79 P78:Q79 J78:K79 E76:E79 C76:D77 A76:B79 A80:Y80">
      <formula1>0</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4" zoomScale="85" zoomScaleNormal="85" workbookViewId="0">
      <selection activeCell="C11" sqref="C11"/>
    </sheetView>
  </sheetViews>
  <sheetFormatPr baseColWidth="10" defaultRowHeight="15"/>
  <cols>
    <col min="1" max="1" width="30.140625" style="1" customWidth="1"/>
    <col min="2" max="2" width="44.140625" style="1" customWidth="1"/>
    <col min="3" max="3" width="47.5703125" style="1" customWidth="1"/>
    <col min="4" max="5" width="38.85546875" style="1" customWidth="1"/>
    <col min="6" max="6" width="27.85546875" style="1" customWidth="1"/>
    <col min="7" max="16384" width="11.42578125" style="1"/>
  </cols>
  <sheetData>
    <row r="1" spans="1:6" ht="15.75">
      <c r="A1" s="211" t="s">
        <v>6</v>
      </c>
      <c r="B1" s="211"/>
      <c r="C1" s="211"/>
      <c r="D1" s="211"/>
      <c r="E1" s="211"/>
      <c r="F1" s="211"/>
    </row>
    <row r="2" spans="1:6" ht="15.75">
      <c r="A2" s="211" t="s">
        <v>4</v>
      </c>
      <c r="B2" s="211"/>
      <c r="C2" s="211"/>
      <c r="D2" s="211"/>
      <c r="E2" s="211"/>
      <c r="F2" s="211"/>
    </row>
    <row r="3" spans="1:6" ht="15.75">
      <c r="A3" s="211" t="s">
        <v>5</v>
      </c>
      <c r="B3" s="211"/>
      <c r="C3" s="211"/>
      <c r="D3" s="211"/>
      <c r="E3" s="211"/>
      <c r="F3" s="211"/>
    </row>
    <row r="4" spans="1:6" ht="15.75">
      <c r="C4" s="12"/>
      <c r="D4" s="12"/>
      <c r="E4" s="12"/>
      <c r="F4" s="12"/>
    </row>
    <row r="5" spans="1:6" ht="18">
      <c r="A5" s="212"/>
      <c r="B5" s="212"/>
      <c r="C5" s="212"/>
      <c r="D5" s="212"/>
      <c r="E5" s="212"/>
      <c r="F5" s="212"/>
    </row>
    <row r="6" spans="1:6" ht="58.5" customHeight="1">
      <c r="A6" s="5" t="s">
        <v>35</v>
      </c>
      <c r="B6" s="5" t="s">
        <v>42</v>
      </c>
      <c r="C6" s="5" t="s">
        <v>43</v>
      </c>
      <c r="D6" s="5" t="s">
        <v>44</v>
      </c>
      <c r="E6" s="5" t="s">
        <v>45</v>
      </c>
      <c r="F6" s="5" t="s">
        <v>46</v>
      </c>
    </row>
    <row r="7" spans="1:6" ht="23.25" customHeight="1">
      <c r="A7" s="7"/>
      <c r="B7" s="7"/>
      <c r="C7" s="2"/>
      <c r="D7" s="2"/>
      <c r="E7" s="2"/>
      <c r="F7" s="3"/>
    </row>
    <row r="8" spans="1:6" ht="23.25" customHeight="1">
      <c r="A8" s="7"/>
      <c r="B8" s="7"/>
      <c r="C8" s="2"/>
      <c r="D8" s="2"/>
      <c r="E8" s="2"/>
      <c r="F8" s="3"/>
    </row>
    <row r="9" spans="1:6" ht="23.25" customHeight="1">
      <c r="A9" s="7"/>
      <c r="B9" s="7"/>
      <c r="C9" s="8"/>
      <c r="D9" s="8"/>
      <c r="E9" s="8"/>
      <c r="F9" s="9"/>
    </row>
    <row r="10" spans="1:6" ht="23.25" customHeight="1">
      <c r="A10" s="11"/>
      <c r="B10" s="11"/>
      <c r="C10" s="8"/>
      <c r="D10" s="8"/>
      <c r="E10" s="8"/>
      <c r="F10" s="9"/>
    </row>
    <row r="11" spans="1:6" ht="23.25" customHeight="1">
      <c r="A11" s="11"/>
      <c r="B11" s="11"/>
      <c r="C11" s="8"/>
      <c r="D11" s="2"/>
      <c r="E11" s="2"/>
      <c r="F11" s="3"/>
    </row>
    <row r="12" spans="1:6" ht="23.25" customHeight="1">
      <c r="A12" s="10"/>
      <c r="B12" s="10"/>
      <c r="C12" s="8"/>
      <c r="D12" s="2"/>
      <c r="E12" s="2"/>
      <c r="F12" s="3"/>
    </row>
    <row r="13" spans="1:6" ht="23.25" customHeight="1">
      <c r="A13" s="7"/>
      <c r="B13" s="10"/>
      <c r="C13" s="8"/>
      <c r="D13" s="2"/>
      <c r="E13" s="2"/>
      <c r="F13" s="3"/>
    </row>
    <row r="14" spans="1:6" ht="23.25" customHeight="1">
      <c r="A14" s="7"/>
      <c r="B14" s="2"/>
      <c r="C14" s="2"/>
      <c r="D14" s="2"/>
      <c r="E14" s="2"/>
      <c r="F14" s="3"/>
    </row>
    <row r="15" spans="1:6" ht="23.25" customHeight="1">
      <c r="A15" s="7"/>
      <c r="B15" s="2"/>
      <c r="C15" s="2"/>
      <c r="D15" s="2"/>
      <c r="E15" s="2"/>
      <c r="F15" s="3"/>
    </row>
    <row r="16" spans="1:6" ht="23.25" customHeight="1">
      <c r="A16" s="7"/>
      <c r="B16" s="2"/>
      <c r="C16" s="2"/>
      <c r="D16" s="2"/>
      <c r="E16" s="2"/>
      <c r="F16" s="3"/>
    </row>
    <row r="17" spans="1:6" ht="23.25" customHeight="1">
      <c r="A17" s="7"/>
      <c r="B17" s="8"/>
      <c r="C17" s="2"/>
      <c r="D17" s="2"/>
      <c r="E17" s="2"/>
      <c r="F17" s="3"/>
    </row>
    <row r="18" spans="1:6" ht="23.25" customHeight="1">
      <c r="A18" s="7"/>
      <c r="B18" s="2"/>
      <c r="C18" s="2"/>
      <c r="D18" s="2"/>
      <c r="E18" s="2"/>
      <c r="F18" s="3"/>
    </row>
    <row r="19" spans="1:6" ht="18">
      <c r="A19" s="6"/>
      <c r="B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C1" zoomScale="85" zoomScaleNormal="85" workbookViewId="0">
      <selection activeCell="C11" sqref="C11"/>
    </sheetView>
  </sheetViews>
  <sheetFormatPr baseColWidth="10" defaultRowHeight="15"/>
  <cols>
    <col min="1" max="2" width="30.140625" style="1" customWidth="1"/>
    <col min="3" max="3" width="44.140625" style="1" customWidth="1"/>
    <col min="4" max="4" width="47.5703125" style="1" customWidth="1"/>
    <col min="5" max="6" width="38.85546875" style="1" customWidth="1"/>
    <col min="7" max="16384" width="11.42578125" style="1"/>
  </cols>
  <sheetData>
    <row r="1" spans="1:6" ht="15.75">
      <c r="A1" s="211" t="s">
        <v>6</v>
      </c>
      <c r="B1" s="211"/>
      <c r="C1" s="211"/>
      <c r="D1" s="211"/>
      <c r="E1" s="211"/>
      <c r="F1" s="211"/>
    </row>
    <row r="2" spans="1:6" ht="15.75">
      <c r="A2" s="211" t="s">
        <v>4</v>
      </c>
      <c r="B2" s="211"/>
      <c r="C2" s="211"/>
      <c r="D2" s="211"/>
      <c r="E2" s="211"/>
      <c r="F2" s="211"/>
    </row>
    <row r="3" spans="1:6" ht="15.75">
      <c r="A3" s="211" t="s">
        <v>5</v>
      </c>
      <c r="B3" s="211"/>
      <c r="C3" s="211"/>
      <c r="D3" s="211"/>
      <c r="E3" s="211"/>
      <c r="F3" s="211"/>
    </row>
    <row r="4" spans="1:6" ht="15.75">
      <c r="D4" s="12"/>
      <c r="E4" s="12"/>
      <c r="F4" s="12"/>
    </row>
    <row r="5" spans="1:6" ht="18">
      <c r="A5" s="212"/>
      <c r="B5" s="212"/>
      <c r="C5" s="212"/>
      <c r="D5" s="212"/>
      <c r="E5" s="212"/>
      <c r="F5" s="212"/>
    </row>
    <row r="6" spans="1:6" ht="58.5" customHeight="1">
      <c r="A6" s="5" t="s">
        <v>57</v>
      </c>
      <c r="B6" s="5" t="s">
        <v>35</v>
      </c>
      <c r="C6" s="5" t="s">
        <v>58</v>
      </c>
      <c r="D6" s="5" t="s">
        <v>43</v>
      </c>
      <c r="E6" s="5" t="s">
        <v>59</v>
      </c>
      <c r="F6" s="5" t="s">
        <v>60</v>
      </c>
    </row>
    <row r="7" spans="1:6" ht="23.25" customHeight="1">
      <c r="A7" s="7"/>
      <c r="B7" s="7"/>
      <c r="C7" s="7"/>
      <c r="D7" s="2"/>
      <c r="E7" s="2"/>
      <c r="F7" s="2"/>
    </row>
    <row r="8" spans="1:6" ht="23.25" customHeight="1">
      <c r="A8" s="7"/>
      <c r="B8" s="7"/>
      <c r="C8" s="7"/>
      <c r="D8" s="2"/>
      <c r="E8" s="2"/>
      <c r="F8" s="2"/>
    </row>
    <row r="9" spans="1:6" ht="23.25" customHeight="1">
      <c r="A9" s="7"/>
      <c r="B9" s="7"/>
      <c r="C9" s="7"/>
      <c r="D9" s="8"/>
      <c r="E9" s="8"/>
      <c r="F9" s="8"/>
    </row>
    <row r="10" spans="1:6" ht="23.25" customHeight="1">
      <c r="A10" s="11"/>
      <c r="B10" s="11"/>
      <c r="C10" s="11"/>
      <c r="D10" s="8"/>
      <c r="E10" s="8"/>
      <c r="F10" s="8"/>
    </row>
    <row r="11" spans="1:6" ht="23.25" customHeight="1">
      <c r="A11" s="11"/>
      <c r="B11" s="11"/>
      <c r="C11" s="11"/>
      <c r="D11" s="8"/>
      <c r="E11" s="2"/>
      <c r="F11" s="2"/>
    </row>
    <row r="12" spans="1:6" ht="23.25" customHeight="1">
      <c r="A12" s="10"/>
      <c r="B12" s="10"/>
      <c r="C12" s="10"/>
      <c r="D12" s="8"/>
      <c r="E12" s="2"/>
      <c r="F12" s="2"/>
    </row>
    <row r="13" spans="1:6" ht="23.25" customHeight="1">
      <c r="A13" s="7"/>
      <c r="B13" s="20"/>
      <c r="C13" s="10"/>
      <c r="D13" s="8"/>
      <c r="E13" s="2"/>
      <c r="F13" s="2"/>
    </row>
    <row r="14" spans="1:6" ht="23.25" customHeight="1">
      <c r="A14" s="7"/>
      <c r="B14" s="7"/>
      <c r="C14" s="2"/>
      <c r="D14" s="2"/>
      <c r="E14" s="2"/>
      <c r="F14" s="2"/>
    </row>
    <row r="15" spans="1:6" ht="23.25" customHeight="1">
      <c r="A15" s="7"/>
      <c r="B15" s="7"/>
      <c r="C15" s="2"/>
      <c r="D15" s="2"/>
      <c r="E15" s="2"/>
      <c r="F15" s="2"/>
    </row>
    <row r="16" spans="1:6" ht="23.25" customHeight="1">
      <c r="A16" s="7"/>
      <c r="B16" s="7"/>
      <c r="C16" s="2"/>
      <c r="D16" s="2"/>
      <c r="E16" s="2"/>
      <c r="F16" s="2"/>
    </row>
    <row r="17" spans="1:6" ht="23.25" customHeight="1">
      <c r="A17" s="7"/>
      <c r="B17" s="7"/>
      <c r="C17" s="8"/>
      <c r="D17" s="2"/>
      <c r="E17" s="2"/>
      <c r="F17" s="2"/>
    </row>
    <row r="18" spans="1:6" ht="23.25" customHeight="1">
      <c r="A18" s="7"/>
      <c r="B18" s="7"/>
      <c r="C18" s="2"/>
      <c r="D18" s="2"/>
      <c r="E18" s="2"/>
      <c r="F18" s="2"/>
    </row>
    <row r="19" spans="1:6" ht="18">
      <c r="A19" s="6"/>
      <c r="B19" s="6"/>
      <c r="C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85" zoomScaleNormal="85" workbookViewId="0">
      <selection activeCell="C11" sqref="C11"/>
    </sheetView>
  </sheetViews>
  <sheetFormatPr baseColWidth="10" defaultRowHeight="15"/>
  <cols>
    <col min="1" max="1" width="58" style="1" customWidth="1"/>
    <col min="2" max="2" width="70.85546875" style="1" customWidth="1"/>
    <col min="3" max="3" width="45.7109375" style="1" customWidth="1"/>
    <col min="4" max="16384" width="11.42578125" style="1"/>
  </cols>
  <sheetData>
    <row r="1" spans="1:3" ht="15.75">
      <c r="A1" s="211" t="s">
        <v>6</v>
      </c>
      <c r="B1" s="211"/>
      <c r="C1" s="211"/>
    </row>
    <row r="2" spans="1:3" ht="15.75">
      <c r="A2" s="211" t="s">
        <v>4</v>
      </c>
      <c r="B2" s="211"/>
      <c r="C2" s="211"/>
    </row>
    <row r="3" spans="1:3" ht="15.75">
      <c r="A3" s="211" t="s">
        <v>5</v>
      </c>
      <c r="B3" s="211"/>
      <c r="C3" s="211"/>
    </row>
    <row r="5" spans="1:3" ht="18">
      <c r="A5" s="212"/>
      <c r="B5" s="212"/>
      <c r="C5" s="212"/>
    </row>
    <row r="6" spans="1:3" ht="58.5" customHeight="1">
      <c r="A6" s="5" t="s">
        <v>61</v>
      </c>
      <c r="B6" s="5" t="s">
        <v>62</v>
      </c>
      <c r="C6" s="5" t="s">
        <v>63</v>
      </c>
    </row>
    <row r="7" spans="1:3" ht="23.25" customHeight="1">
      <c r="A7" s="7"/>
      <c r="B7" s="7"/>
      <c r="C7" s="7"/>
    </row>
    <row r="8" spans="1:3" ht="23.25" customHeight="1">
      <c r="A8" s="7"/>
      <c r="B8" s="7"/>
      <c r="C8" s="7"/>
    </row>
    <row r="9" spans="1:3" ht="23.25" customHeight="1">
      <c r="A9" s="7"/>
      <c r="B9" s="7"/>
      <c r="C9" s="7"/>
    </row>
    <row r="10" spans="1:3" ht="23.25" customHeight="1">
      <c r="A10" s="11"/>
      <c r="B10" s="11"/>
      <c r="C10" s="11"/>
    </row>
    <row r="11" spans="1:3" ht="23.25" customHeight="1">
      <c r="A11" s="11"/>
      <c r="B11" s="11"/>
      <c r="C11" s="11"/>
    </row>
    <row r="12" spans="1:3" ht="23.25" customHeight="1">
      <c r="A12" s="10"/>
      <c r="B12" s="10"/>
      <c r="C12" s="10"/>
    </row>
    <row r="13" spans="1:3" ht="23.25" customHeight="1">
      <c r="A13" s="7"/>
      <c r="B13" s="20"/>
      <c r="C13" s="10"/>
    </row>
    <row r="14" spans="1:3" ht="23.25" customHeight="1">
      <c r="A14" s="7"/>
      <c r="B14" s="7"/>
      <c r="C14" s="2"/>
    </row>
    <row r="15" spans="1:3" ht="23.25" customHeight="1">
      <c r="A15" s="7"/>
      <c r="B15" s="7"/>
      <c r="C15" s="2"/>
    </row>
    <row r="16" spans="1:3" ht="23.25" customHeight="1">
      <c r="A16" s="7"/>
      <c r="B16" s="7"/>
      <c r="C16" s="2"/>
    </row>
    <row r="17" spans="1:3" ht="23.25" customHeight="1">
      <c r="A17" s="7"/>
      <c r="B17" s="7"/>
      <c r="C17" s="8"/>
    </row>
    <row r="18" spans="1:3" ht="23.25" customHeight="1">
      <c r="A18" s="7"/>
      <c r="B18" s="7"/>
      <c r="C18" s="2"/>
    </row>
    <row r="19" spans="1:3" ht="18">
      <c r="A19" s="6"/>
      <c r="B19" s="6"/>
      <c r="C19" s="6"/>
    </row>
  </sheetData>
  <mergeCells count="4">
    <mergeCell ref="A1:C1"/>
    <mergeCell ref="A2:C2"/>
    <mergeCell ref="A3:C3"/>
    <mergeCell ref="A5:C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138</vt:i4>
      </vt:variant>
    </vt:vector>
  </HeadingPairs>
  <TitlesOfParts>
    <vt:vector size="144" baseType="lpstr">
      <vt:lpstr>MIR Ejecutiva</vt:lpstr>
      <vt:lpstr>PA22</vt:lpstr>
      <vt:lpstr>F084</vt:lpstr>
      <vt:lpstr>PPs</vt:lpstr>
      <vt:lpstr>Evaluaciones</vt:lpstr>
      <vt:lpstr>ASM</vt:lpstr>
      <vt:lpstr>'PA22'!_01</vt:lpstr>
      <vt:lpstr>_01</vt:lpstr>
      <vt:lpstr>'PA22'!_02</vt:lpstr>
      <vt:lpstr>_02</vt:lpstr>
      <vt:lpstr>'PA22'!_03</vt:lpstr>
      <vt:lpstr>_03</vt:lpstr>
      <vt:lpstr>'PA22'!_04</vt:lpstr>
      <vt:lpstr>_04</vt:lpstr>
      <vt:lpstr>'PA22'!_05</vt:lpstr>
      <vt:lpstr>_05</vt:lpstr>
      <vt:lpstr>'PA22'!_06</vt:lpstr>
      <vt:lpstr>_06</vt:lpstr>
      <vt:lpstr>'PA22'!_07</vt:lpstr>
      <vt:lpstr>_07</vt:lpstr>
      <vt:lpstr>'PA22'!_08</vt:lpstr>
      <vt:lpstr>_08</vt:lpstr>
      <vt:lpstr>'PA22'!_09</vt:lpstr>
      <vt:lpstr>_09</vt:lpstr>
      <vt:lpstr>'PA22'!_10</vt:lpstr>
      <vt:lpstr>_10</vt:lpstr>
      <vt:lpstr>'PA22'!_11</vt:lpstr>
      <vt:lpstr>_11</vt:lpstr>
      <vt:lpstr>'PA22'!_12</vt:lpstr>
      <vt:lpstr>_12</vt:lpstr>
      <vt:lpstr>'PA22'!_13</vt:lpstr>
      <vt:lpstr>_13</vt:lpstr>
      <vt:lpstr>'PA22'!_14</vt:lpstr>
      <vt:lpstr>_14</vt:lpstr>
      <vt:lpstr>'PA22'!_15</vt:lpstr>
      <vt:lpstr>_15</vt:lpstr>
      <vt:lpstr>'PA22'!_16</vt:lpstr>
      <vt:lpstr>_16</vt:lpstr>
      <vt:lpstr>'PA22'!_17</vt:lpstr>
      <vt:lpstr>_17</vt:lpstr>
      <vt:lpstr>'F084'!_18</vt:lpstr>
      <vt:lpstr>'PA22'!_18</vt:lpstr>
      <vt:lpstr>'F084'!_19</vt:lpstr>
      <vt:lpstr>'PA22'!_19</vt:lpstr>
      <vt:lpstr>'F084'!_20</vt:lpstr>
      <vt:lpstr>'PA22'!_20</vt:lpstr>
      <vt:lpstr>'F084'!_21</vt:lpstr>
      <vt:lpstr>'PA22'!_21</vt:lpstr>
      <vt:lpstr>'F084'!_22</vt:lpstr>
      <vt:lpstr>'PA22'!_22</vt:lpstr>
      <vt:lpstr>'F084'!_23</vt:lpstr>
      <vt:lpstr>'PA22'!_23</vt:lpstr>
      <vt:lpstr>'F084'!_24</vt:lpstr>
      <vt:lpstr>'PA22'!_24</vt:lpstr>
      <vt:lpstr>'F084'!_26</vt:lpstr>
      <vt:lpstr>'PA22'!_26</vt:lpstr>
      <vt:lpstr>'F084'!_27</vt:lpstr>
      <vt:lpstr>'PA22'!_27</vt:lpstr>
      <vt:lpstr>'F084'!_28</vt:lpstr>
      <vt:lpstr>'PA22'!_28</vt:lpstr>
      <vt:lpstr>'F084'!_29</vt:lpstr>
      <vt:lpstr>'PA22'!_29</vt:lpstr>
      <vt:lpstr>'PA22'!_Órganos_Autónomos</vt:lpstr>
      <vt:lpstr>_Órganos_Autónomos</vt:lpstr>
      <vt:lpstr>'PA22'!_Poder_Judicial</vt:lpstr>
      <vt:lpstr>_Poder_Judicial</vt:lpstr>
      <vt:lpstr>'PA22'!_Poder_Legislativo</vt:lpstr>
      <vt:lpstr>_Poder_Legislativo</vt:lpstr>
      <vt:lpstr>'PA22'!_Procuración_de_Justicia</vt:lpstr>
      <vt:lpstr>_Procuración_de_Justicia</vt:lpstr>
      <vt:lpstr>'PA22'!ADEFAS</vt:lpstr>
      <vt:lpstr>ADEFAS</vt:lpstr>
      <vt:lpstr>'PA22'!Adeudos_de_Ejer._Fisc._Ant.__ADEFAS</vt:lpstr>
      <vt:lpstr>Adeudos_de_Ejer._Fisc._Ant.__ADEFAS</vt:lpstr>
      <vt:lpstr>'F084'!Administración</vt:lpstr>
      <vt:lpstr>'PA22'!Administración</vt:lpstr>
      <vt:lpstr>'F084'!Agropecuario</vt:lpstr>
      <vt:lpstr>'PA22'!Agropecuario</vt:lpstr>
      <vt:lpstr>'F084'!Área_de_impresión</vt:lpstr>
      <vt:lpstr>'PA22'!Área_de_impresión</vt:lpstr>
      <vt:lpstr>'PA22'!Bienes_Muebles_e_Inmuebles</vt:lpstr>
      <vt:lpstr>Bienes_Muebles_e_Inmuebles</vt:lpstr>
      <vt:lpstr>'F084'!Consejería_Jurídica</vt:lpstr>
      <vt:lpstr>'PA22'!Consejería_Jurídica</vt:lpstr>
      <vt:lpstr>'F084'!Contraloría</vt:lpstr>
      <vt:lpstr>'PA22'!Contraloría</vt:lpstr>
      <vt:lpstr>'F084'!Cultura</vt:lpstr>
      <vt:lpstr>'PA22'!Cultura</vt:lpstr>
      <vt:lpstr>'F084'!Desarrollo_Social</vt:lpstr>
      <vt:lpstr>'PA22'!Desarrollo_Social</vt:lpstr>
      <vt:lpstr>'F084'!Desarrollo_Sustentable</vt:lpstr>
      <vt:lpstr>'PA22'!Desarrollo_Sustentable</vt:lpstr>
      <vt:lpstr>'PA22'!Deuda_Pública</vt:lpstr>
      <vt:lpstr>Deuda_Pública</vt:lpstr>
      <vt:lpstr>'F084'!Economía</vt:lpstr>
      <vt:lpstr>'PA22'!Economía</vt:lpstr>
      <vt:lpstr>'PA22'!Educación</vt:lpstr>
      <vt:lpstr>Educación</vt:lpstr>
      <vt:lpstr>'PA22'!FINES</vt:lpstr>
      <vt:lpstr>FINES</vt:lpstr>
      <vt:lpstr>'F084'!Gastos_Institucionales</vt:lpstr>
      <vt:lpstr>'PA22'!Gastos_Institucionales</vt:lpstr>
      <vt:lpstr>'PA22'!Gobierno</vt:lpstr>
      <vt:lpstr>Gobierno</vt:lpstr>
      <vt:lpstr>'PA22'!Hacienda</vt:lpstr>
      <vt:lpstr>Hacienda</vt:lpstr>
      <vt:lpstr>'F084'!Innovación__Ciencia_y_Tec.</vt:lpstr>
      <vt:lpstr>'PA22'!Innovación__Ciencia_y_Tec.</vt:lpstr>
      <vt:lpstr>'F084'!Innovación__Ciencia_y_Tecnología</vt:lpstr>
      <vt:lpstr>'PA22'!Innovación__Ciencia_y_Tecnología</vt:lpstr>
      <vt:lpstr>'PA22'!Innovación_Ciencia_y_Tec.</vt:lpstr>
      <vt:lpstr>Innovación_Ciencia_y_Tec.</vt:lpstr>
      <vt:lpstr>'F084'!Movilidad_y_Transporte</vt:lpstr>
      <vt:lpstr>'PA22'!Movilidad_y_Transporte</vt:lpstr>
      <vt:lpstr>'PA22'!Obras_Públicas</vt:lpstr>
      <vt:lpstr>Obras_Públicas</vt:lpstr>
      <vt:lpstr>'PA22'!Oficina_de_la_Gubernatura</vt:lpstr>
      <vt:lpstr>Oficina_de_la_Gubernatura</vt:lpstr>
      <vt:lpstr>'PA22'!Órganos_Autónomos</vt:lpstr>
      <vt:lpstr>Órganos_Autónomos</vt:lpstr>
      <vt:lpstr>'F084'!Participaciones_a_municipios</vt:lpstr>
      <vt:lpstr>'PA22'!Participaciones_a_municipios</vt:lpstr>
      <vt:lpstr>'F084'!Poder_Judicial</vt:lpstr>
      <vt:lpstr>'PA22'!Poder_Judicial</vt:lpstr>
      <vt:lpstr>'PA22'!Poder_Legislativo</vt:lpstr>
      <vt:lpstr>Poder_Legislativo</vt:lpstr>
      <vt:lpstr>'F084'!Procuración_de_Justicia</vt:lpstr>
      <vt:lpstr>'PA22'!Procuración_de_Justicia</vt:lpstr>
      <vt:lpstr>'PA22'!Ramos</vt:lpstr>
      <vt:lpstr>Ramos</vt:lpstr>
      <vt:lpstr>'F084'!RAMOS_ESTATALES</vt:lpstr>
      <vt:lpstr>'PA22'!RAMOS_ESTATALES</vt:lpstr>
      <vt:lpstr>'F084'!Salud</vt:lpstr>
      <vt:lpstr>'PA22'!Salud</vt:lpstr>
      <vt:lpstr>'F084'!Seguridad_Pública</vt:lpstr>
      <vt:lpstr>'PA22'!Seguridad_Pública</vt:lpstr>
      <vt:lpstr>'F084'!Títulos_a_imprimir</vt:lpstr>
      <vt:lpstr>'PA22'!Títulos_a_imprimir</vt:lpstr>
      <vt:lpstr>'F084'!Trabajo</vt:lpstr>
      <vt:lpstr>'PA22'!Trabajo</vt:lpstr>
      <vt:lpstr>'PA22'!Turismo</vt:lpstr>
      <vt:lpstr>Turismo</vt:lpstr>
      <vt:lpstr>'F084'!Unidades_Responsables_de_Gasto</vt:lpstr>
      <vt:lpstr>'PA22'!Unidades_Responsables_de_Gasto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dc:creator>
  <cp:lastModifiedBy>Mario</cp:lastModifiedBy>
  <cp:lastPrinted>2018-01-17T19:13:06Z</cp:lastPrinted>
  <dcterms:created xsi:type="dcterms:W3CDTF">2016-03-15T17:29:36Z</dcterms:created>
  <dcterms:modified xsi:type="dcterms:W3CDTF">2018-02-20T22:46:26Z</dcterms:modified>
</cp:coreProperties>
</file>