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105" windowWidth="20520" windowHeight="3810" tabRatio="617" firstSheet="1" activeTab="1"/>
  </bookViews>
  <sheets>
    <sheet name="MIR Ejecutiva" sheetId="1" state="hidden" r:id="rId1"/>
    <sheet name="PA03" sheetId="8" r:id="rId2"/>
    <sheet name="E122" sheetId="4" r:id="rId3"/>
    <sheet name="P123" sheetId="7" r:id="rId4"/>
    <sheet name="PPs" sheetId="3" state="hidden" r:id="rId5"/>
    <sheet name="Evaluaciones" sheetId="5" state="hidden" r:id="rId6"/>
    <sheet name="ASM" sheetId="6" state="hidden" r:id="rId7"/>
  </sheets>
  <definedNames>
    <definedName name="_01" localSheetId="3">'P123'!$BD$1076</definedName>
    <definedName name="_01" localSheetId="1">'PA03'!$BD$1097</definedName>
    <definedName name="_01">'E122'!$BD$1068</definedName>
    <definedName name="_02" localSheetId="3">'P123'!$BD$1077</definedName>
    <definedName name="_02" localSheetId="1">'PA03'!$BD$1098</definedName>
    <definedName name="_02">'E122'!$BD$1069</definedName>
    <definedName name="_03" localSheetId="3">'P123'!$BD$1078</definedName>
    <definedName name="_03" localSheetId="1">'PA03'!$BD$1099</definedName>
    <definedName name="_03">'E122'!$BD$1070</definedName>
    <definedName name="_04" localSheetId="3">'P123'!$BD$1079</definedName>
    <definedName name="_04" localSheetId="1">'PA03'!$BD$1100</definedName>
    <definedName name="_04">'E122'!$BD$1071</definedName>
    <definedName name="_05" localSheetId="3">'P123'!$BD$1080</definedName>
    <definedName name="_05" localSheetId="1">'PA03'!$BD$1101</definedName>
    <definedName name="_05">'E122'!$BD$1072</definedName>
    <definedName name="_06" localSheetId="3">'P123'!$BD$1081</definedName>
    <definedName name="_06" localSheetId="1">'PA03'!$BD$1102</definedName>
    <definedName name="_06">'E122'!$BD$1073</definedName>
    <definedName name="_07" localSheetId="3">'P123'!$BD$1082</definedName>
    <definedName name="_07" localSheetId="1">'PA03'!$BD$1103</definedName>
    <definedName name="_07">'E122'!$BD$1074</definedName>
    <definedName name="_08" localSheetId="3">'P123'!$BD$1083</definedName>
    <definedName name="_08" localSheetId="1">'PA03'!$BD$1104</definedName>
    <definedName name="_08">'E122'!$BD$1075</definedName>
    <definedName name="_09" localSheetId="3">'P123'!$BD$1084</definedName>
    <definedName name="_09" localSheetId="1">'PA03'!$BD$1105</definedName>
    <definedName name="_09">'E122'!$BD$1076</definedName>
    <definedName name="_10" localSheetId="3">'P123'!$BD$1085</definedName>
    <definedName name="_10" localSheetId="1">'PA03'!$BD$1106</definedName>
    <definedName name="_10">'E122'!$BD$1077</definedName>
    <definedName name="_11" localSheetId="3">'P123'!$BD$1086</definedName>
    <definedName name="_11" localSheetId="1">'PA03'!$BD$1107</definedName>
    <definedName name="_11">'E122'!$BD$1078</definedName>
    <definedName name="_12" localSheetId="3">'P123'!$BD$1087</definedName>
    <definedName name="_12" localSheetId="1">'PA03'!$BD$1108</definedName>
    <definedName name="_12">'E122'!$BD$1079</definedName>
    <definedName name="_13" localSheetId="3">'P123'!$BD$1088</definedName>
    <definedName name="_13" localSheetId="1">'PA03'!$BD$1109</definedName>
    <definedName name="_13">'E122'!$BD$1080</definedName>
    <definedName name="_14" localSheetId="3">'P123'!$BD$1089</definedName>
    <definedName name="_14" localSheetId="1">'PA03'!$BD$1110</definedName>
    <definedName name="_14">'E122'!$BD$1081</definedName>
    <definedName name="_15" localSheetId="3">'P123'!$BD$1090</definedName>
    <definedName name="_15" localSheetId="1">'PA03'!$BD$1111</definedName>
    <definedName name="_15">'E122'!$BD$1082</definedName>
    <definedName name="_16" localSheetId="3">'P123'!$BD$1091</definedName>
    <definedName name="_16" localSheetId="1">'PA03'!$BD$1112</definedName>
    <definedName name="_16">'E122'!$BD$1083</definedName>
    <definedName name="_17" localSheetId="3">'P123'!$BD$1092</definedName>
    <definedName name="_17" localSheetId="1">'PA03'!$BD$1113</definedName>
    <definedName name="_17">'E122'!$BD$1084</definedName>
    <definedName name="_18" localSheetId="2">'E122'!$BD$1085</definedName>
    <definedName name="_18" localSheetId="3">'P123'!$BD$1093</definedName>
    <definedName name="_18" localSheetId="1">'PA03'!$BD$1114</definedName>
    <definedName name="_19" localSheetId="2">'E122'!$BD$1086</definedName>
    <definedName name="_19" localSheetId="3">'P123'!$BD$1094</definedName>
    <definedName name="_19" localSheetId="1">'PA03'!$BD$1115</definedName>
    <definedName name="_20" localSheetId="2">'E122'!$BD$1087</definedName>
    <definedName name="_20" localSheetId="3">'P123'!$BD$1095</definedName>
    <definedName name="_20" localSheetId="1">'PA03'!$BD$1116</definedName>
    <definedName name="_21" localSheetId="2">'E122'!$BD$1088</definedName>
    <definedName name="_21" localSheetId="3">'P123'!$BD$1096</definedName>
    <definedName name="_21" localSheetId="1">'PA03'!$BD$1117</definedName>
    <definedName name="_22" localSheetId="2">'E122'!$BD$1136</definedName>
    <definedName name="_22" localSheetId="3">'P123'!$BD$1144</definedName>
    <definedName name="_22" localSheetId="1">'PA03'!$BD$1165</definedName>
    <definedName name="_23" localSheetId="2">'E122'!$BD$1090</definedName>
    <definedName name="_23" localSheetId="3">'P123'!$BD$1098</definedName>
    <definedName name="_23" localSheetId="1">'PA03'!$BD$1119</definedName>
    <definedName name="_24" localSheetId="2">'E122'!$BD$1138</definedName>
    <definedName name="_24" localSheetId="3">'P123'!$BD$1146</definedName>
    <definedName name="_24" localSheetId="1">'PA03'!$BD$1167</definedName>
    <definedName name="_26" localSheetId="2">'E122'!$BD$1092</definedName>
    <definedName name="_26" localSheetId="3">'P123'!$BD$1100</definedName>
    <definedName name="_26" localSheetId="1">'PA03'!$BD$1121</definedName>
    <definedName name="_27" localSheetId="2">'E122'!$BD$1093</definedName>
    <definedName name="_27" localSheetId="3">'P123'!$BD$1101</definedName>
    <definedName name="_27" localSheetId="1">'PA03'!$BD$1122</definedName>
    <definedName name="_28" localSheetId="2">'E122'!$BD$1094</definedName>
    <definedName name="_28" localSheetId="3">'P123'!$BD$1102</definedName>
    <definedName name="_28" localSheetId="1">'PA03'!$BD$1123</definedName>
    <definedName name="_29" localSheetId="2">'E122'!$BD$1142</definedName>
    <definedName name="_29" localSheetId="3">'P123'!$BD$1150</definedName>
    <definedName name="_29" localSheetId="1">'PA03'!$BD$1171</definedName>
    <definedName name="_Órganos_Autónomos" localSheetId="3">'P123'!$BE$1112:$BE$1120</definedName>
    <definedName name="_Órganos_Autónomos" localSheetId="1">'PA03'!$BE$1133:$BE$1141</definedName>
    <definedName name="_Órganos_Autónomos">'E122'!$BE$1104:$BE$1112</definedName>
    <definedName name="_Poder_Judicial" localSheetId="3">'P123'!$BE$1108:$BE$1111</definedName>
    <definedName name="_Poder_Judicial" localSheetId="1">'PA03'!$BE$1129:$BE$1132</definedName>
    <definedName name="_Poder_Judicial">'E122'!$BE$1100:$BE$1103</definedName>
    <definedName name="_Poder_Legislativo" localSheetId="3">'P123'!$BE$1106:$BE$1107</definedName>
    <definedName name="_Poder_Legislativo" localSheetId="1">'PA03'!$BE$1127:$BE$1128</definedName>
    <definedName name="_Poder_Legislativo">'E122'!$BE$1098:$BE$1099</definedName>
    <definedName name="_Procuración_de_Justicia" localSheetId="3">'P123'!$BE$1131:$BE$1133</definedName>
    <definedName name="_Procuración_de_Justicia" localSheetId="1">'PA03'!$BE$1152:$BE$1154</definedName>
    <definedName name="_Procuración_de_Justicia">'E122'!$BE$1123:$BE$1125</definedName>
    <definedName name="ADEFAS" localSheetId="3">'P123'!$BE$1099</definedName>
    <definedName name="ADEFAS" localSheetId="1">'PA03'!$BE$1120</definedName>
    <definedName name="ADEFAS">'E122'!$BE$1091</definedName>
    <definedName name="Adeudos_de_Ejer._Fisc._Ant.__ADEFAS" localSheetId="3">'P123'!$BE$1146</definedName>
    <definedName name="Adeudos_de_Ejer._Fisc._Ant.__ADEFAS" localSheetId="1">'PA03'!$BE$1167</definedName>
    <definedName name="Adeudos_de_Ejer._Fisc._Ant.__ADEFAS">'E122'!$BE$1138</definedName>
    <definedName name="Administración" localSheetId="2">'E122'!$BE$1126</definedName>
    <definedName name="Administración" localSheetId="3">'P123'!$BE$1134</definedName>
    <definedName name="Administración" localSheetId="1">'PA03'!$BE$1155</definedName>
    <definedName name="Agropecuario" localSheetId="2">'E122'!$BE$1117</definedName>
    <definedName name="Agropecuario" localSheetId="3">'P123'!$BE$1125</definedName>
    <definedName name="Agropecuario" localSheetId="1">'PA03'!$BE$1146</definedName>
    <definedName name="_xlnm.Print_Area" localSheetId="2">'E122'!$A$2:$Y$39</definedName>
    <definedName name="_xlnm.Print_Area" localSheetId="3">'P123'!$A$2:$Y$47</definedName>
    <definedName name="_xlnm.Print_Area" localSheetId="1">'PA03'!$A$2:$Y$67</definedName>
    <definedName name="Bienes_Muebles_e_Inmuebles" localSheetId="3">'P123'!$BE$1147</definedName>
    <definedName name="Bienes_Muebles_e_Inmuebles" localSheetId="1">'PA03'!$BE$1168</definedName>
    <definedName name="Bienes_Muebles_e_Inmuebles">'E122'!$BE$1139</definedName>
    <definedName name="Consejería_Jurídica" localSheetId="2">'E122'!$BE$1129</definedName>
    <definedName name="Consejería_Jurídica" localSheetId="3">'P123'!$BE$1137</definedName>
    <definedName name="Consejería_Jurídica" localSheetId="1">'PA03'!$BE$1158</definedName>
    <definedName name="Contraloría" localSheetId="2">'E122'!$BE$1127</definedName>
    <definedName name="Contraloría" localSheetId="3">'P123'!$BE$1135</definedName>
    <definedName name="Contraloría" localSheetId="1">'PA03'!$BE$1156</definedName>
    <definedName name="Cultura" localSheetId="2">'E122'!$BE$1133</definedName>
    <definedName name="Cultura" localSheetId="3">'P123'!$BE$1141</definedName>
    <definedName name="Cultura" localSheetId="1">'PA03'!$BE$1162</definedName>
    <definedName name="Desarrollo_Social" localSheetId="2">'E122'!$BE$1131</definedName>
    <definedName name="Desarrollo_Social" localSheetId="3">'P123'!$BE$1139</definedName>
    <definedName name="Desarrollo_Social" localSheetId="1">'PA03'!$BE$1160</definedName>
    <definedName name="Desarrollo_Sustentable" localSheetId="2">'E122'!$BE$1134:$BE$1135</definedName>
    <definedName name="Desarrollo_Sustentable" localSheetId="3">'P123'!$BE$1142:$BE$1143</definedName>
    <definedName name="Desarrollo_Sustentable" localSheetId="1">'PA03'!$BE$1163:$BE$1164</definedName>
    <definedName name="Deuda_Pública" localSheetId="3">'P123'!$BE$1148</definedName>
    <definedName name="Deuda_Pública" localSheetId="1">'PA03'!$BE$1169</definedName>
    <definedName name="Deuda_Pública">'E122'!$BE$1140</definedName>
    <definedName name="Economía" localSheetId="2">'E122'!$BE$1116</definedName>
    <definedName name="Economía" localSheetId="3">'P123'!$BE$1124</definedName>
    <definedName name="Economía" localSheetId="1">'PA03'!$BE$1145</definedName>
    <definedName name="Educación" localSheetId="3">'P123'!$BE$1127:$BE$1128</definedName>
    <definedName name="Educación" localSheetId="1">'PA03'!$BE$1148:$BE$1149</definedName>
    <definedName name="Educación">'E122'!$BE$1119:$BE$1120</definedName>
    <definedName name="FINES" localSheetId="3">'P123'!$BP$1007:$BP$1018</definedName>
    <definedName name="FINES" localSheetId="1">'PA03'!$BP$1028:$BP$1039</definedName>
    <definedName name="FINES">'E122'!$BP$999:$BP$1010</definedName>
    <definedName name="Gastos_Institucionales" localSheetId="2">'E122'!$BE$1142</definedName>
    <definedName name="Gastos_Institucionales" localSheetId="3">'P123'!$BE$1150</definedName>
    <definedName name="Gastos_Institucionales" localSheetId="1">'PA03'!$BE$1171</definedName>
    <definedName name="Gobierno" localSheetId="3">'P123'!$BE$1122</definedName>
    <definedName name="Gobierno" localSheetId="1">'PA03'!$BE$1143</definedName>
    <definedName name="Gobierno">'E122'!$BE$1114</definedName>
    <definedName name="Hacienda" localSheetId="3">'P123'!$BE$1123</definedName>
    <definedName name="Hacienda" localSheetId="1">'PA03'!$BE$1144</definedName>
    <definedName name="Hacienda">'E122'!$BE$1115</definedName>
    <definedName name="Innovación__Ciencia_y_Tec." localSheetId="2">'E122'!$BE$1136</definedName>
    <definedName name="Innovación__Ciencia_y_Tec." localSheetId="3">'P123'!$BE$1144</definedName>
    <definedName name="Innovación__Ciencia_y_Tec." localSheetId="1">'PA03'!$BE$1165</definedName>
    <definedName name="Innovación__Ciencia_y_Tecnología" localSheetId="2">'E122'!$BE$1136</definedName>
    <definedName name="Innovación__Ciencia_y_Tecnología" localSheetId="3">'P123'!$BE$1144</definedName>
    <definedName name="Innovación__Ciencia_y_Tecnología" localSheetId="1">'PA03'!$BE$1165</definedName>
    <definedName name="Innovación_Ciencia_y_Tec." localSheetId="3">'P123'!$BE$1144</definedName>
    <definedName name="Innovación_Ciencia_y_Tec." localSheetId="1">'PA03'!$BE$1165</definedName>
    <definedName name="Innovación_Ciencia_y_Tec.">'E122'!$BE$1136</definedName>
    <definedName name="Movilidad_y_Transporte" localSheetId="2">'E122'!$BE$1137</definedName>
    <definedName name="Movilidad_y_Transporte" localSheetId="3">'P123'!$BE$1145</definedName>
    <definedName name="Movilidad_y_Transporte" localSheetId="1">'PA03'!$BE$1166</definedName>
    <definedName name="Obras_Públicas" localSheetId="3">'P123'!$BE$1126</definedName>
    <definedName name="Obras_Públicas" localSheetId="1">'PA03'!$BE$1147</definedName>
    <definedName name="Obras_Públicas">'E122'!$BE$1118</definedName>
    <definedName name="Oficina_de_la_Gubernatura" localSheetId="3">'P123'!$BE$1121</definedName>
    <definedName name="Oficina_de_la_Gubernatura" localSheetId="1">'PA03'!$BE$1142</definedName>
    <definedName name="Oficina_de_la_Gubernatura">'E122'!$BE$1113</definedName>
    <definedName name="Órganos_Autónomos" localSheetId="3">'P123'!$BE$1014:$BE$1022</definedName>
    <definedName name="Órganos_Autónomos" localSheetId="1">'PA03'!$BE$1035:$BE$1043</definedName>
    <definedName name="Órganos_Autónomos">'E122'!$BE$1006:$BE$1014</definedName>
    <definedName name="Participaciones_a_municipios" localSheetId="2">'E122'!$BE$1141</definedName>
    <definedName name="Participaciones_a_municipios" localSheetId="3">'P123'!$BE$1149</definedName>
    <definedName name="Participaciones_a_municipios" localSheetId="1">'PA03'!$BE$1170</definedName>
    <definedName name="Poder_Judicial" localSheetId="2">'E122'!$BE$1002:$BE$1005</definedName>
    <definedName name="Poder_Judicial" localSheetId="3">'P123'!$BE$1010:$BE$1013</definedName>
    <definedName name="Poder_Judicial" localSheetId="1">'PA03'!$BE$1031:$BE$1034</definedName>
    <definedName name="Poder_Legislativo" localSheetId="3">'P123'!$BE$1008:$BE$1009</definedName>
    <definedName name="Poder_Legislativo" localSheetId="1">'PA03'!$BE$1029:$BE$1030</definedName>
    <definedName name="Poder_Legislativo">'E122'!$BE$1000:$BE$1001</definedName>
    <definedName name="Procuración_de_Justicia" localSheetId="2">'E122'!$BE$1123:$BE$1125</definedName>
    <definedName name="Procuración_de_Justicia" localSheetId="3">'P123'!$BE$1131:$BE$1133</definedName>
    <definedName name="Procuración_de_Justicia" localSheetId="1">'PA03'!$BE$1152:$BE$1154</definedName>
    <definedName name="Ramos" localSheetId="3">'P123'!$BC$1076:$BC$1103</definedName>
    <definedName name="Ramos" localSheetId="1">'PA03'!$BC$1097:$BC$1124</definedName>
    <definedName name="Ramos">'E122'!$BC$1068:$BC$1095</definedName>
    <definedName name="RAMOS_ESTATALES" localSheetId="2">'E122'!$BD$1068:$BD$1095</definedName>
    <definedName name="RAMOS_ESTATALES" localSheetId="3">'P123'!$BD$1076:$BD$1103</definedName>
    <definedName name="RAMOS_ESTATALES" localSheetId="1">'PA03'!$BD$1097:$BD$1124</definedName>
    <definedName name="Salud" localSheetId="2">'E122'!$BE$1121:$BE$1122</definedName>
    <definedName name="Salud" localSheetId="3">'P123'!$BE$1129:$BE$1130</definedName>
    <definedName name="Salud" localSheetId="1">'PA03'!$BE$1150:$BE$1151</definedName>
    <definedName name="Seguridad_Pública" localSheetId="2">'E122'!$BE$1128</definedName>
    <definedName name="Seguridad_Pública" localSheetId="3">'P123'!$BE$1136</definedName>
    <definedName name="Seguridad_Pública" localSheetId="1">'PA03'!$BE$1157</definedName>
    <definedName name="_xlnm.Print_Titles" localSheetId="2">'E122'!$1:$17</definedName>
    <definedName name="_xlnm.Print_Titles" localSheetId="3">'P123'!$1:$17</definedName>
    <definedName name="_xlnm.Print_Titles" localSheetId="1">'PA03'!$1:$17</definedName>
    <definedName name="Trabajo" localSheetId="2">'E122'!$BE$1132</definedName>
    <definedName name="Trabajo" localSheetId="3">'P123'!$BE$1140</definedName>
    <definedName name="Trabajo" localSheetId="1">'PA03'!$BE$1161</definedName>
    <definedName name="Turismo" localSheetId="3">'P123'!$BE$1138</definedName>
    <definedName name="Turismo" localSheetId="1">'PA03'!$BE$1159</definedName>
    <definedName name="Turismo">'E122'!$BE$1130</definedName>
    <definedName name="Unidades_Responsables_de_Gasto" localSheetId="2">'E122'!$BE$1098:$BE$1142</definedName>
    <definedName name="Unidades_Responsables_de_Gasto" localSheetId="3">'P123'!$BE$1106:$BE$1150</definedName>
    <definedName name="Unidades_Responsables_de_Gasto" localSheetId="1">'PA03'!$BE$1127:$BE$1171</definedName>
  </definedNames>
  <calcPr calcId="145621"/>
</workbook>
</file>

<file path=xl/calcChain.xml><?xml version="1.0" encoding="utf-8"?>
<calcChain xmlns="http://schemas.openxmlformats.org/spreadsheetml/2006/main">
  <c r="BA1097" i="8" l="1"/>
  <c r="BA1096" i="8"/>
  <c r="BA1095" i="8"/>
  <c r="BA1094" i="8"/>
  <c r="BA1093" i="8"/>
  <c r="BA1092" i="8"/>
  <c r="BA1091" i="8"/>
  <c r="BA1090" i="8"/>
  <c r="BA1089" i="8"/>
  <c r="BA1088" i="8"/>
  <c r="BA1087" i="8"/>
  <c r="BA1086" i="8"/>
  <c r="BA1085" i="8"/>
  <c r="BA1084" i="8"/>
  <c r="BA1083" i="8"/>
  <c r="BA1082" i="8"/>
  <c r="BA1081" i="8"/>
  <c r="BA1080" i="8"/>
  <c r="BA1079" i="8"/>
  <c r="BA1078" i="8"/>
  <c r="BA1077" i="8"/>
  <c r="BA1076" i="8"/>
  <c r="BA1075" i="8"/>
  <c r="BA1074" i="8"/>
  <c r="BA1073" i="8"/>
  <c r="BA1072" i="8"/>
  <c r="BA1070" i="8"/>
  <c r="BA1069" i="8"/>
  <c r="BA1068" i="8"/>
  <c r="BA1067" i="8"/>
  <c r="BA1066" i="8"/>
  <c r="BA1065" i="8"/>
  <c r="BA1064" i="8"/>
  <c r="BA1063" i="8"/>
  <c r="BA1062" i="8"/>
  <c r="BA1061" i="8"/>
  <c r="BA1060" i="8"/>
  <c r="BA1059" i="8"/>
  <c r="BA1058" i="8"/>
  <c r="BA1057" i="8"/>
  <c r="BA1056" i="8"/>
  <c r="BA1055" i="8"/>
  <c r="BA1054" i="8"/>
  <c r="BA1053" i="8"/>
  <c r="BA1052" i="8"/>
  <c r="BA1051" i="8"/>
  <c r="BA1050" i="8"/>
  <c r="BA1049" i="8"/>
  <c r="BA1048" i="8"/>
  <c r="BA1047" i="8"/>
  <c r="BA1046" i="8"/>
  <c r="BA1045" i="8"/>
  <c r="BA1044" i="8"/>
  <c r="BA1043" i="8"/>
  <c r="BA1042" i="8"/>
  <c r="BA1041" i="8"/>
  <c r="BA1040" i="8"/>
  <c r="BA1039" i="8"/>
  <c r="BA1038" i="8"/>
  <c r="BA1037" i="8"/>
  <c r="BA1036" i="8"/>
  <c r="BA1035" i="8"/>
  <c r="BA1034" i="8"/>
  <c r="BA1033" i="8"/>
  <c r="BA1032" i="8"/>
  <c r="BA1031" i="8"/>
  <c r="BA1030" i="8"/>
  <c r="BA1029" i="8"/>
  <c r="BA1028" i="8"/>
  <c r="V60" i="8"/>
  <c r="P60" i="8"/>
  <c r="W60" i="8" s="1"/>
  <c r="Y60" i="8" s="1"/>
  <c r="K60" i="8"/>
  <c r="J60" i="8"/>
  <c r="E60" i="8"/>
  <c r="W59" i="8"/>
  <c r="Y59" i="8" s="1"/>
  <c r="V59" i="8"/>
  <c r="P59" i="8"/>
  <c r="J59" i="8"/>
  <c r="K59" i="8" s="1"/>
  <c r="E59" i="8"/>
  <c r="BA1076" i="7" l="1"/>
  <c r="BA1075" i="7"/>
  <c r="BA1074" i="7"/>
  <c r="BA1073" i="7"/>
  <c r="BA1072" i="7"/>
  <c r="BA1071" i="7"/>
  <c r="BA1070" i="7"/>
  <c r="BA1069" i="7"/>
  <c r="BA1068" i="7"/>
  <c r="BA1067" i="7"/>
  <c r="BA1066" i="7"/>
  <c r="BA1065" i="7"/>
  <c r="BA1064" i="7"/>
  <c r="BA1063" i="7"/>
  <c r="BA1062" i="7"/>
  <c r="BA1061" i="7"/>
  <c r="BA1060" i="7"/>
  <c r="BA1059" i="7"/>
  <c r="BA1058" i="7"/>
  <c r="BA1057" i="7"/>
  <c r="BA1056" i="7"/>
  <c r="BA1055" i="7"/>
  <c r="BA1054" i="7"/>
  <c r="BA1053" i="7"/>
  <c r="BA1052" i="7"/>
  <c r="BA1051" i="7"/>
  <c r="BA1049" i="7"/>
  <c r="BA1048" i="7"/>
  <c r="BA1047" i="7"/>
  <c r="BA1046" i="7"/>
  <c r="BA1045" i="7"/>
  <c r="BA1044" i="7"/>
  <c r="BA1043" i="7"/>
  <c r="BA1042" i="7"/>
  <c r="BA1041" i="7"/>
  <c r="BA1040" i="7"/>
  <c r="BA1039" i="7"/>
  <c r="BA1038" i="7"/>
  <c r="BA1037" i="7"/>
  <c r="BA1036" i="7"/>
  <c r="BA1035" i="7"/>
  <c r="BA1034" i="7"/>
  <c r="BA1033" i="7"/>
  <c r="BA1032" i="7"/>
  <c r="BA1031" i="7"/>
  <c r="BA1030" i="7"/>
  <c r="BA1029" i="7"/>
  <c r="BA1028" i="7"/>
  <c r="BA1027" i="7"/>
  <c r="BA1026" i="7"/>
  <c r="BA1025" i="7"/>
  <c r="BA1024" i="7"/>
  <c r="BA1023" i="7"/>
  <c r="BA1022" i="7"/>
  <c r="BA1021" i="7"/>
  <c r="BA1020" i="7"/>
  <c r="BA1019" i="7"/>
  <c r="BA1018" i="7"/>
  <c r="BA1017" i="7"/>
  <c r="BA1016" i="7"/>
  <c r="BA1015" i="7"/>
  <c r="BA1014" i="7"/>
  <c r="BA1013" i="7"/>
  <c r="BA1012" i="7"/>
  <c r="BA1011" i="7"/>
  <c r="BA1010" i="7"/>
  <c r="BA1009" i="7"/>
  <c r="BA1008" i="7"/>
  <c r="BA1007" i="7"/>
  <c r="V44" i="7"/>
  <c r="P44" i="7"/>
  <c r="W44" i="7" s="1"/>
  <c r="Y44" i="7" s="1"/>
  <c r="K44" i="7"/>
  <c r="J44" i="7"/>
  <c r="E44" i="7"/>
  <c r="W43" i="7"/>
  <c r="Y43" i="7" s="1"/>
  <c r="V43" i="7"/>
  <c r="P43" i="7"/>
  <c r="J43" i="7"/>
  <c r="K43" i="7" s="1"/>
  <c r="E43" i="7"/>
  <c r="P34" i="4" l="1"/>
  <c r="V34" i="4" l="1"/>
  <c r="W34" i="4" s="1"/>
  <c r="E34" i="4"/>
  <c r="J34" i="4"/>
  <c r="P35" i="4"/>
  <c r="V35" i="4"/>
  <c r="BA1007" i="4"/>
  <c r="BA1008" i="4"/>
  <c r="BA1009" i="4"/>
  <c r="BA1010" i="4"/>
  <c r="BA1068" i="4"/>
  <c r="BA1067" i="4"/>
  <c r="BA1066" i="4"/>
  <c r="BA1065" i="4"/>
  <c r="BA1064" i="4"/>
  <c r="BA1063" i="4"/>
  <c r="BA1062" i="4"/>
  <c r="BA1061" i="4"/>
  <c r="BA1060" i="4"/>
  <c r="BA1059" i="4"/>
  <c r="BA1058" i="4"/>
  <c r="BA1057" i="4"/>
  <c r="BA1056" i="4"/>
  <c r="BA1055" i="4"/>
  <c r="BA1054" i="4"/>
  <c r="BA1053" i="4"/>
  <c r="BA1052" i="4"/>
  <c r="BA1051" i="4"/>
  <c r="BA1050" i="4"/>
  <c r="BA1049" i="4"/>
  <c r="BA1048" i="4"/>
  <c r="BA1047" i="4"/>
  <c r="BA1046" i="4"/>
  <c r="BA1045" i="4"/>
  <c r="BA1044" i="4"/>
  <c r="BA1043" i="4"/>
  <c r="BA1041" i="4"/>
  <c r="BA1040" i="4"/>
  <c r="BA1039" i="4"/>
  <c r="BA1038" i="4"/>
  <c r="BA1037" i="4"/>
  <c r="BA1036" i="4"/>
  <c r="BA1035" i="4"/>
  <c r="BA1034" i="4"/>
  <c r="BA1033" i="4"/>
  <c r="BA1032" i="4"/>
  <c r="BA1031" i="4"/>
  <c r="BA1030" i="4"/>
  <c r="BA1029" i="4"/>
  <c r="BA1028" i="4"/>
  <c r="BA1027" i="4"/>
  <c r="BA1026" i="4"/>
  <c r="BA1025" i="4"/>
  <c r="BA1024" i="4"/>
  <c r="BA1023" i="4"/>
  <c r="BA1022" i="4"/>
  <c r="BA1021" i="4"/>
  <c r="BA1020" i="4"/>
  <c r="BA1019" i="4"/>
  <c r="BA1018" i="4"/>
  <c r="BA1017" i="4"/>
  <c r="BA1016" i="4"/>
  <c r="BA1015" i="4"/>
  <c r="BA1014" i="4"/>
  <c r="BA1013" i="4"/>
  <c r="BA1012" i="4"/>
  <c r="BA1011" i="4"/>
  <c r="BA1006" i="4"/>
  <c r="BA1005" i="4"/>
  <c r="BA1004" i="4"/>
  <c r="BA1003" i="4"/>
  <c r="BA1002" i="4"/>
  <c r="BA1001" i="4"/>
  <c r="BA1000" i="4"/>
  <c r="BA999" i="4"/>
  <c r="J35" i="4"/>
  <c r="E35" i="4"/>
  <c r="W35" i="4" l="1"/>
  <c r="K35" i="4"/>
  <c r="K34" i="4"/>
  <c r="Y34" i="4" s="1"/>
  <c r="Y35" i="4" l="1"/>
</calcChain>
</file>

<file path=xl/sharedStrings.xml><?xml version="1.0" encoding="utf-8"?>
<sst xmlns="http://schemas.openxmlformats.org/spreadsheetml/2006/main" count="3923" uniqueCount="1139">
  <si>
    <t>Nombre del indicador</t>
  </si>
  <si>
    <t>Definición del indicador</t>
  </si>
  <si>
    <t>Método de cálculo</t>
  </si>
  <si>
    <t>Línea base</t>
  </si>
  <si>
    <t>Subsecretaría de Planeación</t>
  </si>
  <si>
    <t>Dirección General de Programación y Evaluación</t>
  </si>
  <si>
    <t>Secretaría de Hacienda</t>
  </si>
  <si>
    <t>Resumen Narrativo</t>
  </si>
  <si>
    <t>Fin</t>
  </si>
  <si>
    <t>Propósito</t>
  </si>
  <si>
    <t>Componente 1</t>
  </si>
  <si>
    <t>Componente 2</t>
  </si>
  <si>
    <t>Componente 3</t>
  </si>
  <si>
    <t>Actividad 1.1</t>
  </si>
  <si>
    <t>Actividad 2.1</t>
  </si>
  <si>
    <t>Actividad 3.1</t>
  </si>
  <si>
    <t>Actividad 3.2</t>
  </si>
  <si>
    <t>Actividad 1.2</t>
  </si>
  <si>
    <t>Actividad 1.3</t>
  </si>
  <si>
    <t>Actividad 2.2</t>
  </si>
  <si>
    <t>Matriz de Indicadores de Resultados (MIR)</t>
  </si>
  <si>
    <t>Indicador</t>
  </si>
  <si>
    <t>Medios de Verificación</t>
  </si>
  <si>
    <t>Supuestos</t>
  </si>
  <si>
    <t>Nivel</t>
  </si>
  <si>
    <t>Sentido de la medición</t>
  </si>
  <si>
    <t>Anual</t>
  </si>
  <si>
    <t>Al periodo</t>
  </si>
  <si>
    <t>Unidad de medida</t>
  </si>
  <si>
    <t>Frecuencia de medición</t>
  </si>
  <si>
    <t>INDICADORES</t>
  </si>
  <si>
    <t>RESULTADOS</t>
  </si>
  <si>
    <t>PRESUPUESTO AUTORIZADO</t>
  </si>
  <si>
    <t>PRESUPUESTO MODIFICADO</t>
  </si>
  <si>
    <t>DATOS DEL PROGRAMA</t>
  </si>
  <si>
    <t>Ramo</t>
  </si>
  <si>
    <t>ALINEACIÓN</t>
  </si>
  <si>
    <t>Plan Estatal de Desarrollo 2013-2018</t>
  </si>
  <si>
    <t>Clasificación Funcional</t>
  </si>
  <si>
    <t>Función</t>
  </si>
  <si>
    <t>Subfunción</t>
  </si>
  <si>
    <t>COMPONENTES DEL PRESUPUESTO</t>
  </si>
  <si>
    <t>Unidad Responsable</t>
  </si>
  <si>
    <t>Programa Presupuestario</t>
  </si>
  <si>
    <t>Modalidad</t>
  </si>
  <si>
    <t>Clave</t>
  </si>
  <si>
    <t>Desempeño</t>
  </si>
  <si>
    <t>Gasto corriente y social</t>
  </si>
  <si>
    <t>Inversión</t>
  </si>
  <si>
    <t>Estatal</t>
  </si>
  <si>
    <t>Federal</t>
  </si>
  <si>
    <t>Total</t>
  </si>
  <si>
    <t>Ramo 33</t>
  </si>
  <si>
    <t>SEMÁFORO</t>
  </si>
  <si>
    <t>Avance en los Indicadores de los Programas Presupuestarios del Poder Ejecutivo</t>
  </si>
  <si>
    <t xml:space="preserve">    Ejercicio Fiscal 2017</t>
  </si>
  <si>
    <t>Ejes transversales</t>
  </si>
  <si>
    <t>Origen</t>
  </si>
  <si>
    <t>Clave del Programa Presupuestario</t>
  </si>
  <si>
    <t>Tipo de Evaluación</t>
  </si>
  <si>
    <t>Evaluador</t>
  </si>
  <si>
    <t>Evaluación</t>
  </si>
  <si>
    <t>Aspecto Susceptible de Mejora</t>
  </si>
  <si>
    <t>Avance de cumplimiento</t>
  </si>
  <si>
    <t>Dependencia o Entidad:</t>
  </si>
  <si>
    <t>Objetivo:</t>
  </si>
  <si>
    <t>Bimestral</t>
  </si>
  <si>
    <t>Semestral</t>
  </si>
  <si>
    <t>Ascendente</t>
  </si>
  <si>
    <t>Eficacia</t>
  </si>
  <si>
    <t>Eficiencia</t>
  </si>
  <si>
    <t>Calidad</t>
  </si>
  <si>
    <t>Economía</t>
  </si>
  <si>
    <t>Estratégico</t>
  </si>
  <si>
    <t>Gestión</t>
  </si>
  <si>
    <t xml:space="preserve">Mensual </t>
  </si>
  <si>
    <t xml:space="preserve">Trimestral </t>
  </si>
  <si>
    <t>Porcentaje</t>
  </si>
  <si>
    <t>Promedio</t>
  </si>
  <si>
    <r>
      <t>Tasa</t>
    </r>
    <r>
      <rPr>
        <sz val="10"/>
        <color theme="1"/>
        <rFont val="Calibri"/>
        <family val="2"/>
        <scheme val="minor"/>
      </rPr>
      <t xml:space="preserve"> </t>
    </r>
  </si>
  <si>
    <t>Índice</t>
  </si>
  <si>
    <t>Justificación de la diferencia de avances realizados con respecto a las metas programadas</t>
  </si>
  <si>
    <t>Bianual</t>
  </si>
  <si>
    <t>Trianual</t>
  </si>
  <si>
    <t>AVANCE ACUMULADO</t>
  </si>
  <si>
    <t>Meta</t>
  </si>
  <si>
    <t>1er. Trimestre</t>
  </si>
  <si>
    <t>2do. Trimestre</t>
  </si>
  <si>
    <t>3er. Trimestre</t>
  </si>
  <si>
    <t>4to. Trimestre</t>
  </si>
  <si>
    <t>Trimestre:</t>
  </si>
  <si>
    <t>Primero</t>
  </si>
  <si>
    <t>Segundo</t>
  </si>
  <si>
    <t>Tercero</t>
  </si>
  <si>
    <t>Cuarto</t>
  </si>
  <si>
    <t>E015. Fortalecimiento institucional para la eficiencia policial</t>
  </si>
  <si>
    <t>E011. Participación social en la prevención de la violencia y del delito</t>
  </si>
  <si>
    <t>E012. Combate al delito</t>
  </si>
  <si>
    <t>E013. Reinserción social</t>
  </si>
  <si>
    <t>PA02. Secretaría de Gobierno</t>
  </si>
  <si>
    <t>N014. Protección civil</t>
  </si>
  <si>
    <t>P111. Gobernabilidad</t>
  </si>
  <si>
    <t xml:space="preserve">E112. Derechos Humanos, Indígenas y Equidad de Género </t>
  </si>
  <si>
    <t>PA14. Comisión Estatal de Seguridad Pública</t>
  </si>
  <si>
    <t>E021. Procuración de justicia</t>
  </si>
  <si>
    <t>PA09. Fiscalía General del Estado de Morelos</t>
  </si>
  <si>
    <t>E031. Infraestructura social</t>
  </si>
  <si>
    <t>PA17. Secretaría de Desarrollo Social</t>
  </si>
  <si>
    <t xml:space="preserve">K052. Modernización de las condiciones físicas y materiales para el fortalecimiento de la educación </t>
  </si>
  <si>
    <t>G055. Normatividad y condiciones mínimas para el funcionamiento escolar</t>
  </si>
  <si>
    <t>E091. Habilidades en el empleo y productividad laboral</t>
  </si>
  <si>
    <t>PA07. Secretaría de Educación</t>
  </si>
  <si>
    <t>E061. Rectoría del Sistema de Salud</t>
  </si>
  <si>
    <t>E062. Provisión de servicios de salud</t>
  </si>
  <si>
    <t xml:space="preserve">E063. Aseguramiento para la provisión de servicios de salud </t>
  </si>
  <si>
    <t>E064. Salud materno infantil</t>
  </si>
  <si>
    <t xml:space="preserve">E065. Enfermedades transmisibles </t>
  </si>
  <si>
    <t>E066. Enfermedades crónico degenerativas</t>
  </si>
  <si>
    <t>E067. Accidentes, adicciones y violencia</t>
  </si>
  <si>
    <t>PA08. Secretaría de Salud</t>
  </si>
  <si>
    <t xml:space="preserve">E071. Desarrollo cultural comunitario </t>
  </si>
  <si>
    <t>E072. Fomento cultural de las artes</t>
  </si>
  <si>
    <t>E073. Patrimonio e Infraestructura cultural</t>
  </si>
  <si>
    <t>PA19. Secretaría de Cultura</t>
  </si>
  <si>
    <t>F081. Desarrollo y promoción turística</t>
  </si>
  <si>
    <t>PA16. Secretaría de Turismo</t>
  </si>
  <si>
    <t>E083. Seguridad alimentaria</t>
  </si>
  <si>
    <t>PA05. Secretaría de Desarrollo Agropecuario</t>
  </si>
  <si>
    <t>PA06. Secretaría de Obras Públicas</t>
  </si>
  <si>
    <t>PA04. Secretaría de Economía</t>
  </si>
  <si>
    <t>E092. Seguridad laboral</t>
  </si>
  <si>
    <t>PA18. Secretaría del Trabajo</t>
  </si>
  <si>
    <t>PA21. Secretaría de Desarrollo Sustentable</t>
  </si>
  <si>
    <t>P106. Planificación de la gestión sustentable</t>
  </si>
  <si>
    <t xml:space="preserve">E105. Reducción y restitución del impacto ambiental de las actividades humanas </t>
  </si>
  <si>
    <t xml:space="preserve">E103. Capacitación, educación y participación ambiental para la sustentabilidad </t>
  </si>
  <si>
    <t>PA23. Secretaría de Movilidad y Transporte</t>
  </si>
  <si>
    <t>O121. Transparencia y Rendición de Cuentas</t>
  </si>
  <si>
    <t>OA11. Secretaría de la Contraloría</t>
  </si>
  <si>
    <t>PA15. Consejería Jurídica</t>
  </si>
  <si>
    <t xml:space="preserve">E122. Mejora en la Recaudación Fiscal </t>
  </si>
  <si>
    <t xml:space="preserve">P123. Gestión para Resultados </t>
  </si>
  <si>
    <t>PA03. Secretaría de Hacienda</t>
  </si>
  <si>
    <t>MA10. Secretaría de Administración</t>
  </si>
  <si>
    <t>E124. Gobierno en red</t>
  </si>
  <si>
    <t>PA01. Oficina de la Gubernatura</t>
  </si>
  <si>
    <t>E082 - Fomento productivo para el desarrollo agropecuario y acuícola</t>
  </si>
  <si>
    <t>E101 - Agua potable, alcantarillado y saneamiento</t>
  </si>
  <si>
    <t>E102 - Modernización y regulación del servicio de transporte público y particular</t>
  </si>
  <si>
    <t>E104 - Desarrollo territorial sustentable</t>
  </si>
  <si>
    <t xml:space="preserve">F084. Fomento para la innovación, ciencia y tecnología </t>
  </si>
  <si>
    <t>PA22. Secretaría de Innovación, Ciencia y Tecnología</t>
  </si>
  <si>
    <t>Claves</t>
  </si>
  <si>
    <t>Relación de Ramos Estatales y Unidades Responsables de Gasto.</t>
  </si>
  <si>
    <t>Unidades Responsables de Gasto</t>
  </si>
  <si>
    <t>Observaciones</t>
  </si>
  <si>
    <t>01</t>
  </si>
  <si>
    <t>Poder Legislativo</t>
  </si>
  <si>
    <t>1. Congreso del Estado</t>
  </si>
  <si>
    <t>2. Entidad Superior de Auditoría y Fiscalización</t>
  </si>
  <si>
    <t>02</t>
  </si>
  <si>
    <t>1. Tribunal Superior de Justicia</t>
  </si>
  <si>
    <t>2. Tribunal Electoral del Estado de Morelos</t>
  </si>
  <si>
    <t>3. Tribunal de Justicia Administrativa del Estado de Morelos</t>
  </si>
  <si>
    <t>4. Tribunal Unitario de Justicia Oral para Adolecentes</t>
  </si>
  <si>
    <t>03</t>
  </si>
  <si>
    <t>Órganos Autónomos</t>
  </si>
  <si>
    <t>1. Instituto Morelense de Procesos Electorales y Participación Ciudadana</t>
  </si>
  <si>
    <t>2. Comisión Estatal de Derechos Humanos</t>
  </si>
  <si>
    <t>3. Instituto de Desarrollo y Fortalecimiento Municipal IDEFOMM</t>
  </si>
  <si>
    <t>4. Instituto Morelense de Información Pública y Estadística (IMIPE)</t>
  </si>
  <si>
    <t>5. Universidad Autónoma del Estado de Morelos</t>
  </si>
  <si>
    <t>6. Colegio Morelos</t>
  </si>
  <si>
    <t>7. Fideicomiso para el Desarrollo y Fortalecimiento Municipal del Estado de Morelos</t>
  </si>
  <si>
    <t>8. Fondo para la Atención de Infraestructura y Administración Municipal</t>
  </si>
  <si>
    <t>9. Fiscalía Especializada para la Investigación de Hechos de Corrupción del Estado de Morelos</t>
  </si>
  <si>
    <t>04</t>
  </si>
  <si>
    <t>Oficina de la Gubernatura</t>
  </si>
  <si>
    <t>Desglosar por URG</t>
  </si>
  <si>
    <t>Incluye a Organismos Descentralizados (Ordenados por Clave Presupuestal)</t>
  </si>
  <si>
    <t>05</t>
  </si>
  <si>
    <t>Gobierno</t>
  </si>
  <si>
    <t>06</t>
  </si>
  <si>
    <t>Hacienda</t>
  </si>
  <si>
    <t>07</t>
  </si>
  <si>
    <t>08</t>
  </si>
  <si>
    <t>Agropecuario</t>
  </si>
  <si>
    <t>09</t>
  </si>
  <si>
    <t>Obras Públicas</t>
  </si>
  <si>
    <t>Educación</t>
  </si>
  <si>
    <t>Salud</t>
  </si>
  <si>
    <t>Procuración de Justicia</t>
  </si>
  <si>
    <t>Administración</t>
  </si>
  <si>
    <t>Contraloría</t>
  </si>
  <si>
    <t>Seguridad Pública</t>
  </si>
  <si>
    <t>Consejería Jurídica</t>
  </si>
  <si>
    <t>Turismo</t>
  </si>
  <si>
    <t>Desarrollo Social</t>
  </si>
  <si>
    <t>Trabajo</t>
  </si>
  <si>
    <t>Cultura</t>
  </si>
  <si>
    <t>Desarrollo Sustentable</t>
  </si>
  <si>
    <t>Innovación, Ciencia y Tecnología</t>
  </si>
  <si>
    <t>Movilidad y Transporte</t>
  </si>
  <si>
    <t>Adeudos de Ejercicios Fiscales Anteriores (ADEFAS)</t>
  </si>
  <si>
    <t xml:space="preserve">3.3.7. Dirección General de Presupuesto y Gasto Público (Secretaría de Hacienda) </t>
  </si>
  <si>
    <t>Bienes Muebles e Inmuebles</t>
  </si>
  <si>
    <t>10-01-11. Dirección General de la Unidad de Procesos Para la Adjudicacion de Contratos (Secretaría de Administración)</t>
  </si>
  <si>
    <t>Deuda Pública</t>
  </si>
  <si>
    <t xml:space="preserve">3.7.22. Dirección General de Financiamiento a la Inversión (Secretaría de Hacienda) </t>
  </si>
  <si>
    <t>Participaciones a municipios</t>
  </si>
  <si>
    <t>Desglose de Municipios</t>
  </si>
  <si>
    <t>Gastos Institucionales</t>
  </si>
  <si>
    <t>1. Gastos Institucionales</t>
  </si>
  <si>
    <t>_10</t>
  </si>
  <si>
    <t>_11</t>
  </si>
  <si>
    <t>_12</t>
  </si>
  <si>
    <t>_13</t>
  </si>
  <si>
    <t>_14</t>
  </si>
  <si>
    <t>_15</t>
  </si>
  <si>
    <t>_16</t>
  </si>
  <si>
    <t>_17</t>
  </si>
  <si>
    <t>_18</t>
  </si>
  <si>
    <t>_19</t>
  </si>
  <si>
    <t>_20</t>
  </si>
  <si>
    <t>_21</t>
  </si>
  <si>
    <t>_22</t>
  </si>
  <si>
    <t>_23</t>
  </si>
  <si>
    <t>_24</t>
  </si>
  <si>
    <t>_26</t>
  </si>
  <si>
    <t>_27</t>
  </si>
  <si>
    <t>_28</t>
  </si>
  <si>
    <t>_29</t>
  </si>
  <si>
    <t>_01</t>
  </si>
  <si>
    <t>_02</t>
  </si>
  <si>
    <t>_03</t>
  </si>
  <si>
    <t>_04</t>
  </si>
  <si>
    <t>_05</t>
  </si>
  <si>
    <t>_06</t>
  </si>
  <si>
    <t>_07</t>
  </si>
  <si>
    <t>_08</t>
  </si>
  <si>
    <t>_09</t>
  </si>
  <si>
    <t>Ramos</t>
  </si>
  <si>
    <t xml:space="preserve">Ramo: </t>
  </si>
  <si>
    <t>RAMOS ESTATALES</t>
  </si>
  <si>
    <t>Secretaría de Gobierno</t>
  </si>
  <si>
    <t>Secretaría de Economía</t>
  </si>
  <si>
    <t>Secretaría de Desarrollo Agropecuario</t>
  </si>
  <si>
    <t>Secretaría de Obras Públicas</t>
  </si>
  <si>
    <t>Secretaría de Educación</t>
  </si>
  <si>
    <t>Secretaría de Salud</t>
  </si>
  <si>
    <t>Fiscalía General del Estado</t>
  </si>
  <si>
    <t>Sistema DIF Morelos</t>
  </si>
  <si>
    <t>Secretaría de Administración</t>
  </si>
  <si>
    <t>Secretaría de la Contraloría</t>
  </si>
  <si>
    <t>Secretaría de Turismo</t>
  </si>
  <si>
    <t>Secretaría de Desarrollo Social</t>
  </si>
  <si>
    <t>Secretaría del Trabajo</t>
  </si>
  <si>
    <t>Secretaría de Cultura</t>
  </si>
  <si>
    <t>Secretaría de Desarrollo Sustentable</t>
  </si>
  <si>
    <t>Secretaría de Innovación, Ciencia y Tecnología</t>
  </si>
  <si>
    <t>Secretaría de Movilidad y Transporte</t>
  </si>
  <si>
    <t>Unidades_Responsables_de_Gasto</t>
  </si>
  <si>
    <t>Poder_Legislativo</t>
  </si>
  <si>
    <t>_Poder Legislativo</t>
  </si>
  <si>
    <t>_Poder_Judicial</t>
  </si>
  <si>
    <t>_Órganos_Autónomos</t>
  </si>
  <si>
    <t>_Procuración de Justicia</t>
  </si>
  <si>
    <t>Comisión Estatal del Agua y Medio Ambiente</t>
  </si>
  <si>
    <t>Servicios de Salud de Morelos (SSM)</t>
  </si>
  <si>
    <t>Obras_Públicas</t>
  </si>
  <si>
    <t>Oficina_de_la_Gubernatura</t>
  </si>
  <si>
    <t>Poder_Judicial</t>
  </si>
  <si>
    <t>Órganos_Autónomos</t>
  </si>
  <si>
    <t>Procuración_de_Justicia</t>
  </si>
  <si>
    <t>Seguridad_Pública</t>
  </si>
  <si>
    <t>Consejería_Jurídica</t>
  </si>
  <si>
    <t>Desarrollo_Social</t>
  </si>
  <si>
    <t>Desarrollo_Sustentable</t>
  </si>
  <si>
    <t>Innovación,_Ciencia_y_Tecnología</t>
  </si>
  <si>
    <t>Movilidad_y_Transporte</t>
  </si>
  <si>
    <t>Bienes_Muebles_e_Inmuebles</t>
  </si>
  <si>
    <t>Deuda_Pública</t>
  </si>
  <si>
    <t>Participaciones_a_municipios</t>
  </si>
  <si>
    <t>Gastos_Institucionales</t>
  </si>
  <si>
    <t>Innovación_Ciencia_y_Tec.</t>
  </si>
  <si>
    <t>ADEFAS</t>
  </si>
  <si>
    <t>Programa de Desarrollo de la Secretaría de Gobierno 2013-2018</t>
  </si>
  <si>
    <t>Programa Estatal de Seguridad Pública 2013-2018</t>
  </si>
  <si>
    <t>Programa de Procuración de Justicia del Estado de Morelos 2013-2018</t>
  </si>
  <si>
    <t>Programa de Profesionalización.</t>
  </si>
  <si>
    <t>Programa Sectorial de Desarrollo Social 2013-2018</t>
  </si>
  <si>
    <t>Programa Sectorial de Educación 2013-2018</t>
  </si>
  <si>
    <t>Programa Sectorial de Salud 2013-2018</t>
  </si>
  <si>
    <t>Programa Sectorial de la Secretaría de Cultura 2013-2018</t>
  </si>
  <si>
    <t>Programa de Promoción y Desarrollo de la Cultura Física del Deporte</t>
  </si>
  <si>
    <t>Programa Institucional del Instituto Morelense de la Juventud (2013-2018)</t>
  </si>
  <si>
    <t>Programa Estatal de Innovación en la Economía 2013-2018.</t>
  </si>
  <si>
    <t>Programa Sectorial de Desarrollo Agropecuario y Acuícola de Morelos 2013-2018</t>
  </si>
  <si>
    <t>Programa Sectorial de Innovación, Ciencia y Tecnología del Estado de Morelos 2013-2018</t>
  </si>
  <si>
    <t>Programa de Estabilidad Laboral, Fomento al Empleo y a la Productividad 2013-2018</t>
  </si>
  <si>
    <t>Programa Estatal de Turismo de Morelos 2013-2018</t>
  </si>
  <si>
    <t>Programa Institucional de Innovación, Ciencia y Tecnología.</t>
  </si>
  <si>
    <t>Programa de Capacitación para y en el Empleo.</t>
  </si>
  <si>
    <t>Programa de Modernización y Tecnificación de las Zonas Agrícolas.</t>
  </si>
  <si>
    <t>Programa de Pueblos Mágicos.</t>
  </si>
  <si>
    <t>Programa para el Desarrollo del Turismo de Naturaleza.</t>
  </si>
  <si>
    <t>Programa de fortalecimiento de las relaciones laborales entre patrones y trabajadores, tanto en entidades públicas como privadas del estado de Morelos.</t>
  </si>
  <si>
    <t>Programa de promoción y difusión de la cultura de la conciliación.</t>
  </si>
  <si>
    <t>Programa de capacitación, vinculación y generación de empleos.</t>
  </si>
  <si>
    <t>Programa Estatal el Desarrollo Sustentable 2013-2018</t>
  </si>
  <si>
    <t>Programa Estatal Hídrico 2013-2018</t>
  </si>
  <si>
    <t>Programa Estatal de Desarrollo del Transporte</t>
  </si>
  <si>
    <t>Programa hídrico para el desarrollo humano e impulsor de la competitividad.</t>
  </si>
  <si>
    <t>Programa de Uso Sustentable del Agua.</t>
  </si>
  <si>
    <t>Programa de Saneamiento Integral de las Cuencas Hidrológicas.</t>
  </si>
  <si>
    <t>Programa de Protección de la Población Contra Riesgos Hidráulicos.</t>
  </si>
  <si>
    <t>Programa de Saneamiento del Río Apatlaco.</t>
  </si>
  <si>
    <t>Programa de Saneamiento del Lago de Tequesquitengo y reforestación de la zona.</t>
  </si>
  <si>
    <t>Programa de Saneamiento del Río Cuautla.</t>
  </si>
  <si>
    <t>Programa de Protección a Centros de Población en el Río Yautepec.</t>
  </si>
  <si>
    <t>Programa de Uso eficiente del agua en el Río Amatzinac.</t>
  </si>
  <si>
    <t>Programa de Protección a Centros de Población en el Río Chalma-Tembembe.</t>
  </si>
  <si>
    <t>Programa de Recuperación del Acuífero de Tepalcingo-Axochiapan.</t>
  </si>
  <si>
    <t>Programa de Abastecimiento de agua potable a los municipios de los Altos de Morelos.</t>
  </si>
  <si>
    <t>Programa de Abastecimiento de agua potable en los municipios del oriente.</t>
  </si>
  <si>
    <t>Programa de Modernización del distrito de riego 016 del estado de Morelos.</t>
  </si>
  <si>
    <t>Fortalecimiento de las Finanzas Públicas 2013-2018</t>
  </si>
  <si>
    <t>Programa de Transparencia y Rendición de Cuentas.</t>
  </si>
  <si>
    <t>Programa Sectorial de Información y Comunicación</t>
  </si>
  <si>
    <t>No aplica</t>
  </si>
  <si>
    <t>PROGRAMAS ESTATALES</t>
  </si>
  <si>
    <t>EJES ESTTRATÉGICOS</t>
  </si>
  <si>
    <t>OBJETIVOS ESTRATÉGICOS</t>
  </si>
  <si>
    <t>1. Morelos Seguro y Justo</t>
  </si>
  <si>
    <t>2. Morelos con Inversión Social Para la Construcción de Ciudadanía</t>
  </si>
  <si>
    <t>3. Morelos Atractivo, Competitivo e Innovador</t>
  </si>
  <si>
    <t>4. Morelos Verde y Sustentable</t>
  </si>
  <si>
    <t>5. Morelos Transparente y con Democracia Participativa</t>
  </si>
  <si>
    <t>1.1 Garantizar la paz, la integridad física, los derechos y el patrimonio de los morelenses, en un marco de respeto a la ley y los derechos humanos.</t>
  </si>
  <si>
    <t>1.2 Hacer más eficiente la investigación y persecución del delito con pleno respeto a los derechos humanos.</t>
  </si>
  <si>
    <t>1.3 Consolidar el Sistema de Seguridad y Justicia Penal de Corte Acusatorio Adversarial en el estado de Morelos.</t>
  </si>
  <si>
    <t>1.4 Brindar protección especial a las víctimas u ofendidos del delito, para que les sea resarcido el daño moral y patrimonial.</t>
  </si>
  <si>
    <t>1.5 Fomentar en la sociedad morelense la cultura del respeto a los derechos humanos.</t>
  </si>
  <si>
    <t>1.6 Consolidar al Instituto como un permanente impulsor de la cultura de la Protección Civil.</t>
  </si>
  <si>
    <t>1.7 Organizar y administrar la Defensoría Pública.</t>
  </si>
  <si>
    <t>2.1 Reducir las condiciones de pobreza, marginación y desigualdad de la población.</t>
  </si>
  <si>
    <t>2.2 Empoderar a las personas vulnerables en todos los ámbitos de la vida familiar, social y comunitaria.</t>
  </si>
  <si>
    <t>2.3 Mejorar el estilo de vida de la sociedad con prácticas saludables por medio del deporte.</t>
  </si>
  <si>
    <t>2.4 Mejorar las condiciones de los migrantes en tránsito y en lugares de destino, en términos de derechos humanos, particularmente jurídicos y de salud.</t>
  </si>
  <si>
    <t>2.5 Mejorar las condiciones de vida de los pueblos y comunidades indígenas.</t>
  </si>
  <si>
    <t>2.6 Mejorar el desempeño y asegurar la permanencia de niños y jóvenes en el sistema educativo.</t>
  </si>
  <si>
    <t>2.7 Alcanzar una cobertura universal de la educación media superior.</t>
  </si>
  <si>
    <t>2.8 Incrementar la cobertura de la educación superior con sentido social y de progreso.</t>
  </si>
  <si>
    <t>2.9 Incrementar la calidad de la educación superior en Morelos.</t>
  </si>
  <si>
    <t>2.10 Construir una política de Estado para los estudios de posgrado en Morelos.</t>
  </si>
  <si>
    <t>2.11 Garantizar el derecho a la salud.</t>
  </si>
  <si>
    <t>2.12 Abatir las enfermedades infectocontagiosas y las enfermedades crónicas degenerativas, con oportunidad y sin vulnerar sus derechos en el mejoramiento de su estado de salud.</t>
  </si>
  <si>
    <t>2.13 Abatir la mortalidad infantil y materna.</t>
  </si>
  <si>
    <t>2.14 Promover el bienestar de las familias socialmente vulnerables para mejorar su calidad de vida.</t>
  </si>
  <si>
    <t xml:space="preserve">2.15 Mejorar la nutrición adecuada de niños y niñas y de la población vulnerable. </t>
  </si>
  <si>
    <t>2.16 Proteger a la población contra la exposición a riesgos sanitarios.</t>
  </si>
  <si>
    <t>2.17 Garantizar los derechos culturales en el estado de Morelos.</t>
  </si>
  <si>
    <t>3.1 Fortalecer el mercado interno de la Entidad.</t>
  </si>
  <si>
    <t>3.2 Incrementar la productividad y competitividad de Morelos.</t>
  </si>
  <si>
    <t>3.3 Garantizar la Seguridad Agroalimentaria.</t>
  </si>
  <si>
    <t>3.4 Ampliar las oportunidades económicas de las cadenas productivas en el Sector Primario.</t>
  </si>
  <si>
    <t>3.5 Consolidar la investigación científica, social, humanística y su potencial aplicación para alcanzar una sociedad sustentable.</t>
  </si>
  <si>
    <t>3.6 Fortalecer la competitividad de las empresas de la entidad mediante la aplicación de la ciencia, el desarrollo tecnológico y la innovación.</t>
  </si>
  <si>
    <t xml:space="preserve">3.7 Fomentar la cultura científico-tecnológica y de innovación en la población, a fin de que esta desarrolle sus capacidades y cuente con mayores herramientas que incrementen su competitividad. </t>
  </si>
  <si>
    <t>3.8 Facilitar el uso de herramientas tecnológicas para promover el trabajo en red, coordinado e informado de la administración pública para una mejor toma de decisiones.</t>
  </si>
  <si>
    <t>3.9 Promover la operación de políticas públicas que apoyen la generación de empleos.</t>
  </si>
  <si>
    <t>3.10 Fortalecer la prevención de conflictos en materia del trabajo.</t>
  </si>
  <si>
    <t>3.11 Eficientar la actividad jurisdiccional para abatir el número de procesos y conflictos entre el Estado y sus trabajadores.</t>
  </si>
  <si>
    <t>3.12 Impulsar y fortalecer la competitividad, promoción y los servicios de los destinos turísticos del estado de Morelos.</t>
  </si>
  <si>
    <t>3.13 Impulsar y Fortalecer la Planeación, Desarrollo y Fomento Turístico del Estado de Morelos.</t>
  </si>
  <si>
    <t>3.14 Consolidar la infraestructura física del estado a través de obra pública.</t>
  </si>
  <si>
    <t>4.1 Propiciar la participación ciudadana corresponsable y vinculante.</t>
  </si>
  <si>
    <t>4.2 Ordenar y eficientar el crecimiento urbano y la inversión productiva.</t>
  </si>
  <si>
    <t>4.3 Reducir y revertir el impacto ambiental de las actividades humanas.</t>
  </si>
  <si>
    <t>4.4 Planificar la gestión sustentable de los ecosistemas.</t>
  </si>
  <si>
    <t>4.5 Garantizar el acceso al servicio de agua potable a la población.</t>
  </si>
  <si>
    <t>4.6 Ampliar la cobertura de infraestructura básica de alcantarillado.</t>
  </si>
  <si>
    <t>4.7 Ampliar la cobertura de infraestructura básica de saneamiento.</t>
  </si>
  <si>
    <t>4.8 Modernizar y tecnificar las zonas agrícolas.</t>
  </si>
  <si>
    <t>4.9 Impulsar una producción primaria sustentable y un uso responsable de los recursos naturales.</t>
  </si>
  <si>
    <t>4.10 Disminuir la vulnerabilidad de la población y los centros productivos que se ubican en zonas de alto riesgo de inundación.</t>
  </si>
  <si>
    <t>4.11 Modernizar el servicio del transporte público y particular.</t>
  </si>
  <si>
    <t>5.1 Vincular al Poder Ejecutivo del estado de Morelos con la sociedad.</t>
  </si>
  <si>
    <t>5.2 Promover el ejercicio eficiente de los recursos públicos.</t>
  </si>
  <si>
    <t>5.3 Identificar, prevenir y combatir conductas ilícitas y faltas administrativas de los servidores públicos.</t>
  </si>
  <si>
    <t>5.4 Fortalecer la Administración Tributaria de la Hacienda Pública Estatal.</t>
  </si>
  <si>
    <t>5.5 Administrar eficientemente el gasto público, inversión y deuda pública con base en resultados.</t>
  </si>
  <si>
    <t>5.6 Implementar de manera efectiva la Nueva Gestión Pública para Resultados en el proceso de planeación y programación de la acción gubernamental.</t>
  </si>
  <si>
    <t>5.7 Salvaguardar los intereses del estado y que las funciones y acciones del Poder Ejecutivo cumplan con lo dispuesto por la Constitución Federal, Estatal y demás leyes aplicables.</t>
  </si>
  <si>
    <t>5.8 Impulsar la reducción del gasto destinado a las actividades administrativas y de apoyo en las dependencias.</t>
  </si>
  <si>
    <t>5.9 Preservar la estabilidad social y la Gobernabilidad democrática para poder iniciar un proceso de gobernanza del proyecto de la Nueva Visión de Morelos.</t>
  </si>
  <si>
    <t>5.10 Crear y Coordinar un sistema de Gobierno en Red.</t>
  </si>
  <si>
    <t>5.11 Integrar, operar y administrar una plataforma de gobierno digital que acerque al ciudadano y contribuya a la democratización y socialización del conocimiento.</t>
  </si>
  <si>
    <t>5.12 Impulsar los nuevos Derechos Ciudadanos y fortalecer los instrumentos de la Democracia semi-directa.</t>
  </si>
  <si>
    <t xml:space="preserve">5.13 Promover el reconocimiento de los Derechos Digitales de los Ciudadanos y fortalecer los instrumentos que de ellos se acompañan. </t>
  </si>
  <si>
    <t>5.14 Crear nuevos Derechos Indígenas.</t>
  </si>
  <si>
    <t>5.15 Dialogar permanentemente con los poderes públicos y municipios.</t>
  </si>
  <si>
    <t>5.16 Garantizar el respeto a los Derechos Humanos y Equidad de género en las políticas públicas.</t>
  </si>
  <si>
    <t>5.17 Facilitar el acceso a los servicios de calidad y simplificación de trámites.</t>
  </si>
  <si>
    <t>5.18 Garantizar la protección de los derechos de propiedad de la Ciudadanía.</t>
  </si>
  <si>
    <t>5.19 Facilitar la interlocución entre las Asociaciones Religiosas y el Estado.</t>
  </si>
  <si>
    <t>5.20 Promover la participación ciudadana.</t>
  </si>
  <si>
    <t>DEPENDENCIAS</t>
  </si>
  <si>
    <t xml:space="preserve">Secretaría de Hacienda </t>
  </si>
  <si>
    <t xml:space="preserve">Secretaría de la Contraloría </t>
  </si>
  <si>
    <t>Comisión Estatal de Seguridad Pública</t>
  </si>
  <si>
    <t>Fiscalía Especializada en Combate a la Corrupción</t>
  </si>
  <si>
    <t>1. Gobierno</t>
  </si>
  <si>
    <t>2. Desarrollo social</t>
  </si>
  <si>
    <t>1.1 Legislación</t>
  </si>
  <si>
    <t>1.1.1 Legislación</t>
  </si>
  <si>
    <t>3. Desarrollo Económico</t>
  </si>
  <si>
    <t>1.2 Justicia</t>
  </si>
  <si>
    <t>1.1.2 Fiscalización</t>
  </si>
  <si>
    <t>4. Otras no clasificadas en funciones anteriores</t>
  </si>
  <si>
    <t>1.3 Coordinación de la Política de Gobierno</t>
  </si>
  <si>
    <t>1.2.1 Impartición de Justicia</t>
  </si>
  <si>
    <t>1.4 Relaciones Exteriores</t>
  </si>
  <si>
    <t>1.2.2 Procuración de Justicia</t>
  </si>
  <si>
    <t>1.5 Asuntos Financieros y Hacendarios</t>
  </si>
  <si>
    <t>1.2.3 Reclusión y Readaptación Social</t>
  </si>
  <si>
    <t>1.6 Seguridad Nacional</t>
  </si>
  <si>
    <t>1.2.4 Derechos Humanos</t>
  </si>
  <si>
    <t>1.7 Asuntos de Orden Publico y de Seguridad Interior.</t>
  </si>
  <si>
    <t>1.3.1 Presidencia / Gubernatura</t>
  </si>
  <si>
    <t>1.8 Otros Servicios Generales</t>
  </si>
  <si>
    <t>1.3.2 Política Interior</t>
  </si>
  <si>
    <t>2.1 Protección Ambiental</t>
  </si>
  <si>
    <t>1.3.3 Preservación y Cuidado del Patrimonio Público</t>
  </si>
  <si>
    <t>2.2 Vivienda y Servicios a la Comunidad</t>
  </si>
  <si>
    <t>1.3.4 Función Pública</t>
  </si>
  <si>
    <t>2.3 Salud</t>
  </si>
  <si>
    <t>1.3.5 Asuntos Jurídicos</t>
  </si>
  <si>
    <t>2.4 Recreación, Cultura y Otras Manifestaciones Sociales</t>
  </si>
  <si>
    <t>1.3.6 Organización de Procesos Electorales</t>
  </si>
  <si>
    <t>2.5 Educación</t>
  </si>
  <si>
    <t>1.3.7 Población</t>
  </si>
  <si>
    <t>2.6 Protección Social</t>
  </si>
  <si>
    <t>1.3.8 Territorio</t>
  </si>
  <si>
    <t>2.7 Otros Asuntos Sociales</t>
  </si>
  <si>
    <t>1.3.9 Otros</t>
  </si>
  <si>
    <t>3.1 Asuntos Económicos, Comerciales y Laborales en General</t>
  </si>
  <si>
    <t>1.4.1 Relaciones Exteriores</t>
  </si>
  <si>
    <t>3.2 Agropecuaria, Silvicultura, Pesca y Caza</t>
  </si>
  <si>
    <t>1.5.1 Asuntos Financieros</t>
  </si>
  <si>
    <t>3.3 Combustibles y Energía</t>
  </si>
  <si>
    <t>1.5.2 Asuntos Hacendarios</t>
  </si>
  <si>
    <t>3.4 Minería, Manufacturas y Construcción</t>
  </si>
  <si>
    <t>1.6.1 Defensa</t>
  </si>
  <si>
    <t>3.5 Transporte</t>
  </si>
  <si>
    <t>1.6.2 Marina</t>
  </si>
  <si>
    <t>3.6 Comunicaciones</t>
  </si>
  <si>
    <t>1.6.3 Inteligencia para la Preservación de la Seguridad Nacional</t>
  </si>
  <si>
    <t>3.7 Turismo</t>
  </si>
  <si>
    <t>1.7.1 Policía</t>
  </si>
  <si>
    <t>3.8 Ciencia, Tecnología e Innovación</t>
  </si>
  <si>
    <t>1.7.2 Protección Civil</t>
  </si>
  <si>
    <t>3.9 Otras Industrias y Otros Asuntos Económicos</t>
  </si>
  <si>
    <t>1.7.3 Otros Asuntos de Orden Público y Seguridad</t>
  </si>
  <si>
    <t>4.1 Transacciones de la Deuda Publica/ Costo Financiero de la Deuda</t>
  </si>
  <si>
    <t>1.7.4 Sistema Nacional de Seguridad Pública</t>
  </si>
  <si>
    <t>4.2 Transferencias, Participaciones y Aportaciones Entre Diferentes Niveles y Ordenes de Gobierno</t>
  </si>
  <si>
    <t>1.8.1 Servicios Registrales, Administrativos y Patrimoniales</t>
  </si>
  <si>
    <t>4.3 Saneamiento del Sistema Financiero</t>
  </si>
  <si>
    <t>1.8.2 Servicios Estadísticos</t>
  </si>
  <si>
    <t>4.4 Adeudos de Ejercicios Fiscales Anteriores</t>
  </si>
  <si>
    <t>1.8.3 Servicios de Comunicación y Medios</t>
  </si>
  <si>
    <t>1.8.4 Acceso a la Información Pública Gubernamental</t>
  </si>
  <si>
    <t>1.8.5 Otros</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</si>
  <si>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</si>
  <si>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</si>
  <si>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</si>
  <si>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</si>
  <si>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</si>
  <si>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</si>
  <si>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2.2.1 Urbanización</t>
  </si>
  <si>
    <t>2.2.2 Desarrollo Comunitario</t>
  </si>
  <si>
    <t>2.2.3 Abastecimiento de Agua</t>
  </si>
  <si>
    <t>2.2.4 Alumbrado Público</t>
  </si>
  <si>
    <t>2.2.5 Vivienda</t>
  </si>
  <si>
    <t>2.2.6 Servicios Comunales</t>
  </si>
  <si>
    <t>2.2.7 Desarrollo Regional</t>
  </si>
  <si>
    <t>2.3.1 Prestación de Servicios de Salud a la Comunidad</t>
  </si>
  <si>
    <t>2.3.2 Prestación de Servicios de Salud a la Persona</t>
  </si>
  <si>
    <t>2.3.3 Generación de Recursos para la Salud</t>
  </si>
  <si>
    <t>2.3.4 Rectoría del Sistema de Salud</t>
  </si>
  <si>
    <t>2.3.5 Protección Social en Salud</t>
  </si>
  <si>
    <t>2.4.1 Deporte y Recreación</t>
  </si>
  <si>
    <t>2.4.2 Cultura</t>
  </si>
  <si>
    <t>2.4.3 Radio, Televisión y Editoriales</t>
  </si>
  <si>
    <t>2.4.4 Asuntos Religiosos y Otras Manifestaciones Sociales</t>
  </si>
  <si>
    <t>2.5.1 Educación Básica</t>
  </si>
  <si>
    <t>2.5.2 Educación Media Superior</t>
  </si>
  <si>
    <t>2.5.3 Educación Superior</t>
  </si>
  <si>
    <t>2.5.4 Posgrado</t>
  </si>
  <si>
    <t>2.5.5 Educación para Adultos</t>
  </si>
  <si>
    <t>2.5.6 Otros Servicios Educativos y Actividades Inherentes</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</si>
  <si>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</si>
  <si>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</si>
  <si>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</si>
  <si>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</si>
  <si>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</si>
  <si>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</si>
  <si>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</si>
  <si>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</si>
  <si>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</si>
  <si>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2.7.1 Otros Asuntos Sociales</t>
  </si>
  <si>
    <t>3.1.1 Asuntos Económicos y Comerciales en General</t>
  </si>
  <si>
    <t>3.1.2 Asuntos Laborales Generales</t>
  </si>
  <si>
    <t>3.2.1 Agropecuaria</t>
  </si>
  <si>
    <t>3.2.2 Silvicultura</t>
  </si>
  <si>
    <t>3.2.3 Acuacultura, Pesca y Caza</t>
  </si>
  <si>
    <t>3.2.4 Agroindustrial</t>
  </si>
  <si>
    <t>3.2.5 Hidroagrícola</t>
  </si>
  <si>
    <t>3.2.6 Apoyo Financiero a la Banca y Seguro Agropecuario</t>
  </si>
  <si>
    <t>3.3.1 Carbón y Otros Combustibles Minerales Sólidos</t>
  </si>
  <si>
    <t>3.3.2 Petróleo y Gas Natural (Hidrocarburos)</t>
  </si>
  <si>
    <t>3.3.3 Combustibles Nucleares</t>
  </si>
  <si>
    <t>3.3.4 Otros Combustibles</t>
  </si>
  <si>
    <t>3.3.5 Electricidad</t>
  </si>
  <si>
    <t>3.3.6 Energía no Eléctrica</t>
  </si>
  <si>
    <t>3.4.1 Extracción de Recursos Minerales excepto los Combustibles Minerales</t>
  </si>
  <si>
    <t>3.4.2 Manufacturas</t>
  </si>
  <si>
    <t>3.4.3 Construcción</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</si>
  <si>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</si>
  <si>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</si>
  <si>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</si>
  <si>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</si>
  <si>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</si>
  <si>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</si>
  <si>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3.6.1 Comunicaciones</t>
  </si>
  <si>
    <t>3.7.1 Turismo</t>
  </si>
  <si>
    <t>3.7.2 Hoteles y Restaurantes</t>
  </si>
  <si>
    <t>3.8.1 Investigación Científica</t>
  </si>
  <si>
    <t>3.8.2 Desarrollo Tecnológico</t>
  </si>
  <si>
    <t>3.8.3 Servicios Científicos y Tecnológicos</t>
  </si>
  <si>
    <t>3.8.4 Innovación</t>
  </si>
  <si>
    <t>3.9.1 Comercio, Distribución, Almacenamiento y Depósito</t>
  </si>
  <si>
    <t>3.9.2 Otras Industrias</t>
  </si>
  <si>
    <t>3.9.3 Otros Asuntos Económicos</t>
  </si>
  <si>
    <t>4.1.1 Deuda Pública Interna</t>
  </si>
  <si>
    <t>4.1.2 Deuda Pública Externa</t>
  </si>
  <si>
    <t>4.2.1 Transferencias entre Diferentes Niveles y Ordenes de Gobierno</t>
  </si>
  <si>
    <t>4.2.2 Participaciones entre Diferentes Niveles y Ordenes de Gobierno</t>
  </si>
  <si>
    <t>4.2.3 Aportaciones entre Diferentes Niveles de Gobierno</t>
  </si>
  <si>
    <t>4.3.1 Saneamiento del Sistema Financiero</t>
  </si>
  <si>
    <t>4.3.2 Apoyos IPAB</t>
  </si>
  <si>
    <t>4.3.3 Banca de Desarrollo</t>
  </si>
  <si>
    <t>4.3.4 Apoyo a los Programas de reestructura en unidades de inversión (UDIS)</t>
  </si>
  <si>
    <t>4.4.1 Adeudos de Ejercicios Fiscales Anteriores</t>
  </si>
  <si>
    <t>FINALIDAD</t>
  </si>
  <si>
    <t>CÓDIGO Y NOMBRE DE LA ACTIVIDAD INSTITUCIONAL</t>
  </si>
  <si>
    <t>1. Servicios de apoyo administrativo</t>
  </si>
  <si>
    <t>2. Asesoría, coordinación, difusión y apoyo de las actividades del gobernador del estado</t>
  </si>
  <si>
    <t>3. Comunicación social del gobierno estatal</t>
  </si>
  <si>
    <t>4. Acceso a la información pública gubernamental</t>
  </si>
  <si>
    <t>5. Asesoría en materia jurídica al gobernador del estado y al poder ejecutivo</t>
  </si>
  <si>
    <t>6. Relación del estado con las asociaciones religiosas</t>
  </si>
  <si>
    <t>7. Justicia laboral para los trabajadores al servicio del Estado</t>
  </si>
  <si>
    <t>8. Acervo documental del estado</t>
  </si>
  <si>
    <t>9. Servicios de edición y artes gráficas para el gobierno estatal</t>
  </si>
  <si>
    <t>11. Desarrollo político y cívico social del estado</t>
  </si>
  <si>
    <t>12. Planeación demográfica</t>
  </si>
  <si>
    <t>13. Asesoría a trabajadores y sindicatos</t>
  </si>
  <si>
    <t>14. Conciliación laboral</t>
  </si>
  <si>
    <t>15. Administrar el sistema registral del estado</t>
  </si>
  <si>
    <t>16. Impartición y procuración de la justicia laboral</t>
  </si>
  <si>
    <t>17. Coordinación del sistema estatal de seguridad publica</t>
  </si>
  <si>
    <t>18. Hacienda pública responsable, eficiente y equitativa</t>
  </si>
  <si>
    <t>19. Fondo de aportaciones para la infraestructura social municipal</t>
  </si>
  <si>
    <t>20. Política de ingresos equitativa y promotora de la competitividad</t>
  </si>
  <si>
    <t>21. Servicios de tesorería eficientes y transparentes</t>
  </si>
  <si>
    <t>22. Actuaciones de la secretaría de hacienda apegadas a certeza jurídica y legalidad</t>
  </si>
  <si>
    <t>23. Impresos y publicaciones oficiales seguros y confiables</t>
  </si>
  <si>
    <t>24. Preservación y difusión del acervo patrimonial y documental a cargo de la Secretaría de Administración</t>
  </si>
  <si>
    <t>25. Administración y enajenación de activos referidos en la ley estatal para la administración y enajenación de bienes del sector publico</t>
  </si>
  <si>
    <t>26. Servicios de seguro y reaseguro</t>
  </si>
  <si>
    <t>27. Costo financiero de la deuda publica</t>
  </si>
  <si>
    <t>28. Recursos derivados de los ingresos estatales para los  municipios</t>
  </si>
  <si>
    <t>29. Adeudos de ejercicios fiscales anteriores (ADEFAS)</t>
  </si>
  <si>
    <t>30. Fondo de aportaciones para el fortalecimiento de las entidades federativas</t>
  </si>
  <si>
    <t>31. Gasto publico transparente y orientado a resultados</t>
  </si>
  <si>
    <t>32. Función publica y buen gobierno</t>
  </si>
  <si>
    <t>33. Mejora de la gestión publica</t>
  </si>
  <si>
    <t>34. Apego a la legalidad</t>
  </si>
  <si>
    <t>35. Transparencia y rendición de cuentas</t>
  </si>
  <si>
    <t>36. Prospectiva y evaluación</t>
  </si>
  <si>
    <t>37. Promoción y coordinación de las políticas públicas para el desarrollo de los pueblos y comunidades indígenas</t>
  </si>
  <si>
    <t>38. Apoyo en zonas urbanas marginadas</t>
  </si>
  <si>
    <t>39. Promoción y coordinación de las políticas públicas de planeación participativa</t>
  </si>
  <si>
    <t>40. Apoyo a pequeñas comunidades rurales</t>
  </si>
  <si>
    <t>41. Atención de la población urbana y rural en pobreza</t>
  </si>
  <si>
    <t>42. Definición, conducción y evaluación de la política de desarrollo social y el ordenamiento urbano y regional</t>
  </si>
  <si>
    <t>43. Fondo de infraestructura social estatal</t>
  </si>
  <si>
    <t>44. Planeación de proyectos urbanos para estado y municipios</t>
  </si>
  <si>
    <t>45. Obras publicas eficientes, seguras y suficientes</t>
  </si>
  <si>
    <t>46. Ordenamiento territorial y desarrollo urbano</t>
  </si>
  <si>
    <t>47. Carreteras eficientes, seguras y suficientes</t>
  </si>
  <si>
    <t>48. Carreteras alimentadoras y caminos rurales eficientes, seguras y suficientes</t>
  </si>
  <si>
    <t>49. Ordenación y regularización de la propiedad rural y urbana</t>
  </si>
  <si>
    <t>50. Investigación del delito estatal</t>
  </si>
  <si>
    <t>51. Representación jurídica del estado en el ámbito interno e inter estatal</t>
  </si>
  <si>
    <t>52. Fondo de aportaciones para la seguridad pública de los estados y del distrito federal</t>
  </si>
  <si>
    <t>53. Administración de justicia para menores</t>
  </si>
  <si>
    <t>54. Sistema penitenciario que garantice la ejecución de las resoluciones jurídicas y contribuya a la readaptación social</t>
  </si>
  <si>
    <t>55. Prevención del delito con perspectiva estatal</t>
  </si>
  <si>
    <t>56. Control y vigilancia del sistema de tránsito vehicular en carreteras, avenidas y calles.</t>
  </si>
  <si>
    <t>57. Sistema estatal de protección civil</t>
  </si>
  <si>
    <t>58. Promoción de la salud y prevención y control de enfermedades fortalecidas e integradas sectorial e intersectorialmente</t>
  </si>
  <si>
    <t>59. Enfermedades emergentes, urgencias epidemiológicas y desastres naturales prevenidos, controlados y atendidos oportunamente</t>
  </si>
  <si>
    <t>60. Protección contra riesgos sanitarios</t>
  </si>
  <si>
    <t>61. Fondo de aportaciones para los servicios de salud a la comunidad con recursos financieros suficientes</t>
  </si>
  <si>
    <t>62. Prestación de servicios del sistema estatal de salud organizados e integrados</t>
  </si>
  <si>
    <t>63. Formación y capacitación de recursos humanos acordes a las necesidades y demandas de atención a la salud</t>
  </si>
  <si>
    <t>64. Infraestructura suficiente, equipamiento optimo e insumos seguros para la salud</t>
  </si>
  <si>
    <t>65. Sistema estatal de salud organizado e integrado</t>
  </si>
  <si>
    <t>66. Sistema de protección social en salud consolidado estratégicamente</t>
  </si>
  <si>
    <t>67. Políticas de calidad implementadas en el sistema estatal de salud</t>
  </si>
  <si>
    <t>68. Investigación en salud pertinente y de excelencia académica</t>
  </si>
  <si>
    <t>69. Fondo de aportaciones para los servicios de salud</t>
  </si>
  <si>
    <t>70. Asistencia social, comunitaria y beneficencia pública justa y equitativa (asistencia pública)</t>
  </si>
  <si>
    <t>71. Apoyo a las madres trabajadoras en el cuidado de sus hijos</t>
  </si>
  <si>
    <t>72. Oferta de productos básicos a precios competitivos</t>
  </si>
  <si>
    <t>73. Fondo de aportaciones múltiples para asistencia social (asistencia pública)</t>
  </si>
  <si>
    <t>74. Derechos humanos y prevención de la discriminación</t>
  </si>
  <si>
    <t>75. Educación superior de calidad</t>
  </si>
  <si>
    <t>76. Gestión integral de servicios</t>
  </si>
  <si>
    <t>77. Educación básica de calidad</t>
  </si>
  <si>
    <t>78. Aplicación de la política educativa</t>
  </si>
  <si>
    <t>79. Complemento a los servicios educativos</t>
  </si>
  <si>
    <t>80. Educación media superior de calidad</t>
  </si>
  <si>
    <t>81. Educación para adultos de calidad</t>
  </si>
  <si>
    <t>82. Educación de postgrado de calidad</t>
  </si>
  <si>
    <t>83. Investigación en diversas instituciones de educación superior</t>
  </si>
  <si>
    <t>84. Fondo de aportaciones para la educación básica y normal</t>
  </si>
  <si>
    <t>85. Fondo de aportaciones múltiples para infraestructura educativa básica</t>
  </si>
  <si>
    <t>86. Fondo de aportaciones múltiples para infraestructura educativa superior</t>
  </si>
  <si>
    <t>87. Deporte</t>
  </si>
  <si>
    <t>88. Atención a la juventud</t>
  </si>
  <si>
    <t>89. Bosques recuperados, protegidos y productivos</t>
  </si>
  <si>
    <t>90. Elevar el ingreso de los productores y el empleo rural</t>
  </si>
  <si>
    <t>91. Tecnificación e innovación de las actividades del sector agropecuario</t>
  </si>
  <si>
    <t>92. Acuacultura y pesca</t>
  </si>
  <si>
    <t>93. Impulso a la reconversión productiva en materia agrícola, pecuaria y pesquera</t>
  </si>
  <si>
    <t>94. Información y educación forestal</t>
  </si>
  <si>
    <t>95. Financiamiento y fomento al sector rural</t>
  </si>
  <si>
    <t>96. Fomento y desarrollo del seguro agropecuario</t>
  </si>
  <si>
    <t>97. Regulación de las actividades económicas y sociales para la protección del medio ambiente y recursos naturales.</t>
  </si>
  <si>
    <t>98. Conservación de la biodiversidad en ecosistemas saludables</t>
  </si>
  <si>
    <t>99. Regulación eficiente de las comunicaciones y los transportes</t>
  </si>
  <si>
    <t>100. Desarrollo tecnológico en materia de transporte</t>
  </si>
  <si>
    <t>101. Comunicación eficiente</t>
  </si>
  <si>
    <t>102. Capacitación para el trabajo y promoción de empleos</t>
  </si>
  <si>
    <t>103. Micro, pequeñas y medianas empresas productivas y competitivas</t>
  </si>
  <si>
    <t>104. Libre competencia económica</t>
  </si>
  <si>
    <t>105. Propiedad industrial</t>
  </si>
  <si>
    <t>106. Libre comercio con el exterior e inversión extranjera</t>
  </si>
  <si>
    <t>107. Mejora regulatoria</t>
  </si>
  <si>
    <t>108. Sectores económicos competitivos</t>
  </si>
  <si>
    <t>109. Comercio interestatal y facilitación comercial</t>
  </si>
  <si>
    <t>110. Política de desarrollo empresarial y competitividad</t>
  </si>
  <si>
    <t>111. Instrumentación de políticas, estrategias y apoyos para vincular la oferta y la demanda de autoempleo y empleo en el mercado laboral</t>
  </si>
  <si>
    <t>112. Inclusión laboral de grupos en situación de vulnerabilidad</t>
  </si>
  <si>
    <t>113. Incremento de la oferta turística orientada a proyectos viables y sustentables</t>
  </si>
  <si>
    <t>114. Turismo con sello propio de calidad, hospitalidad y seguridad</t>
  </si>
  <si>
    <t>115. Atención y trato a los turistas</t>
  </si>
  <si>
    <t>116. Desarrollo de destinos turísticos diversificados, sustentables y competitivos</t>
  </si>
  <si>
    <t>117. Formulación, actualización y emisión del marco normativo</t>
  </si>
  <si>
    <t>118. Fiscalización y revisión de la cuenta pública</t>
  </si>
  <si>
    <t>119. Impartición  de justicia</t>
  </si>
  <si>
    <t>120. Diseñar, normar y vigilar las elecciones en el ámbito estatal y municipal</t>
  </si>
  <si>
    <t>121. Impartición  de justicia electoral</t>
  </si>
  <si>
    <t>122. Impartición  de justicia administrativa</t>
  </si>
  <si>
    <t>123. Manejo eficiente del sistema de alcantarillado y drenaje</t>
  </si>
  <si>
    <t>124. Manejo eficiente y sustentable del agua potable</t>
  </si>
  <si>
    <t>125. Manejo eficiente  del saneamiento de las aguas residuales</t>
  </si>
  <si>
    <t>126. Investigación científica y tecnológica del agua</t>
  </si>
  <si>
    <t>127. Desarrollo tecnológico del agua y medio ambiente</t>
  </si>
  <si>
    <t>128. Apoyo a artesanos tradicionales</t>
  </si>
  <si>
    <t>129. Fomento y promoción de la cultura</t>
  </si>
  <si>
    <t>130. Mujeres en el ejercicio de sus derechos humanos</t>
  </si>
  <si>
    <t>131. Conducción de la política estatal de vivienda</t>
  </si>
  <si>
    <t>132. Apoyo a la vivienda social</t>
  </si>
  <si>
    <t>133. Fondo de aportaciones para la educación tecnológica y de adultos (tecnológica)</t>
  </si>
  <si>
    <t>134. Generación de conocimiento científico para el bienestar de la población y difusión de sus resultados</t>
  </si>
  <si>
    <t>135. Generación de desarrollo e innovación tecnológica para elevar la competitividad del país y difusión de sus resultados</t>
  </si>
  <si>
    <t>136. Apoyo a la formación de capital humano en materia de innovación, ciencia y tecnología</t>
  </si>
  <si>
    <t>137. Apoyo al ingreso y fomento al desarrollo de los investigadores de merito</t>
  </si>
  <si>
    <t>138. Formación de recursos humanos en centros públicos de investigación</t>
  </si>
  <si>
    <t>139. Fortalecimiento a la capacidad científica, tecnológica y de innovación</t>
  </si>
  <si>
    <t>140. Desarrollo y vinculación de científicos y tecnólogos</t>
  </si>
  <si>
    <t>141. Fondo de aportaciones para la educación tecnológica y de adultos (adultos)</t>
  </si>
  <si>
    <t>142. Cobertura de la atención medica preventiva</t>
  </si>
  <si>
    <t>143. Cobertura de la atención medica curativa</t>
  </si>
  <si>
    <t>144. Otros servicios de salud</t>
  </si>
  <si>
    <t>145. Pago de riesgos de trabajo, subsidios y ayudas</t>
  </si>
  <si>
    <t>146. Pago de pensiones por invalidez y vida</t>
  </si>
  <si>
    <t>147. Pago de pensiones por retiro, cesantía en edad avanzada y vejez</t>
  </si>
  <si>
    <t>148. Pago de pensiones y jubilaciones</t>
  </si>
  <si>
    <t>149. Apoyo a los ayuntamientos y a sus autoridades auxiliares</t>
  </si>
  <si>
    <t>150. Apoyo a la población en general</t>
  </si>
  <si>
    <t>151. Procuración de justicia</t>
  </si>
  <si>
    <t>151. Seguridad y justicia</t>
  </si>
  <si>
    <t>152. Asesoría a víctimas del delito</t>
  </si>
  <si>
    <t>153. Generación de políticas públicas y acciones de empoderamiento a favor de las mujeres</t>
  </si>
  <si>
    <t>154. Atención jurídica y psicológica a mujeres víctimas de violencia</t>
  </si>
  <si>
    <t>155. Gobernanza democrática</t>
  </si>
  <si>
    <t>156. Distribución de recursos correspondientes al presupuesto de egresos autorizado de la administración pública central</t>
  </si>
  <si>
    <t>157. Distribución de recursos correspondientes al presupuesto de egresos autorizado de la administración pública paraestatal y órganos autónomos</t>
  </si>
  <si>
    <t>158. Distribución de recursos correspondientes al presupuesto de egresos autorizado del gobierno municipal</t>
  </si>
  <si>
    <t>159. Distribución de recursos correspondientes al presupuesto de egresos autorizado del poder legislativo</t>
  </si>
  <si>
    <t>160. Distribución de recursos correspondientes al presupuesto de egresos autorizado del poder judicial</t>
  </si>
  <si>
    <t>161. Procuración de justicia</t>
  </si>
  <si>
    <t>162. Construcción y mantenimiento de bienes muebles e inmuebles</t>
  </si>
  <si>
    <t>163. Servicios de mantenimiento vehicular</t>
  </si>
  <si>
    <t>164. Desarrollo de tecnologías de información y comunicaciones</t>
  </si>
  <si>
    <t>165. Servicios de atención médica pre-hospitalaria y de rescate.</t>
  </si>
  <si>
    <t>166. Armonización contable</t>
  </si>
  <si>
    <t>167. Infraestructura educativa</t>
  </si>
  <si>
    <t>168. Infraestructura deportiva</t>
  </si>
  <si>
    <t>169. Construcción y rehabilitación de sistemas de riego</t>
  </si>
  <si>
    <t>170. Apoyo a migrantes y grupos especiales</t>
  </si>
  <si>
    <t>171. Fomento al desarrollo de comunidades y regiones del estado</t>
  </si>
  <si>
    <t>172. Apoyo a personas con discapacidad</t>
  </si>
  <si>
    <t>173. Aportaciones de seguridad social a cargo del gobierno del estado</t>
  </si>
  <si>
    <t>174. Recursos para el fondo de pensiones</t>
  </si>
  <si>
    <t>175. Coordinación de las instituciones de seguridad estatal</t>
  </si>
  <si>
    <t>176. Inteligencia para la seguridad estatal</t>
  </si>
  <si>
    <t>177. Apoyo a las inversiones sociales de los gobiernos municipales, de las organizaciones sociales y de la población rural</t>
  </si>
  <si>
    <t>178. Apoyo al ingreso, a la salud y a la educación de las familias en pobreza</t>
  </si>
  <si>
    <t>179. Apoyo a artesanos tradicionales, desempleados y jornaleros agrícolas en pobreza</t>
  </si>
  <si>
    <t>180. Instrumentación de la política laboral</t>
  </si>
  <si>
    <t>181. Producción y protección forestal</t>
  </si>
  <si>
    <t>182. Impulso a la participación social, acceso a la información y divulgación del conocimiento ambiental</t>
  </si>
  <si>
    <t>183. Formulación y conducción de la política de medio ambiente y recursos naturales</t>
  </si>
  <si>
    <t>184. Inspección y vigilancia del cumplimiento de la normatividad ambiental</t>
  </si>
  <si>
    <t>185. Definición, conducción y evaluación de la política de ordenamiento urbano y regional</t>
  </si>
  <si>
    <t>186. Manejo eficiente y sustentable del agua y prevención de inundaciones</t>
  </si>
  <si>
    <t>187. Formulación, articulación y conducción de la política en ciencia, tecnología e innovación</t>
  </si>
  <si>
    <t>188. Fortalecimiento de las instituciones de seguridad pública que garanticen la seguridad de la población</t>
  </si>
  <si>
    <t>189. Refugio para víctimas de violencia</t>
  </si>
  <si>
    <t>190. Fomento a la equidad de género</t>
  </si>
  <si>
    <t>191. Justicia penal</t>
  </si>
  <si>
    <t>192. Proceso legislativo</t>
  </si>
  <si>
    <t>193. Defensa de los trabajadores al servicio del Gobierno del Estado</t>
  </si>
  <si>
    <t>194. Recursos para presupuesto basado en resultados y sistema de evaluación del desempeño</t>
  </si>
  <si>
    <t>195. Acceso a la información pública gubernamental y protección de datos personales</t>
  </si>
  <si>
    <t>196. Impulso a la diversificación de los servicios informativos</t>
  </si>
  <si>
    <t>197. Sistema financiero competitivo, eficiente y con mayor cobertura</t>
  </si>
  <si>
    <t>198. Impartición de justicia en materia fiscal y administrativa</t>
  </si>
  <si>
    <t>199. Control y evaluación eficaz de la gestión institucional</t>
  </si>
  <si>
    <t>200. Administración de recursos eficiente y transparente</t>
  </si>
  <si>
    <t>201. Actuaciones de la secretaría de hacienda apegadas a certeza jurídica y legalidad</t>
  </si>
  <si>
    <t>202. Garantizar el derecho de los contribuyentes a recibir justicia en materia fiscal, en el orden estatal</t>
  </si>
  <si>
    <t>203. Otorgamiento de créditos a trabajadores</t>
  </si>
  <si>
    <t>204. Servicios financieros promotores de inversión</t>
  </si>
  <si>
    <t>205. Aeropuertos eficientes y competitivos</t>
  </si>
  <si>
    <t>206. Seguridad técnica y jurídica mercantil</t>
  </si>
  <si>
    <t>207. Actividades orientadas al financiamiento y recuperación de cartera de banca de desarrollo</t>
  </si>
  <si>
    <t>208. Apoyo a la comercialización de productos agropecuarios</t>
  </si>
  <si>
    <t>209. Diseño y aplicación de la política educativa</t>
  </si>
  <si>
    <t>210. Educación para el desarrollo rural</t>
  </si>
  <si>
    <t>211. Reforma financiera consolidada con acceso universal a los servicios de salud a la persona</t>
  </si>
  <si>
    <t>212. Prestaciones sociales eficientes en materia de salud</t>
  </si>
  <si>
    <t>213. Servicios de resguardo de bienes asegurados</t>
  </si>
  <si>
    <t>214. Ejercicio de la acción penal</t>
  </si>
  <si>
    <t>215. Protección de los derechos humanos eficaz y eficiente</t>
  </si>
  <si>
    <t>216. Atención integral a víctimas y ofendidos de delitos de alto impacto</t>
  </si>
  <si>
    <t>217. Resolver impugnaciones en procesos electorales</t>
  </si>
  <si>
    <t>218. Prerrogativas garantizadas y oportunas para los partidos políticos</t>
  </si>
  <si>
    <t>219. Impartición de  justicia en el ámbito de su competencia</t>
  </si>
  <si>
    <t>220. Organización de elecciones estatales, fomento de la participación ciudadana y promoción del desarrollo del sistema de partidos</t>
  </si>
  <si>
    <t>221. Infraestructura de seguridad pública</t>
  </si>
  <si>
    <t>222. Infraestructura urbana</t>
  </si>
  <si>
    <t>223. Infraestructura eléctrica</t>
  </si>
  <si>
    <t>224. Infraestructura de cultura</t>
  </si>
  <si>
    <t>225. Infraestructura de turismo</t>
  </si>
  <si>
    <t>226. Infraestructura institucional</t>
  </si>
  <si>
    <t>227. Infraestructura de salud</t>
  </si>
  <si>
    <t>228. Infraestructura agropecuaria</t>
  </si>
  <si>
    <t>229. Evaluación de programas en materia de seguridad pública</t>
  </si>
  <si>
    <t>230. Ejecución de procedimientos para la adjudicación de contratos de bienes y servicios del poder ejecutivo</t>
  </si>
  <si>
    <t>231. Licitación de obras públicas</t>
  </si>
  <si>
    <t>Programa:</t>
  </si>
  <si>
    <t>Unidad responsable:</t>
  </si>
  <si>
    <t>Cave y Nombre del Programa Presupuestario</t>
  </si>
  <si>
    <t>Sustentabilidad</t>
  </si>
  <si>
    <t>Derechos humanos</t>
  </si>
  <si>
    <t>Igualdad de género</t>
  </si>
  <si>
    <t>Gobierno digital</t>
  </si>
  <si>
    <t>Ejes transversales:</t>
  </si>
  <si>
    <t>FINES</t>
  </si>
  <si>
    <t>12. Contribuir a mejorar el desempeño de la administración pública estatal y municipal</t>
  </si>
  <si>
    <t>2. Contribuir a mejorar la procuración de justicia</t>
  </si>
  <si>
    <t>3. Contribuir al fortalecimiento de capacidades para alcanzar el desarrollo social</t>
  </si>
  <si>
    <t>5. Contribuir al logro educativo en los niveles básico, medio superior, superior y posgrado en el marco de la Reforma Educativa</t>
  </si>
  <si>
    <t>6. Contribuir a garantizar el derecho a la salud mediante el mantenimiento y mejoramiento de la salud integral de la población </t>
  </si>
  <si>
    <t>7. Contribuir a garantizar los derechos culturales</t>
  </si>
  <si>
    <t>8. Contribuir al crecimiento económico</t>
  </si>
  <si>
    <t>9. Contribuir a la generación de empleo de calidad e igualdad</t>
  </si>
  <si>
    <t>10.  Contribuir a la conservación y gestión sustentable de los recursos naturales y ecosistemas</t>
  </si>
  <si>
    <t>1. Contribuir a mejorar la seguridad física y patrimonial de la población</t>
  </si>
  <si>
    <t>11. Contribuir al desarrollo democrático y cívico</t>
  </si>
  <si>
    <t>S034. Empresas de la Mujer Morelense</t>
  </si>
  <si>
    <t>E035. Atención integral a migrantes y sus familias</t>
  </si>
  <si>
    <t>E036. Programa para el Empoderamiento de Jóvenes</t>
  </si>
  <si>
    <t>F037. Programa de Cultura Física y Deporte</t>
  </si>
  <si>
    <t>PA25. Fiscalía Especializada en Combate a la Corrupción</t>
  </si>
  <si>
    <t>E043. Educación básica de calidad</t>
  </si>
  <si>
    <t>E044. Educación media superior de calidad</t>
  </si>
  <si>
    <t>E045. Educación superior de calidad</t>
  </si>
  <si>
    <t>Actividad Institucional:</t>
  </si>
  <si>
    <t>Subfunción:</t>
  </si>
  <si>
    <t>Función:</t>
  </si>
  <si>
    <t>Finalidad:</t>
  </si>
  <si>
    <t>Descendente</t>
  </si>
  <si>
    <t>PRESUPUESTO (Miles de pesos)</t>
  </si>
  <si>
    <t>Programado Anual General</t>
  </si>
  <si>
    <t xml:space="preserve"> Estatal</t>
  </si>
  <si>
    <t>General 
(Gasto corriente + inversión)</t>
  </si>
  <si>
    <t>Avance Acumulado (%)</t>
  </si>
  <si>
    <t>Ejercido acumulado (al trimestre de cierre)</t>
  </si>
  <si>
    <t>Programa presupuestario:</t>
  </si>
  <si>
    <t>Eje estratégico:</t>
  </si>
  <si>
    <t>Programa derivado del PED 2013-2018</t>
  </si>
  <si>
    <t>10. Política interior y las relaciones del ejecutivo estatal con el congreso, ayuntamientos y asociaciones políticas y sociales</t>
  </si>
  <si>
    <t>Gasto corriente</t>
  </si>
  <si>
    <t>E085. Emprendedurismo y productividad de las unidades económicas públicas y privadas</t>
  </si>
  <si>
    <t>Instituto de Educación Básica del Estado de Morelos</t>
  </si>
  <si>
    <t>Objetivos</t>
  </si>
  <si>
    <t>Meta anual</t>
  </si>
  <si>
    <t>Aprobada</t>
  </si>
  <si>
    <t>Modificada</t>
  </si>
  <si>
    <t>Absoluto</t>
  </si>
  <si>
    <t>Relativo</t>
  </si>
  <si>
    <t>Verde (Cumplimiento 80-100%)</t>
  </si>
  <si>
    <t>Amarillo (Cumplimiento 60-79%)</t>
  </si>
  <si>
    <t>Rojo (Cumplimiento menor a 59%)</t>
  </si>
  <si>
    <t>Semaforización</t>
  </si>
  <si>
    <t>Dimensión</t>
  </si>
  <si>
    <t>Valor absoluto</t>
  </si>
  <si>
    <t>Actividad 2.3</t>
  </si>
  <si>
    <t>Tipo</t>
  </si>
  <si>
    <t xml:space="preserve">Dimensión </t>
  </si>
  <si>
    <t>Otros prog. Fed.</t>
  </si>
  <si>
    <t>F. VII</t>
  </si>
  <si>
    <t>F. I</t>
  </si>
  <si>
    <t>F. II</t>
  </si>
  <si>
    <t>F. III</t>
  </si>
  <si>
    <t>F. IV</t>
  </si>
  <si>
    <t>F. V</t>
  </si>
  <si>
    <t>F. VI</t>
  </si>
  <si>
    <t>F. VIII</t>
  </si>
  <si>
    <t>Otros Prog. Fed.</t>
  </si>
  <si>
    <t>4. Contribuir a la cobertura educativa con equidad y calidad en los servicios educativos en los niveles Básico, Medio Superior, Superior y Capacitación para el Trabajo.</t>
  </si>
  <si>
    <t>K086. Infraestructura Pública</t>
  </si>
  <si>
    <t>K086</t>
  </si>
  <si>
    <t>Fortalecer la Administración Tributaria de la Hacienda Pública Estatal.</t>
  </si>
  <si>
    <t>Sistema Recaudatorio y de Fiscalización coordinado y eficiente</t>
  </si>
  <si>
    <t>Muestra la variación porcentual de los ingresos recaudados en el año actual con relación al año anterior.</t>
  </si>
  <si>
    <t>((Ingresos  recaudados en el ejercicio actual / Ingresos recaudados en el ejercicio anterior)-1)*100</t>
  </si>
  <si>
    <t>Calificación crediticia del Estado de Morelos</t>
  </si>
  <si>
    <t>Calificación crediticia otorgada al Estado de Morelos por la empresa Fitch Ratings</t>
  </si>
  <si>
    <t>Calificación emitida por la empresa Fitch Ratings en la Dirección electrónica http://www.fitchratings.mx/publicaciones/comunicados/default.aspx</t>
  </si>
  <si>
    <t>Otra</t>
  </si>
  <si>
    <t>A</t>
  </si>
  <si>
    <t>A-</t>
  </si>
  <si>
    <t>Administración Tributaria de la Hacienda Pública Estatal fortalecida y modernizada</t>
  </si>
  <si>
    <t>Cumplimiento de Recaudación Estimada en el Ejercicio Fiscal</t>
  </si>
  <si>
    <t>Porcentaje de ingresos recaudados con relación a la Ley de Ingresos</t>
  </si>
  <si>
    <t>(Cantidad de ingresos recaudados en el año actual / Cantidad de recaudación estimada en la Ley de Ingresos *100</t>
  </si>
  <si>
    <t>Tasa de variación de ingresos recaudados</t>
  </si>
  <si>
    <t>Cobertura de contribuyentes con actos de presencia fiscal</t>
  </si>
  <si>
    <t>Implementación de un sistema recaudatorio y de fiscalización eficiente</t>
  </si>
  <si>
    <t xml:space="preserve">Muestra la proporción de actos de presencia fiscal realizados con relación al universo de contribuyentes </t>
  </si>
  <si>
    <t>(Número de Actos de Fiscalización realizados / Universo de Contribuyentes) *100</t>
  </si>
  <si>
    <t>Integración de bases de datos con información de los contribuyentes</t>
  </si>
  <si>
    <t xml:space="preserve">Diferencia porcentual de contribuyentes registrados en el Padrón en el periodo transcurrido del año actual con relación al mismo periodo del año inmediato anterior </t>
  </si>
  <si>
    <t xml:space="preserve">Tasa de variación de contribuyentes activos registrados en el Padrón </t>
  </si>
  <si>
    <t>((Número de contribuyentes activos y potenciales en el periodo transcurrido del año actual/ Total de contribuyentes activos y potenciales en el mismo periodo del año anterior)-1) * 100</t>
  </si>
  <si>
    <t>Modernización y bancarización de los servicios electrónicos existentes a fin de facilitar el pago de contribuciones</t>
  </si>
  <si>
    <t>1 Porcentaje de cobros incorporados a la Arquitectura Web del Estado</t>
  </si>
  <si>
    <t>Representa la proporción de cobros incorporados a la Arquitectura Web del Estado,  (bancos, tiendas de autoservicio etc.) con relación a los existentes en la Ley General de Hacienda.</t>
  </si>
  <si>
    <t>Implantación del sistema de coordinación hacendaria</t>
  </si>
  <si>
    <t>Porcentaje de asistencia y participación en reuniones de presencia en el esquema del Sistema Estatal de Coordinación Hacendaria</t>
  </si>
  <si>
    <t>Porcentaje de Acuerdos, convenios y/o programas generados de las reuniones en los Grupos Técnicos y de Trabajo del Sistema Nacional de Coordinación Fiscal. Los  Acuerdos, convenios y/o programas pueden ser propuestos por la SHyCP, otras Entidades Federativas o el mismo Estado de Morelos</t>
  </si>
  <si>
    <t>(Número de acuerdos, convenios y/o programas generados de las reuniones en los Grupos Técnicos y de Trabajo del Sistema Nacional de Coordinación Fiscal. / Total de acuerdos, convenios y/o programas Propuestos en las reuniones en los Grupos Técnicos y de Trabajo del Sistema Nacional de Coordinación Fiscal*100</t>
  </si>
  <si>
    <t>Participación en el Sistema Nacional de Coordinación Fiscal y el Sistema Estatal de Coordinación Hacendaria</t>
  </si>
  <si>
    <t>Porcentaje de asistencia y participación en reuniones de los Grupos Técnico y de Trabajo del Sistema Nacional de Coordinación Fiscal.</t>
  </si>
  <si>
    <t>Representa en porcentaje la cantidad de reuniones del Sistema Nacional de Coordinación Fiscal  con asistencia y participación del Estado con relación total de reuniones convocadas de los Grupos y Foros del Sistema Nacional de Coordinación Fiscal</t>
  </si>
  <si>
    <t>(Número de reuniones del Sistema Nacional de Coordinación Fiscal  con asistencia y participación del Estado de Morelos  / Total de reuniones convocadas de los Grupos y Foros del Sistema Nacional de Coordinación Fiscal) *100</t>
  </si>
  <si>
    <t>1 Porcentaje de Cuentas Comprobadas de Ingresos Federales entregadas en tiempo y forma</t>
  </si>
  <si>
    <t>Muestra la proporción de cuentas comprobadas entregadas en tiempo y forma con relación a las programadas</t>
  </si>
  <si>
    <t>Número de Reportes de Cuentas Comprobadas de ingresos federales entregados en tiempo y forma / Total de Reportes de Cuentas Comprobadas de ingresos federales programadas</t>
  </si>
  <si>
    <t>Sistematización del seguimiento, análisis y generación de información del ejercicio de los recursos federales descentralizados y de las aportaciones estatales</t>
  </si>
  <si>
    <t>2. Porcentaje de Cuentas Comprobadas de Ingresos Estatales entregadas en tiempo y forma</t>
  </si>
  <si>
    <t>Reportes de Cuenta Comprobada de ingresos estatales entregados en tiempo y forma / Total de Reportes de Cuentas Comprobadas de ingresos estatales programadas</t>
  </si>
  <si>
    <t>Impulso en la aplicación de la Ley General de Contabilidad Gubernamental y de los documentos del CONAC para la Armonización Contable</t>
  </si>
  <si>
    <t>Porcentaje de cumplimiento de la Ley General de Contabilidad Gubernamental</t>
  </si>
  <si>
    <t>El porcentaje indica el grado de cumplimiento de los requerimientos estipulados por la Ley General de Contabilidad Gubernamental.</t>
  </si>
  <si>
    <t>(Requerimientos de la Ley General de Contabilidad Gubernamental cumplidos / Total de requerimientos de la Ley General de Contabilidad Gubernamental) * 100</t>
  </si>
  <si>
    <t>Fecha:</t>
  </si>
  <si>
    <t>El presupuesto modificado se incrementó del autorizado debido que el presupuesto de algunos proyectos del PP PA03. Secretaría de Hacienda pasó a este Programa Presupuestario</t>
  </si>
  <si>
    <t>OK</t>
  </si>
  <si>
    <t>134.14 millones</t>
  </si>
  <si>
    <t>1,572 millones</t>
  </si>
  <si>
    <t>En el indicador de la actividad 1.1. No se cuenta con información de avance debido a la reestructuración orgánica.</t>
  </si>
  <si>
    <t>La fuente de información del indicador de Propósito y componente 1 es la Subsecretaría de Ingresos.</t>
  </si>
  <si>
    <t>(Conceptos de pago incorporados a la Arquitectura Web del Estado / Total de Conceptos de pago existentes en la Ley General de Hacienda. ) *100</t>
  </si>
  <si>
    <t>Índice de Información Presupuestal Estatal</t>
  </si>
  <si>
    <t>Cuantifica la disponibilidad y calidad de la información presupuestal</t>
  </si>
  <si>
    <t>Información publicada por el IMCO (Instituto Mexicano para la Competitividad)</t>
  </si>
  <si>
    <t>Los mecanismos de Gestión para Resultados, incluido el Presupuesto basado en Resultados y el Sistema de Evaluación del Desempeño Estatal, se han diseñado e instrumentado como parte de la cultura organizacional de la administración pública</t>
  </si>
  <si>
    <t>Índice de avance en la implementación del PbR-SED del Estado de Morelos</t>
  </si>
  <si>
    <t>Porcentaje de avance obtenido en el “Diagnóstico del avance en la implementación del PbR,- SED en Entidades Federativas” realizado por la SHCP.</t>
  </si>
  <si>
    <t>Diagnóstico elaborado, para la implementación del PBR</t>
  </si>
  <si>
    <t>Mide la cantidad de diagnósticos elaborados para recopilar, estudiar y analizar la información derivada de los procesos de planificación, programación, ejercicio, control, evaluación y rendición de cuentas del Poder Ejecutivo</t>
  </si>
  <si>
    <t>Número de diagnósticos elaborados</t>
  </si>
  <si>
    <t>Seguimiento a la evaluación del Plan Estatal de Desarrollo 2013-2018 y de sus Programas Sectoriales</t>
  </si>
  <si>
    <t>Porcentaje de programas sectoriales de desarrollo evaluados y con seguimiento</t>
  </si>
  <si>
    <t>Mide el porcentaje de programas sectoriales evaluados y con seguimiento, los cuales se encuentran registrados en el Plan Estatal de Desarrollo 2013-2018.</t>
  </si>
  <si>
    <t>Número de programas sectoriales de desarrollo evaluados y con seguimiento / Total de programas sectoriales registrados en el Plan Estatal de Desarrollo 2013-2015</t>
  </si>
  <si>
    <t xml:space="preserve">Porcentaje de indicadores establecidos en el Plan Estatal de Desarrollo con avance registrado </t>
  </si>
  <si>
    <t xml:space="preserve">Mide el porcentaje de indicadores establecidos en el Plan Estatal de Desarrollo con avance registrado </t>
  </si>
  <si>
    <t>Número de indicadores  con avance registrado/ Total de indicadores establecidos en el Plan Estatal de Desarrollo 2013-2015</t>
  </si>
  <si>
    <t>Diseño, refinación y seguimiento de Programas Presupuestarios y sus Matrices de Indicadores de Resultados</t>
  </si>
  <si>
    <t>Porcentaje de Programas Presupuestarios elaborados para la implementación del PbR</t>
  </si>
  <si>
    <t>Mide el porcentaje de programas presupuestarios elaborados con relación a los requeridos.</t>
  </si>
  <si>
    <t>(Número de programas elaborados / Total de programas requeridos) * 100</t>
  </si>
  <si>
    <t>Porcentaje de Informes de Gestión Gubernamental integrados y entregados al Congreso del Estado.</t>
  </si>
  <si>
    <t>El indicador mide la cantidad de Informes de Gestión Gubernamental integrados y entregados al Congreso como resultado de la integración de los avances trimestrales de los programas autorizados de las dependencias adscritas al Poder Ejecutivo.</t>
  </si>
  <si>
    <t>Número de Informes de Gestión Gubernamental entregados al Congreso del Estado</t>
  </si>
  <si>
    <t>Porcentaje de Reportes de evaluación del desempeño elaborados sobre los avances de los POA’s</t>
  </si>
  <si>
    <t>El indicador mide la cantidad de reportes de evaluación elaborados sobre los avances reportados por las dependencias adscritas al Poder Ejecutivo</t>
  </si>
  <si>
    <t>Cantidad de reportes elaborados</t>
  </si>
  <si>
    <t>Desarrollo de sistemas informáticos</t>
  </si>
  <si>
    <t>Porcentaje de sistemas diseñados</t>
  </si>
  <si>
    <t>Mide la cubertura de sistemas diseñados con relación a los sistemas solicitados por las Dependencias</t>
  </si>
  <si>
    <t>(Número de sistemas diseñados / total de sistemas solicitados) * 100</t>
  </si>
  <si>
    <t>Actividad 1.4</t>
  </si>
  <si>
    <t>Seguimiento y Evaluación de los Programas Presupuestarios</t>
  </si>
  <si>
    <t>Porcentajes de Programas Presupuestarios Evaluados</t>
  </si>
  <si>
    <t>Mide la proporción de Programas Presupuestarios evaluados con relación al total de Programas Presupuestarios que cuentan con MIR</t>
  </si>
  <si>
    <t>(Número de Programas Presupuestarios Evaluados / Total de Programas Presupuestarios con MIR * 100</t>
  </si>
  <si>
    <t>Instrumentación de mecanismos de toma de decisiones presupuestales con base en resultados</t>
  </si>
  <si>
    <t>Porcentaje de programas presupuestales que cuentan con matriz de indicadores</t>
  </si>
  <si>
    <t>Mide la proporción de programas presupuestarios que cuentan con Matriz de Indicadores para Resultados respecto al total de programas presupuestarios.</t>
  </si>
  <si>
    <t>(Número de programas presupuestarios que cuentan con matriz de indicadores / Total de programas presupuestarios) *100</t>
  </si>
  <si>
    <t>Cultura organizacional orientada a resultados implementada</t>
  </si>
  <si>
    <t>Porcentaje de Enlaces de las dependencias adscritas al Poder Ejecutivo que tomaron el curso de PbR</t>
  </si>
  <si>
    <t>Representa la proporción de Enlaces que tomaron el curso de PbR con relación al Total de Enlaces de cada una de las Unidades Administrativas y Organismos que existen en el Poder Ejecutivo.</t>
  </si>
  <si>
    <t>Número de Enlaces que tomaron el Curso / Total de Enlaces de cada una de las Unidades Administrativas y Organismos que existen en el Poder Ejecutivo *100</t>
  </si>
  <si>
    <t>Diseño y estructuración de un plan integral de capacitación a servidores públicos</t>
  </si>
  <si>
    <t>Porcentaje de personal capacitado que está involucrado en el Presupuesto basado en Resultados y el Sistema Evaluación de Desempeño en la Administración Pública</t>
  </si>
  <si>
    <t>Mide el Porcentaje de Servidores Públicos que asistieron a los cursos de capacitación en los temas de PbR y SED con relación al total de servidores públicos que representan a las Unidades administrativas que integran las dependencias de la administración pública Estatal y organismos sectorizados.</t>
  </si>
  <si>
    <t>(Numero de personas capacitados / Total de personas representantes de las Unidades administrativas que integran las dependencias de la administración pública Estatal y organismos sectorizados) * 100</t>
  </si>
  <si>
    <t>Diseño de mecanismos de capacitación y acompañamiento en materia de Gestión para Resultados</t>
  </si>
  <si>
    <t>Dependencias capacitadas en materia de Presupuesto basado en Resultados</t>
  </si>
  <si>
    <t>Registra la cantidad de dependencias capacitadas en materia de Presupuesto basado en Resultados.</t>
  </si>
  <si>
    <t>Cantidad de dependencias capacitadas</t>
  </si>
  <si>
    <t>Atención de  necesidades de capacitación institucional requeridas por las Dependencias y entidades del Poder Ejecutivo.</t>
  </si>
  <si>
    <t xml:space="preserve">Porcentaje de cursos de capacitación institucional impartidos </t>
  </si>
  <si>
    <t>Mide la proporción de cursos impartidos con relación a los solicitados por las dependencias y entidades del Poder Ejecutivo a través de la detección de necesidades de capacitación institucional</t>
  </si>
  <si>
    <t>(Número de cursos impartidos / Total de cursos solicitados) * 100</t>
  </si>
  <si>
    <t xml:space="preserve">Estrategia implementada de reducción del gasto destinado a actividades administrativas </t>
  </si>
  <si>
    <t>Variación del Gasto destinado para las actividades administrativas de las Dependencias y Entidades respecto al año anterior</t>
  </si>
  <si>
    <t>Muestra la variación del Gasto en las actividades administrativas de las dependencias y entidades de la Administración Pública Estatal</t>
  </si>
  <si>
    <t>(Monto total del gasto destinado a actividades administrativas en el año actual / Monto total del gasto destinado a actividades administrativas en el año anterior) -1)*100</t>
  </si>
  <si>
    <t>Registro, rehabilitación, conservación y utilización eficiente de los bienes ( muebles e inmuebles, así como del parque vehicular)  propiedad del gobierno</t>
  </si>
  <si>
    <t>Porcentaje de solicitudes atendidas de mantenimiento a bienes muebles e inmuebles del Poder Ejecutivo</t>
  </si>
  <si>
    <t>Mide el porcentaje de solicitudes atendidas de mantenimiento a bienes muebles e inmuebles del Poder Ejecutivo</t>
  </si>
  <si>
    <t>(Número de solicitudes atendidas de mantenimiento de los bienes muebles e inmuebles del Poder Ejecutivo / Total de solicitudes recibidas de mantenimiento de los bienes muebles e inmuebles del Poder Ejecutivo con solvencia presupuestal) * 100</t>
  </si>
  <si>
    <t>Porcentaje de vehículos diagnosticados mecánicamente en un tiempo máximo de 2.5 horas</t>
  </si>
  <si>
    <t>Mide el porcentaje de vehículos diagnosticados mecánicamente en un tiempo máximo de 2.5 horas, con respecto al total de vehículos presentados para revisión a la Unidad de Control Vehicular</t>
  </si>
  <si>
    <t>(Número de vehículos diagnosticados mecánicamente en un tiempo máximo de 2.5 horas / Total de vehículos presentados a la Unidad de Control Vehicular para revisión) * 100</t>
  </si>
  <si>
    <t>El personal contratado cuenta con el perfil o la competencia laboral requerida de acuerdo con las descripciones de puesto para desempeñar sus funciones</t>
  </si>
  <si>
    <t>Porcentaje de movimientos de personal aplicados en el sistema de nómina</t>
  </si>
  <si>
    <t>Mide el porcentaje de movimientos de personal aplicados del total de solicitados por las dependencias</t>
  </si>
  <si>
    <t>(Movimientos de personal aplicados en el sistema / Total de movimientos solicitados por las dependencias del Poder Ejecutivo) *100</t>
  </si>
  <si>
    <t>El presupuesto autorizado y publicado de este Programa Presupuestario contempla también proyectos de la Secretaría de Administración. En este Reporte el Presupuesto modificado solo contempla los Proyectos de esta Secretaría.</t>
  </si>
  <si>
    <t xml:space="preserve">Componente 3. No se cuenta con información para calcular los avances del componente 3. </t>
  </si>
  <si>
    <t>Actividad 3. Actividades Administrativas</t>
  </si>
  <si>
    <t>Optimizar el ejercicio de los Recursos Financieros de gasto corriente de las Dependencias adscritas al Poder Ejecutivo</t>
  </si>
  <si>
    <t>Variación porcentual de los recursos ejercidos de gasto corriente por las Dependencias adscritas al poder Ejecutivo</t>
  </si>
  <si>
    <t xml:space="preserve">Mide la variación porcentual de gasto corriente ejercido por las Dependencias Adscritas al poder Ejecutivo en el año actual con relación al año anterior a nivel capítulo y partida especifica </t>
  </si>
  <si>
    <t>((Cantidad de gasto corriente ejercido en el año actual por las dependencias adscritas al Poder Ejecutivo / Total de gasto corriente ejercido en el año anterior por las dependencias adscritas al Poder Ejecutivo)-1)*100</t>
  </si>
  <si>
    <t>Transferir en tiempo en forma el recurso acordado en los convenios</t>
  </si>
  <si>
    <t>Porcentaje de recursos federales transferidos a los municipios, dependencias y entidades ejecutoras.</t>
  </si>
  <si>
    <t>Mide el porcentaje de recursos transferidos a los municipios y dependencias</t>
  </si>
  <si>
    <t>(Cantidad de recursos federales  transferidos / Total de recursos federales aprobados) *100</t>
  </si>
  <si>
    <t>251.9 millones</t>
  </si>
  <si>
    <t xml:space="preserve">Dar asistencia y asesoría técnica a los municipios, dependencias y entidades para la correcta aplicación de las normas vigentes que se establecen en cada convenio. </t>
  </si>
  <si>
    <t xml:space="preserve">Porcentaje de asesorías y asistencias técnicas otorgadas a los municipios y a las dependencias y entidades ejecutoras del gasto publico federal para la correcta aplicación de la normatividad vigente </t>
  </si>
  <si>
    <t>mide el porcentaje de asesorías y asistencias técnicas otorgadas  a los municipios y dependencias con relación al total de asesorías y asistencias técnicas solicitadas</t>
  </si>
  <si>
    <t>(Número de asesorías otorgadas / Total de asesorías solicitadas) * 100</t>
  </si>
  <si>
    <t>Llevar un control de los recursos liberados a los municipios, dependencias y entidades ejecutoras del ramo 33.</t>
  </si>
  <si>
    <t>Porcentaje de recursos liberados a los municipios, dependencias y entidades ejecutoras de los fondo 3 y 4 del ramo 33.</t>
  </si>
  <si>
    <t xml:space="preserve">mide el porcentaje de recursos liberados a los municipios y entidades </t>
  </si>
  <si>
    <t>(Cantidad de recursos liberados / Total de recursos aprobados) * 100</t>
  </si>
  <si>
    <t>51.8 millones</t>
  </si>
  <si>
    <t xml:space="preserve">Integrar e informar los reportes trimestrales  de los municipios, dependencias, entidades y organismos auxiliares ejecutores del gasto federales que capturan mediante el portal aplicativo de las Secretaria de Hacienda y Crédito Publico.  </t>
  </si>
  <si>
    <t xml:space="preserve">Porcentaje de reportes trimestrales integrados y validados que los municipios, dependencias, entidades y órganos auxiliares ejecutores del gasto federal capturan mediante el portal aplicativo de la secretaria de Hacienda y Crédito publico (PASH) en tiempo y forma. </t>
  </si>
  <si>
    <t xml:space="preserve">Mide el porcentaje de reportes trimestrales integrados y validados </t>
  </si>
  <si>
    <t>RIV: sumatoria de reportes integrados y validados 
TRCMDEOA: Total de reportes capturados por los municipios, dependencias, entidades y organismos auxiliares</t>
  </si>
  <si>
    <t>5. Actividades de sistemas</t>
  </si>
  <si>
    <t>Continuar con la implementación del Sistema Integral de Armonización Contable</t>
  </si>
  <si>
    <t>Porcentaje de incidencias atendidas sobre el funcionamiento del Sistema Integral de Armonización Contable.</t>
  </si>
  <si>
    <t>Mide el porcentaje de incidencias atendidas sobre errores o problemas de funcionamiento del Sistema de Armonización Contable con relación al total de incidencias presentadas.</t>
  </si>
  <si>
    <t>(Número de incidencias atendidas / Total de incidencias reportadas )*100</t>
  </si>
  <si>
    <t>Capacitar a los funcionarios públicos del poder Ejecutivo sobre el uso del Sistema Integral de Armonización Contable.</t>
  </si>
  <si>
    <t>Porcentaje de capacitaciones y/o asesorías otorgadas en materia del Sistema de Armonización Contable</t>
  </si>
  <si>
    <t>Mide el porcentaje de Capacitaciones y/o Asesorías otorgadas en materia de Armonización Contable solicitadas por las Dependencias o Secretarias adscritas al Poder Ejecutivo, Municipios y Organismos del Estado sobre el total de capacitaciones requeridas.</t>
  </si>
  <si>
    <t xml:space="preserve"> (Número de capacitaciones y/o asesorías otorgadas / Total de capacitaciones y/o asesorías solicitadas) * 100 </t>
  </si>
  <si>
    <t>Brindar soporte y solucionar las problemáticas asociadas al uso de los módulos del Sistema Integral de Armonización Contable.</t>
  </si>
  <si>
    <t>Porcentaje de solicitudes de soporte técnico atendidas relacionadas con el Sistema de Armonización Contable.</t>
  </si>
  <si>
    <t>Porcentaje de solicitudes de soporte técnico atendidas relacionadas con el Sistema de Armonización Contable en relación al total de solicitudes registradas.</t>
  </si>
  <si>
    <t>(Número de solicitudes de soporte técnico realizadas / Total de solicitudes de soporte técnico solicitadas) * 100</t>
  </si>
  <si>
    <t>Desarrollar nuevas funcionalidades que mejoran el funcionamiento del Sistema Integral de Armonización Contable en base a las necesidades de los usuarios y cambios en reformas gubernamentales asociadas al uso del mismo.</t>
  </si>
  <si>
    <t>Porcentaje de solicitudes de mejora atendidas relacionadas con el Sistema de Armonización Contable.</t>
  </si>
  <si>
    <t>Mide el porcentaje de solicitudes de mejora atendidas relacionadas con el Sistema Integral de Armonización Contable sobre el total de solicitudes registradas.</t>
  </si>
  <si>
    <t>(Numero de Solicitudes Atendidas / Total de Solicitudes Registradas) * 100</t>
  </si>
  <si>
    <t>Adquirir equipo de cómputo para fortalecer la Armonización Contable.</t>
  </si>
  <si>
    <t>Porcentaje de equipo de cómputo adquirido para fortalecer la Armonización Contable</t>
  </si>
  <si>
    <t>Mide la proporción de equipos de cómputo adquiridos con relación al total de equipos de cómputo requeridos para fortalecer la armonización contable</t>
  </si>
  <si>
    <t>(Número de equipos de cómputo adquiridos / Total de equipos de cómputo requeridos) * 100</t>
  </si>
  <si>
    <t>3. Actividades administrativas</t>
  </si>
  <si>
    <t>Mantener a los habitantes del Estado de Morelos actualizados sobre la información financiera y transparencia sobre los recursos devengados.</t>
  </si>
  <si>
    <t>Porcentaje de estados financieros programados y elaborados</t>
  </si>
  <si>
    <t>Mide la cantidad de los Estados Financieros Elaborados</t>
  </si>
  <si>
    <t>(Estados financiero elaborado / Estados financieros programados) * 100</t>
  </si>
  <si>
    <t>Presentar al H. Congreso 4 Cuentas Públicas trimestrales y 1 anual, para cumplir con lo establecido en la Ley General de Contabilidad, de acuerdo a lo estipulado por el Consejo Nacional de Armonización Contable.</t>
  </si>
  <si>
    <t>Cuentas Públicas presentadas al H. Congreso del Estado</t>
  </si>
  <si>
    <t>Mide el número de Cuentas Públicas presentadas al H. Congreso del Estado</t>
  </si>
  <si>
    <t>Número de cuentas públicas elaboradas</t>
  </si>
  <si>
    <t>Cuentas Públicas</t>
  </si>
  <si>
    <t xml:space="preserve">Gestionar oportunamente los requerimientos de movimiento de personal de las Unidades Administrativas </t>
  </si>
  <si>
    <t>Porcentaje de trámites de movimientos de personal gestionados oportunamente.</t>
  </si>
  <si>
    <t>Representa la proporción de trámites de movimientos de personal gestionados en un término máximo de 3 días.</t>
  </si>
  <si>
    <t>(Número de movimientos de personal gestionados en un tiempo no mayor a 3 días /  Total de solicitudes de trámite recibidas) * 100</t>
  </si>
  <si>
    <t xml:space="preserve">Gestionar oportunamente los requerimientos de materiales de las Unidades Administrativas </t>
  </si>
  <si>
    <t>Porcentaje de trámites de requisiciones de materiales gestionadas oportunamente</t>
  </si>
  <si>
    <t>Representa la proporción de trámites de requisiciones de materiales gestionadas en un término máximo de 2 días con relación al total de trámites solicitados.</t>
  </si>
  <si>
    <t xml:space="preserve">(Número de requisiciones de materiales gestionadas en un tiempo no mayor a 2 días / Total de solicitudes de trámite recibidas.) *100 </t>
  </si>
  <si>
    <t xml:space="preserve">Gestionar oportunamente los requerimientos de servicios generales de las Unidades Administrativas </t>
  </si>
  <si>
    <t>Porcentaje de trámites de servicios atendidos oportunamente.</t>
  </si>
  <si>
    <t>Representa la proporción de trámites de servicios gestionados en un término máximo de 3 días con relación al total de servicios solicitados</t>
  </si>
  <si>
    <t>Número de tramites de servicios atendidos en un tiempo no mayor a 3 días / Total de solicitudes de trámite recibidas) *100</t>
  </si>
  <si>
    <t>Controlar los ingresos y egresos del Poder Ejecutivo establecidos en la Ley de Ingresos y el Presupuesto de Egresos, mediante la determinación de la disponibilidad financiera y el flujo de efectivo a fin de mantener la liquidez razonable que permita cumplir con las obligaciones de pagos.</t>
  </si>
  <si>
    <t>Porcentaje para lograr el equilibrio entre el ingreso y el egreso</t>
  </si>
  <si>
    <t>Mide el porcentaje de disponibilidad de los recursos, guardando un equilibrio entre el ingreso y el egreso.</t>
  </si>
  <si>
    <t>Recursos erogados + compromisos de pago / Recursos recibidos + disponibilidad inicial</t>
  </si>
  <si>
    <t>Pesos</t>
  </si>
  <si>
    <t>4. Actividades jurídicas</t>
  </si>
  <si>
    <t>Defensa de la Legalidad de las actuaciones de la Secretaría de Hacienda.</t>
  </si>
  <si>
    <t>Porcentaje de demandas contestadas de nulidad ante el Tribunal Contencioso Administrativo y demandas de amparo en el ámbito Estatal.</t>
  </si>
  <si>
    <t>Muestra en porcentaje la relación de la cantidad de demandas contestadas y la cantidad de demandas interpuestas.</t>
  </si>
  <si>
    <t>(Número de Demandas Contestadas /
Total de Demandas Interpuestas ) * 100</t>
  </si>
  <si>
    <t>Robustecer el Estado de Derecho en materia Fiscal.</t>
  </si>
  <si>
    <t>Porcentaje de recursos resueltos de oposición, revocación y nulidad de notificaciones en materia Estatal</t>
  </si>
  <si>
    <t>Muestra en porcentaje la relación de la cantidad de recursos resueltos de oposición, revocación y nulidad de notificaciones y la cantidad de recursos de oposición, revocación y nulidad de notificaciones interpuestos.</t>
  </si>
  <si>
    <t>(Núm. de Recursos resueltos de oposición, revocación y nulidad de notificaciones / Total de Recursos resueltos de oposición, revocación y nulidad de notificaciones interpuestas) * 100</t>
  </si>
  <si>
    <t>Vigilancia profunda de la Legalidad de los Instrumentos que emanan de la Secretaría de Hacienda.</t>
  </si>
  <si>
    <t xml:space="preserve">Porcentaje de solicitudes atendidas sobre revisión y/o elaboración de diversos instrumentos jurídicos y legislativos en el ámbito Estatal. </t>
  </si>
  <si>
    <t>Muestra en porcentaje la relación de la cantidad de solicitudes atendidas sobre revisión y/o elaboración de instrumentos jurídicos y legislativos y la cantidad de solicitudes presentadas sobre revisión y/o elaboración de instrumentos jurídicos y legislativos.</t>
  </si>
  <si>
    <t>(Número de Solicitudes sobre revisión y/o elaboración de diversos instrumentos jurídicos y legislativos / Total de Solicitudes sobre revisión y/o elaboración de diversos instrumentos jurídicos y legislativos) * 100</t>
  </si>
  <si>
    <t>Fortalecimiento de la Presencia y Legalidad en materia Fiscal y Administrativa.</t>
  </si>
  <si>
    <t xml:space="preserve">Porcentaje de consultas contestadas a autoridades y contribuyentes en materia fiscal y administrativa, en el ámbito Estatal. </t>
  </si>
  <si>
    <t>Muestra en porcentaje la relación de la cantidad de consultas atendidas, hechas por autoridades y contribuyentes en materia fiscal y administrativa y la cantidad de consultas presentadas por autoridades y contribuyentes en materia fiscal y administrativa.</t>
  </si>
  <si>
    <t>(Número de consultas contestadas a autoridades y contribuyentes en materia fiscal y administrativa / Total de consultas recibidas de autoridades y contribuyentes en materia fiscal y administrativa) * 100</t>
  </si>
  <si>
    <t>Dar contestación a las demandas notificadas.</t>
  </si>
  <si>
    <t>Porcentaje de Demandas de Nulidad Contestadas</t>
  </si>
  <si>
    <t>(Número de Demandas Contestadas / Número de Demandas notificadas ) *100</t>
  </si>
  <si>
    <t>Ganar el mayor porcentaje de sentencias</t>
  </si>
  <si>
    <t>Porcentaje de sentencias ganadas en juicios de nulidad</t>
  </si>
  <si>
    <t>Determina el porcentaje de sentencias resueltas a favor del Gobierno con relación al total de sentencias notificadas en el mismo periodo.</t>
  </si>
  <si>
    <t>(Número de sentencias favorables en el periodo transcurrido / Total de sentencias notificadas en el mismo periodo) *100</t>
  </si>
  <si>
    <t xml:space="preserve">Obtener el mayor beneficio de sentencias ganadas </t>
  </si>
  <si>
    <t>Porcentaje en el monto de sentencias ganadas en Juicios de Nulidad</t>
  </si>
  <si>
    <t>Determina el porcentaje del monto de sentencias favorables a la autoridad con relación al monto total de las sentencias notificadas en el mismo periodo.</t>
  </si>
  <si>
    <t>(Monto de sentencias favorables en el periodo transcurrido / Monto total de sentencias notificadas en el mismo periodo) * 100</t>
  </si>
  <si>
    <t>55.5 millones</t>
  </si>
  <si>
    <t>Dar solución de recursos de revocación y/o prescripción resueltos.</t>
  </si>
  <si>
    <t>Porcentaje de recursos de revocación y/o prescripción resueltos.</t>
  </si>
  <si>
    <t>Determina el porcentaje de recursos de revocación y/o prescripción resueltos en el trimestre en relación a los recursos de revocación y/o prescripciones presentados por los contribuyentes en el mismo período.</t>
  </si>
  <si>
    <t>(Número de asuntos resueltos en el periodo transcurrido / Total de asuntos interpuestos en el mismo periodo) * 100</t>
  </si>
  <si>
    <t>6. Otras actividades transversales a la dependencia u organismo.</t>
  </si>
  <si>
    <t>Llevar a cabo una encuesta para conocer el origen de la discriminación, los ámbitos de incidencia, los factores demográficos, económicos y socioculturales que se le relacionan y los principales grupos sociales que padecen este problema.</t>
  </si>
  <si>
    <t>Realización de una encuesta sobre la discriminación en Morelos</t>
  </si>
  <si>
    <t>Mide la realización de una encuesta sobre la discriminación en Morelos</t>
  </si>
  <si>
    <t>Encuesta realizada</t>
  </si>
  <si>
    <t>Encuesta</t>
  </si>
  <si>
    <t>Incrementar la cantidad  de dependencias adscritas al Poder Ejecutivo con registros administrativos de calidad</t>
  </si>
  <si>
    <t>Elaboración de un informe sobre el cumplimiento de las recomendaciones emitidas por la OCDE en relación al Estudio Territorial de Morelos</t>
  </si>
  <si>
    <t>Mide la realización de un informe sobre el cumplimiento de las recomendaciones emitidas por la OCDE en relación al Estudio Territorial de Morelos</t>
  </si>
  <si>
    <t>Informe Elaborado</t>
  </si>
  <si>
    <t>Informe</t>
  </si>
  <si>
    <t>Elaborar un diagnóstico sobre los indicadores fiscales del Estado para conocer la calidad de la información publicada y cumplimiento de la Ley General de Contabilidad y Gasto Público, y a los criterios establecidos por el Consejo de Armonización Contable.</t>
  </si>
  <si>
    <t>Elaboración de un diagnóstico sobre los indicadores fiscales del Estado</t>
  </si>
  <si>
    <t>Mide la realización de un diagnóstico sobre los indicadores fiscales del Estado</t>
  </si>
  <si>
    <t>Diagnóstico elaborado</t>
  </si>
  <si>
    <t>Diagnóstico</t>
  </si>
  <si>
    <t>Capacitar a servidores públicos en el manejo de formatos de información fiscal</t>
  </si>
  <si>
    <t>Impartición de curso de capacitación en materia de información fiscal</t>
  </si>
  <si>
    <t>Mide la realización de un  curso de capacitación en materia de información fiscal</t>
  </si>
  <si>
    <t>Curso impartido</t>
  </si>
  <si>
    <t>Validar  los programas y proyectos de inversión pública para su registro en la Cartera de Proyectos</t>
  </si>
  <si>
    <t>Porcentaje de Programas y Proyectos de Inversión validados y registrados en Cartera de Proyectos</t>
  </si>
  <si>
    <t>Mide la proporción de Programas y Proyectos de Inversión validados y registrados en Cartera de Proyectos con relación al total de Proyectos de Inversión recibidos que cumplen con los lineamientos.</t>
  </si>
  <si>
    <t>(Número de Programas y Proyectos de Inversión validados y registrados en  Cartera de Proyectos / Total de Programas y Proyectos de Inversión recibidos que cumplen con los lineamientos) * 100</t>
  </si>
  <si>
    <t>Análisis y seguimiento de los avances físicos y financieros de las obras y acciones insertas en los programas y proyectos de inversión</t>
  </si>
  <si>
    <t xml:space="preserve">Porcentaje de programas y proyectos de inversión con seguimiento de avance físico y financiero </t>
  </si>
  <si>
    <t xml:space="preserve">Mide el Porcentaje de programas y proyectos de inversión con clave de cartera y presupuesto asignado que cuenten con seguimiento físico y financiero </t>
  </si>
  <si>
    <t>(Número de Programas y Proyectos de Inversión con Seguimiento de Avance Físico y Financiero / Total de Programas y Proyectos de Inversión con Clave de Cartera y Presupuesto Asignado en el SIGEF) * 100</t>
  </si>
  <si>
    <t>Disminuir la Deuda Pública del Estado.</t>
  </si>
  <si>
    <t>Deuda Pública Directa del Estado de Morelos</t>
  </si>
  <si>
    <t>Situación actual de la Deuda Pública Directa.</t>
  </si>
  <si>
    <t>Miles de pesos</t>
  </si>
  <si>
    <t>4,857 Millones de pesos</t>
  </si>
  <si>
    <t>4,460 Millones de pesos</t>
  </si>
  <si>
    <t>4,113 Millones de pesos</t>
  </si>
  <si>
    <t>3,824.6 Millones de pesos</t>
  </si>
  <si>
    <t>4,297 Millones de pesos</t>
  </si>
  <si>
    <t>Atender las solicitudes de pago como garante o aval.</t>
  </si>
  <si>
    <t>Porcentaje de Obligaciones de pago atendidas por Deuda Contingente.</t>
  </si>
  <si>
    <t>Número de obligaciones de pago por deuda contingente atendidas / Total de obligaciones de pago por deuda contingente solicitadas) * 100</t>
  </si>
  <si>
    <t>Registrar y mantener actualizado el Registro Estatal de Deuda y Empréstitos del Estado de Morelos</t>
  </si>
  <si>
    <t>Registro de la Deuda Pública</t>
  </si>
  <si>
    <t>porcentaje de cumplimiento de registro y actualización de la información en el Registro de obligaciones y Empréstitos del Estado de Morelos.</t>
  </si>
  <si>
    <t>(Número de solicitudes de registro y actualización de deuda atendidas / total de solicitudes de registro y actualización de deuda pública solicitadas) 100</t>
  </si>
  <si>
    <t>Ramo 23</t>
  </si>
  <si>
    <t>El presupuesto modificado disminuyó del autorizado debido que el presupuesto de algunos proyectos pasó al PP E122 Mejora en la Recaudación Fiscal. Las cifras de recursos ejercidos son preliminares.</t>
  </si>
  <si>
    <t>No se cuenta con información para medir el indicador "Variación porcentual de los recursos ejercidos de gasto corriente por las Dependencias adscritas al poder Ejecutivo"</t>
  </si>
  <si>
    <t>El informe señalado en el indicador "Elaboración de un informe sobre el cumplimiento de las recomendaciones emitidas por la OCDE en relación al Estudio Territorial de Morelos" será entregado en el transcurso del ejercicio 2018.</t>
  </si>
  <si>
    <t>El curso señalado en el indicador "Impartición de curso de capacitación en materia de información fiscal" se llevará a cabo en el primer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</si>
</sst>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0.0%"/>
    <numFmt numFmtId="165" formatCode="_-* #,##0.0_-;\-* #,##0.0_-;_-* &quot;-&quot;?_-;_-@_-"/>
    <numFmt numFmtId="166" formatCode="#,##0.0"/>
    <numFmt numFmtId="167" formatCode="0.000000000000000%"/>
  </numFmts>
  <fonts count="4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4"/>
      <color theme="1"/>
      <name val="Arial"/>
      <family val="2"/>
    </font>
    <font>
      <sz val="14"/>
      <color rgb="FFFF0000"/>
      <name val="Arial"/>
      <family val="2"/>
    </font>
    <font>
      <b/>
      <sz val="12"/>
      <color theme="1"/>
      <name val="Calibri"/>
      <family val="2"/>
      <scheme val="minor"/>
    </font>
    <font>
      <b/>
      <sz val="10"/>
      <name val="Adobe Caslon Pro"/>
      <family val="2"/>
    </font>
    <font>
      <sz val="10"/>
      <name val="Adobe Caslon Pro"/>
      <family val="2"/>
    </font>
    <font>
      <b/>
      <sz val="14"/>
      <color theme="1"/>
      <name val="Calibri"/>
      <family val="2"/>
      <scheme val="minor"/>
    </font>
    <font>
      <i/>
      <sz val="10"/>
      <color theme="1"/>
      <name val="Calibri"/>
      <family val="2"/>
      <scheme val="minor"/>
    </font>
    <font>
      <sz val="10"/>
      <color theme="1"/>
      <name val="Calibri"/>
      <family val="2"/>
      <scheme val="minor"/>
    </font>
    <font>
      <sz val="14"/>
      <color theme="1"/>
      <name val="Calibri"/>
      <family val="2"/>
      <scheme val="minor"/>
    </font>
    <font>
      <b/>
      <sz val="18"/>
      <name val="Calibri"/>
      <family val="2"/>
    </font>
    <font>
      <b/>
      <u/>
      <sz val="14"/>
      <color theme="1"/>
      <name val="Calibri"/>
      <family val="2"/>
      <scheme val="minor"/>
    </font>
    <font>
      <sz val="11"/>
      <name val="Calibri"/>
      <family val="2"/>
      <scheme val="minor"/>
    </font>
    <font>
      <b/>
      <sz val="9"/>
      <color rgb="FF000000"/>
      <name val="SansSerif"/>
    </font>
    <font>
      <sz val="9"/>
      <color rgb="FF000000"/>
      <name val="SansSerif"/>
      <family val="2"/>
    </font>
    <font>
      <sz val="12"/>
      <name val="Calibri"/>
      <family val="2"/>
    </font>
    <font>
      <sz val="12"/>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
      <b/>
      <sz val="10"/>
      <color theme="1"/>
      <name val="Calibri"/>
      <family val="2"/>
      <scheme val="minor"/>
    </font>
    <font>
      <b/>
      <sz val="10"/>
      <name val="Calibri"/>
      <family val="2"/>
      <scheme val="minor"/>
    </font>
    <font>
      <sz val="10"/>
      <name val="Calibri"/>
      <family val="2"/>
      <scheme val="minor"/>
    </font>
    <font>
      <b/>
      <sz val="10"/>
      <color indexed="8"/>
      <name val="Adobe Caslon Pro"/>
      <family val="2"/>
    </font>
    <font>
      <sz val="10"/>
      <color indexed="8"/>
      <name val="Adobe Caslon Pro"/>
    </font>
    <font>
      <sz val="9"/>
      <color theme="1"/>
      <name val="Calibri"/>
      <family val="2"/>
      <scheme val="minor"/>
    </font>
    <font>
      <b/>
      <sz val="9"/>
      <name val="Adobe Caslon Pro"/>
      <family val="2"/>
    </font>
    <font>
      <sz val="10"/>
      <color rgb="FF000000"/>
      <name val="Calibri"/>
      <family val="2"/>
      <scheme val="minor"/>
    </font>
    <font>
      <sz val="10"/>
      <color rgb="FFFF0000"/>
      <name val="Calibri"/>
      <family val="2"/>
      <scheme val="minor"/>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CCFFCC"/>
        <bgColor indexed="64"/>
      </patternFill>
    </fill>
    <fill>
      <patternFill patternType="solid">
        <fgColor rgb="FFCCCCCC"/>
      </patternFill>
    </fill>
    <fill>
      <patternFill patternType="solid">
        <fgColor theme="0" tint="-0.2499465926084170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DDDDDD"/>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rgb="FFFFFFFF"/>
        <bgColor indexed="64"/>
      </patternFill>
    </fill>
  </fills>
  <borders count="1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style="medium">
        <color theme="0" tint="-0.34998626667073579"/>
      </bottom>
      <diagonal/>
    </border>
    <border>
      <left style="medium">
        <color theme="0" tint="-0.34998626667073579"/>
      </left>
      <right style="thick">
        <color rgb="FF969696"/>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diagonal/>
    </border>
    <border>
      <left style="thick">
        <color rgb="FF969696"/>
      </left>
      <right style="medium">
        <color theme="0" tint="-0.34998626667073579"/>
      </right>
      <top/>
      <bottom style="medium">
        <color theme="0" tint="-0.34998626667073579"/>
      </bottom>
      <diagonal/>
    </border>
    <border>
      <left/>
      <right style="thick">
        <color rgb="FF969696"/>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top style="medium">
        <color theme="0" tint="-0.34998626667073579"/>
      </top>
      <bottom style="thick">
        <color rgb="FF969696"/>
      </bottom>
      <diagonal/>
    </border>
    <border>
      <left/>
      <right style="thick">
        <color rgb="FF969696"/>
      </right>
      <top style="medium">
        <color theme="0" tint="-0.34998626667073579"/>
      </top>
      <bottom style="thick">
        <color rgb="FF969696"/>
      </bottom>
      <diagonal/>
    </border>
    <border>
      <left style="thick">
        <color rgb="FF969696"/>
      </left>
      <right/>
      <top style="thick">
        <color theme="0" tint="-0.34998626667073579"/>
      </top>
      <bottom style="medium">
        <color theme="0" tint="-0.34998626667073579"/>
      </bottom>
      <diagonal/>
    </border>
    <border>
      <left style="thick">
        <color rgb="FF969696"/>
      </left>
      <right/>
      <top style="medium">
        <color theme="0" tint="-0.34998626667073579"/>
      </top>
      <bottom style="thick">
        <color rgb="FF969696"/>
      </bottom>
      <diagonal/>
    </border>
    <border>
      <left style="medium">
        <color theme="0" tint="-0.34998626667073579"/>
      </left>
      <right style="medium">
        <color theme="0"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thin">
        <color indexed="64"/>
      </right>
      <top/>
      <bottom/>
      <diagonal/>
    </border>
    <border>
      <left style="thin">
        <color indexed="64"/>
      </left>
      <right/>
      <top/>
      <bottom/>
      <diagonal/>
    </border>
    <border>
      <left/>
      <right style="medium">
        <color auto="1"/>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rgb="FF969696"/>
      </left>
      <right/>
      <top style="medium">
        <color rgb="FF969696"/>
      </top>
      <bottom style="medium">
        <color rgb="FF969696"/>
      </bottom>
      <diagonal/>
    </border>
    <border>
      <left/>
      <right style="medium">
        <color rgb="FF969696"/>
      </right>
      <top style="medium">
        <color rgb="FF969696"/>
      </top>
      <bottom style="medium">
        <color rgb="FF969696"/>
      </bottom>
      <diagonal/>
    </border>
    <border>
      <left/>
      <right/>
      <top style="medium">
        <color rgb="FF969696"/>
      </top>
      <bottom style="medium">
        <color rgb="FF969696"/>
      </bottom>
      <diagonal/>
    </border>
    <border>
      <left style="medium">
        <color rgb="FFC0C0C0"/>
      </left>
      <right style="medium">
        <color rgb="FFC0C0C0"/>
      </right>
      <top/>
      <bottom style="medium">
        <color rgb="FFC0C0C0"/>
      </bottom>
      <diagonal/>
    </border>
    <border>
      <left style="medium">
        <color rgb="FF969696"/>
      </left>
      <right/>
      <top style="medium">
        <color rgb="FF969696"/>
      </top>
      <bottom/>
      <diagonal/>
    </border>
    <border>
      <left/>
      <right style="medium">
        <color rgb="FF969696"/>
      </right>
      <top style="medium">
        <color rgb="FF969696"/>
      </top>
      <bottom/>
      <diagonal/>
    </border>
    <border>
      <left style="medium">
        <color rgb="FFC0C0C0"/>
      </left>
      <right/>
      <top style="medium">
        <color rgb="FF969696"/>
      </top>
      <bottom style="medium">
        <color rgb="FFC0C0C0"/>
      </bottom>
      <diagonal/>
    </border>
    <border>
      <left/>
      <right/>
      <top style="medium">
        <color rgb="FF969696"/>
      </top>
      <bottom style="medium">
        <color rgb="FFC0C0C0"/>
      </bottom>
      <diagonal/>
    </border>
    <border>
      <left/>
      <right style="medium">
        <color rgb="FFC0C0C0"/>
      </right>
      <top style="medium">
        <color rgb="FF969696"/>
      </top>
      <bottom style="medium">
        <color rgb="FFC0C0C0"/>
      </bottom>
      <diagonal/>
    </border>
    <border>
      <left style="thin">
        <color indexed="64"/>
      </left>
      <right/>
      <top style="thin">
        <color indexed="64"/>
      </top>
      <bottom/>
      <diagonal/>
    </border>
    <border>
      <left style="thin">
        <color indexed="64"/>
      </left>
      <right/>
      <top/>
      <bottom style="thin">
        <color indexed="64"/>
      </bottom>
      <diagonal/>
    </border>
    <border>
      <left style="medium">
        <color rgb="FFC0C0C0"/>
      </left>
      <right/>
      <top/>
      <bottom/>
      <diagonal/>
    </border>
    <border>
      <left/>
      <right style="medium">
        <color rgb="FF969696"/>
      </right>
      <top/>
      <bottom/>
      <diagonal/>
    </border>
    <border>
      <left/>
      <right style="medium">
        <color rgb="FFC0C0C0"/>
      </right>
      <top/>
      <bottom/>
      <diagonal/>
    </border>
    <border>
      <left style="medium">
        <color rgb="FFC0C0C0"/>
      </left>
      <right style="medium">
        <color rgb="FFC0C0C0"/>
      </right>
      <top style="medium">
        <color rgb="FFC0C0C0"/>
      </top>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969696"/>
      </left>
      <right style="medium">
        <color rgb="FF969696"/>
      </right>
      <top/>
      <bottom/>
      <diagonal/>
    </border>
    <border>
      <left style="medium">
        <color rgb="FF969696"/>
      </left>
      <right/>
      <top/>
      <bottom/>
      <diagonal/>
    </border>
    <border>
      <left style="medium">
        <color theme="0" tint="-0.34998626667073579"/>
      </left>
      <right style="medium">
        <color theme="0" tint="-0.34998626667073579"/>
      </right>
      <top/>
      <bottom style="thick">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969696"/>
      </left>
      <right style="medium">
        <color rgb="FF969696"/>
      </right>
      <top style="medium">
        <color rgb="FF969696"/>
      </top>
      <bottom style="medium">
        <color rgb="FF969696"/>
      </bottom>
      <diagonal/>
    </border>
    <border>
      <left style="thick">
        <color rgb="FF969696"/>
      </left>
      <right style="medium">
        <color theme="0" tint="-0.34998626667073579"/>
      </right>
      <top/>
      <bottom style="thick">
        <color theme="0" tint="-0.34998626667073579"/>
      </bottom>
      <diagonal/>
    </border>
    <border>
      <left style="medium">
        <color theme="0" tint="-0.34998626667073579"/>
      </left>
      <right/>
      <top/>
      <bottom style="thick">
        <color theme="0" tint="-0.34998626667073579"/>
      </bottom>
      <diagonal/>
    </border>
    <border>
      <left style="medium">
        <color theme="0" tint="-0.34998626667073579"/>
      </left>
      <right style="thick">
        <color rgb="FF969696"/>
      </right>
      <top/>
      <bottom style="thick">
        <color theme="0" tint="-0.34998626667073579"/>
      </bottom>
      <diagonal/>
    </border>
    <border>
      <left style="medium">
        <color rgb="FF969696"/>
      </left>
      <right/>
      <top/>
      <bottom style="medium">
        <color rgb="FF969696"/>
      </bottom>
      <diagonal/>
    </border>
    <border>
      <left/>
      <right style="medium">
        <color rgb="FF969696"/>
      </right>
      <top/>
      <bottom style="medium">
        <color rgb="FF969696"/>
      </bottom>
      <diagonal/>
    </border>
    <border>
      <left style="medium">
        <color rgb="FFC0C0C0"/>
      </left>
      <right/>
      <top style="medium">
        <color rgb="FF969696"/>
      </top>
      <bottom/>
      <diagonal/>
    </border>
    <border>
      <left/>
      <right/>
      <top style="medium">
        <color rgb="FF969696"/>
      </top>
      <bottom/>
      <diagonal/>
    </border>
    <border>
      <left/>
      <right style="medium">
        <color rgb="FFC0C0C0"/>
      </right>
      <top style="medium">
        <color rgb="FF969696"/>
      </top>
      <bottom/>
      <diagonal/>
    </border>
    <border>
      <left style="medium">
        <color rgb="FFC0C0C0"/>
      </left>
      <right/>
      <top/>
      <bottom style="thick">
        <color rgb="FF969696"/>
      </bottom>
      <diagonal/>
    </border>
    <border>
      <left/>
      <right/>
      <top/>
      <bottom style="thick">
        <color rgb="FF969696"/>
      </bottom>
      <diagonal/>
    </border>
    <border>
      <left style="medium">
        <color rgb="FFC0C0C0"/>
      </left>
      <right/>
      <top style="medium">
        <color rgb="FFC0C0C0"/>
      </top>
      <bottom style="thick">
        <color rgb="FF969696"/>
      </bottom>
      <diagonal/>
    </border>
    <border>
      <left/>
      <right/>
      <top style="medium">
        <color rgb="FFC0C0C0"/>
      </top>
      <bottom style="thick">
        <color rgb="FF969696"/>
      </bottom>
      <diagonal/>
    </border>
    <border>
      <left/>
      <right style="medium">
        <color rgb="FFC0C0C0"/>
      </right>
      <top style="medium">
        <color rgb="FFC0C0C0"/>
      </top>
      <bottom style="thick">
        <color rgb="FF969696"/>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rgb="FF969696"/>
      </top>
      <bottom/>
      <diagonal/>
    </border>
    <border>
      <left/>
      <right style="medium">
        <color theme="0" tint="-0.34998626667073579"/>
      </right>
      <top/>
      <bottom/>
      <diagonal/>
    </border>
    <border>
      <left/>
      <right style="medium">
        <color theme="0" tint="-0.34998626667073579"/>
      </right>
      <top/>
      <bottom style="thick">
        <color rgb="FF969696"/>
      </bottom>
      <diagonal/>
    </border>
    <border>
      <left style="medium">
        <color rgb="FFC0C0C0"/>
      </left>
      <right style="medium">
        <color rgb="FFC0C0C0"/>
      </right>
      <top/>
      <bottom/>
      <diagonal/>
    </border>
    <border>
      <left style="medium">
        <color rgb="FF969696"/>
      </left>
      <right style="medium">
        <color rgb="FF969696"/>
      </right>
      <top style="medium">
        <color rgb="FF969696"/>
      </top>
      <bottom/>
      <diagonal/>
    </border>
    <border>
      <left style="medium">
        <color rgb="FF969696"/>
      </left>
      <right style="medium">
        <color rgb="FF969696"/>
      </right>
      <top/>
      <bottom style="medium">
        <color rgb="FF969696"/>
      </bottom>
      <diagonal/>
    </border>
    <border>
      <left style="medium">
        <color rgb="FFC0C0C0"/>
      </left>
      <right/>
      <top style="thick">
        <color rgb="FF969696"/>
      </top>
      <bottom/>
      <diagonal/>
    </border>
    <border>
      <left/>
      <right/>
      <top style="thick">
        <color rgb="FF969696"/>
      </top>
      <bottom/>
      <diagonal/>
    </border>
    <border>
      <left/>
      <right style="medium">
        <color rgb="FFC0C0C0"/>
      </right>
      <top style="thick">
        <color rgb="FF969696"/>
      </top>
      <bottom/>
      <diagonal/>
    </border>
    <border>
      <left/>
      <right style="thick">
        <color rgb="FF969696"/>
      </right>
      <top style="thick">
        <color rgb="FF969696"/>
      </top>
      <bottom/>
      <diagonal/>
    </border>
    <border>
      <left style="thick">
        <color rgb="FF969696"/>
      </left>
      <right/>
      <top style="thick">
        <color rgb="FF969696"/>
      </top>
      <bottom/>
      <diagonal/>
    </border>
    <border>
      <left style="medium">
        <color rgb="FF969696"/>
      </left>
      <right style="medium">
        <color theme="0" tint="-0.34998626667073579"/>
      </right>
      <top style="medium">
        <color rgb="FF969696"/>
      </top>
      <bottom style="medium">
        <color rgb="FF969696"/>
      </bottom>
      <diagonal/>
    </border>
    <border>
      <left style="medium">
        <color theme="0" tint="-0.34998626667073579"/>
      </left>
      <right style="medium">
        <color theme="0" tint="-0.34998626667073579"/>
      </right>
      <top style="medium">
        <color rgb="FF969696"/>
      </top>
      <bottom style="medium">
        <color rgb="FF969696"/>
      </bottom>
      <diagonal/>
    </border>
    <border>
      <left style="medium">
        <color theme="0" tint="-0.34998626667073579"/>
      </left>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style="medium">
        <color theme="0" tint="-0.34998626667073579"/>
      </left>
      <right style="medium">
        <color theme="0" tint="-0.34998626667073579"/>
      </right>
      <top style="medium">
        <color rgb="FF969696"/>
      </top>
      <bottom/>
      <diagonal/>
    </border>
    <border>
      <left style="medium">
        <color rgb="FFC0C0C0"/>
      </left>
      <right style="medium">
        <color rgb="FFC0C0C0"/>
      </right>
      <top style="medium">
        <color rgb="FF969696"/>
      </top>
      <bottom style="medium">
        <color rgb="FFC0C0C0"/>
      </bottom>
      <diagonal/>
    </border>
    <border>
      <left style="medium">
        <color rgb="FFC0C0C0"/>
      </left>
      <right style="medium">
        <color rgb="FFC0C0C0"/>
      </right>
      <top style="medium">
        <color rgb="FFC0C0C0"/>
      </top>
      <bottom style="thick">
        <color rgb="FF969696"/>
      </bottom>
      <diagonal/>
    </border>
    <border>
      <left style="thick">
        <color rgb="FF969696"/>
      </left>
      <right/>
      <top style="thick">
        <color rgb="FF969696"/>
      </top>
      <bottom style="medium">
        <color rgb="FF969696"/>
      </bottom>
      <diagonal/>
    </border>
    <border>
      <left/>
      <right style="thick">
        <color rgb="FF969696"/>
      </right>
      <top style="thick">
        <color rgb="FF969696"/>
      </top>
      <bottom style="medium">
        <color rgb="FF969696"/>
      </bottom>
      <diagonal/>
    </border>
    <border>
      <left style="thick">
        <color rgb="FF969696"/>
      </left>
      <right style="medium">
        <color theme="0" tint="-0.34998626667073579"/>
      </right>
      <top/>
      <bottom/>
      <diagonal/>
    </border>
    <border>
      <left/>
      <right/>
      <top/>
      <bottom style="medium">
        <color rgb="FF969696"/>
      </bottom>
      <diagonal/>
    </border>
    <border>
      <left style="thick">
        <color rgb="FF969696"/>
      </left>
      <right/>
      <top/>
      <bottom/>
      <diagonal/>
    </border>
    <border>
      <left/>
      <right style="thick">
        <color rgb="FF969696"/>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medium">
        <color theme="0" tint="-0.34998626667073579"/>
      </left>
      <right style="medium">
        <color theme="0" tint="-0.34998626667073579"/>
      </right>
      <top style="medium">
        <color theme="0" tint="-0.34998626667073579"/>
      </top>
      <bottom style="medium">
        <color rgb="FF969696"/>
      </bottom>
      <diagonal/>
    </border>
    <border>
      <left style="medium">
        <color theme="0" tint="-0.34998626667073579"/>
      </left>
      <right style="thick">
        <color rgb="FF969696"/>
      </right>
      <top style="medium">
        <color theme="0" tint="-0.34998626667073579"/>
      </top>
      <bottom style="medium">
        <color rgb="FF969696"/>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theme="0" tint="-0.34998626667073579"/>
      </left>
      <right style="thick">
        <color rgb="FF969696"/>
      </right>
      <top style="medium">
        <color theme="0" tint="-0.34998626667073579"/>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35" fillId="0" borderId="0"/>
    <xf numFmtId="0" fontId="2" fillId="0" borderId="0" applyNumberFormat="0" applyFill="0" applyBorder="0" applyAlignment="0" applyProtection="0"/>
    <xf numFmtId="0" fontId="2" fillId="0" borderId="0" applyNumberFormat="0" applyFill="0" applyBorder="0" applyAlignment="0" applyProtection="0"/>
  </cellStyleXfs>
  <cellXfs count="462">
    <xf numFmtId="0" fontId="0" fillId="0" borderId="0" xfId="0"/>
    <xf numFmtId="0" fontId="0" fillId="0" borderId="0" xfId="0"/>
    <xf numFmtId="0" fontId="0" fillId="0" borderId="10" xfId="0" applyBorder="1" applyAlignment="1">
      <alignment vertical="top" wrapText="1"/>
    </xf>
    <xf numFmtId="0" fontId="0" fillId="0" borderId="10" xfId="0" applyBorder="1"/>
    <xf numFmtId="0" fontId="18" fillId="0" borderId="0" xfId="0" applyFont="1" applyAlignment="1">
      <alignment horizontal="center"/>
    </xf>
    <xf numFmtId="0" fontId="18" fillId="34" borderId="10" xfId="0" applyFont="1" applyFill="1" applyBorder="1" applyAlignment="1">
      <alignment horizontal="center" vertical="center" wrapText="1"/>
    </xf>
    <xf numFmtId="0" fontId="20" fillId="0" borderId="0" xfId="0" applyFont="1"/>
    <xf numFmtId="0" fontId="16"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8" fillId="0" borderId="0" xfId="0" applyFont="1" applyAlignment="1">
      <alignment horizontal="center"/>
    </xf>
    <xf numFmtId="0" fontId="0" fillId="0" borderId="0" xfId="0" applyBorder="1"/>
    <xf numFmtId="0" fontId="18" fillId="0" borderId="0" xfId="0" applyFont="1" applyBorder="1" applyAlignment="1">
      <alignment horizontal="center"/>
    </xf>
    <xf numFmtId="0" fontId="27" fillId="0" borderId="0" xfId="0" applyFont="1"/>
    <xf numFmtId="0" fontId="0" fillId="0" borderId="13" xfId="0" applyFont="1" applyBorder="1" applyAlignment="1">
      <alignment vertical="center" wrapText="1"/>
    </xf>
    <xf numFmtId="0" fontId="0" fillId="0" borderId="13" xfId="0" applyFont="1" applyFill="1" applyBorder="1" applyAlignment="1">
      <alignment vertical="center" wrapText="1"/>
    </xf>
    <xf numFmtId="0" fontId="25" fillId="34" borderId="13" xfId="0" applyFont="1" applyFill="1" applyBorder="1" applyAlignment="1">
      <alignment horizontal="center" vertical="center" wrapText="1"/>
    </xf>
    <xf numFmtId="0" fontId="18" fillId="0" borderId="0" xfId="0" applyFont="1" applyBorder="1" applyAlignment="1">
      <alignment horizontal="center"/>
    </xf>
    <xf numFmtId="0" fontId="16" fillId="0" borderId="12" xfId="0" applyFont="1" applyBorder="1" applyAlignment="1">
      <alignment vertical="center" wrapText="1"/>
    </xf>
    <xf numFmtId="0" fontId="24" fillId="0" borderId="0" xfId="0" applyFont="1" applyBorder="1" applyAlignment="1">
      <alignment horizontal="center" vertical="center"/>
    </xf>
    <xf numFmtId="0" fontId="16" fillId="0" borderId="0" xfId="0" applyFont="1" applyBorder="1"/>
    <xf numFmtId="0" fontId="16" fillId="0" borderId="0" xfId="0" applyFont="1" applyFill="1" applyBorder="1"/>
    <xf numFmtId="164" fontId="0" fillId="0" borderId="13" xfId="0" applyNumberFormat="1" applyFont="1" applyFill="1" applyBorder="1" applyAlignment="1">
      <alignment horizontal="left" vertical="center" wrapText="1"/>
    </xf>
    <xf numFmtId="0" fontId="0" fillId="37" borderId="31" xfId="0" applyFill="1" applyBorder="1" applyAlignment="1">
      <alignment vertical="center" wrapText="1"/>
    </xf>
    <xf numFmtId="0" fontId="0" fillId="37" borderId="31" xfId="0" applyFill="1" applyBorder="1" applyAlignment="1">
      <alignment vertical="center"/>
    </xf>
    <xf numFmtId="0" fontId="0" fillId="38" borderId="31" xfId="0" applyFill="1" applyBorder="1" applyAlignment="1">
      <alignment horizontal="justify" vertical="center" wrapText="1"/>
    </xf>
    <xf numFmtId="0" fontId="0" fillId="39" borderId="31" xfId="0" applyFill="1" applyBorder="1" applyAlignment="1">
      <alignment vertical="center" wrapText="1"/>
    </xf>
    <xf numFmtId="0" fontId="30" fillId="40" borderId="31" xfId="0" applyFont="1" applyFill="1" applyBorder="1" applyAlignment="1">
      <alignment horizontal="justify" vertical="center" wrapText="1"/>
    </xf>
    <xf numFmtId="0" fontId="0" fillId="41" borderId="31" xfId="0" applyFill="1" applyBorder="1" applyAlignment="1">
      <alignment horizontal="justify" vertical="center" wrapText="1"/>
    </xf>
    <xf numFmtId="0" fontId="0" fillId="42" borderId="10" xfId="0" applyFill="1" applyBorder="1"/>
    <xf numFmtId="0" fontId="0" fillId="37" borderId="32" xfId="0" applyFill="1" applyBorder="1" applyAlignment="1">
      <alignment vertical="center" wrapText="1"/>
    </xf>
    <xf numFmtId="0" fontId="0" fillId="0" borderId="31" xfId="0" applyBorder="1"/>
    <xf numFmtId="0" fontId="0" fillId="0" borderId="31" xfId="0" applyBorder="1" applyAlignment="1">
      <alignment wrapText="1"/>
    </xf>
    <xf numFmtId="0" fontId="0" fillId="38" borderId="10" xfId="0" applyFill="1" applyBorder="1" applyAlignment="1">
      <alignment horizontal="justify" vertical="center" wrapText="1"/>
    </xf>
    <xf numFmtId="0" fontId="30" fillId="40" borderId="10" xfId="0" applyFont="1" applyFill="1" applyBorder="1" applyAlignment="1">
      <alignment horizontal="justify" vertical="center" wrapText="1"/>
    </xf>
    <xf numFmtId="0" fontId="0" fillId="39" borderId="10" xfId="0" applyFill="1" applyBorder="1" applyAlignment="1">
      <alignment wrapText="1"/>
    </xf>
    <xf numFmtId="0" fontId="0" fillId="39" borderId="10" xfId="0" applyFill="1" applyBorder="1" applyAlignment="1">
      <alignment vertical="center" wrapText="1"/>
    </xf>
    <xf numFmtId="0" fontId="0" fillId="37" borderId="10" xfId="0" applyFill="1" applyBorder="1" applyAlignment="1">
      <alignment vertical="center"/>
    </xf>
    <xf numFmtId="0" fontId="0" fillId="41" borderId="10" xfId="0" applyFill="1" applyBorder="1" applyAlignment="1">
      <alignment horizontal="justify" vertical="center" wrapText="1"/>
    </xf>
    <xf numFmtId="0" fontId="30" fillId="38" borderId="10" xfId="0" applyFont="1" applyFill="1" applyBorder="1" applyAlignment="1">
      <alignment horizontal="justify" vertical="center" wrapText="1"/>
    </xf>
    <xf numFmtId="0" fontId="31" fillId="44" borderId="33" xfId="0" applyNumberFormat="1" applyFont="1" applyFill="1" applyBorder="1" applyAlignment="1" applyProtection="1">
      <alignment horizontal="center" vertical="center" wrapText="1"/>
    </xf>
    <xf numFmtId="0" fontId="16" fillId="45" borderId="33" xfId="0" applyNumberFormat="1" applyFont="1" applyFill="1" applyBorder="1" applyAlignment="1" applyProtection="1">
      <alignment horizontal="center" vertical="center" wrapText="1"/>
      <protection locked="0"/>
    </xf>
    <xf numFmtId="0" fontId="16" fillId="45" borderId="34" xfId="0" applyNumberFormat="1" applyFont="1" applyFill="1" applyBorder="1" applyAlignment="1" applyProtection="1">
      <alignment horizontal="center" vertical="center" wrapText="1"/>
      <protection locked="0"/>
    </xf>
    <xf numFmtId="0" fontId="16" fillId="45" borderId="10" xfId="0" applyNumberFormat="1" applyFont="1" applyFill="1" applyBorder="1" applyAlignment="1" applyProtection="1">
      <alignment horizontal="center" vertical="center" wrapText="1"/>
      <protection locked="0"/>
    </xf>
    <xf numFmtId="0" fontId="0" fillId="0" borderId="30" xfId="0" applyBorder="1"/>
    <xf numFmtId="0" fontId="0" fillId="33" borderId="30" xfId="0" applyFill="1" applyBorder="1"/>
    <xf numFmtId="0" fontId="33" fillId="33" borderId="30" xfId="0" applyNumberFormat="1" applyFont="1" applyFill="1" applyBorder="1"/>
    <xf numFmtId="0" fontId="33" fillId="33" borderId="30" xfId="0" applyNumberFormat="1" applyFont="1" applyFill="1" applyBorder="1" applyAlignment="1">
      <alignment horizontal="left" wrapText="1"/>
    </xf>
    <xf numFmtId="0" fontId="0" fillId="33" borderId="30" xfId="0" applyFill="1" applyBorder="1" applyAlignment="1">
      <alignment horizontal="left" vertical="center" wrapText="1"/>
    </xf>
    <xf numFmtId="0" fontId="33" fillId="33" borderId="30" xfId="0" applyNumberFormat="1" applyFont="1" applyFill="1" applyBorder="1" applyAlignment="1">
      <alignment horizontal="left"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wrapText="1"/>
    </xf>
    <xf numFmtId="0" fontId="33" fillId="46" borderId="30" xfId="0" applyNumberFormat="1" applyFont="1" applyFill="1" applyBorder="1" applyAlignment="1">
      <alignment horizontal="left" vertical="center" wrapText="1"/>
    </xf>
    <xf numFmtId="0" fontId="0" fillId="0" borderId="10" xfId="0" applyBorder="1" applyAlignment="1">
      <alignment wrapText="1"/>
    </xf>
    <xf numFmtId="0" fontId="32" fillId="0" borderId="10" xfId="0" applyNumberFormat="1" applyFont="1" applyFill="1" applyBorder="1" applyAlignment="1" applyProtection="1">
      <alignment horizontal="center" vertical="center" wrapText="1"/>
    </xf>
    <xf numFmtId="0" fontId="30" fillId="0" borderId="30" xfId="0" applyFont="1" applyBorder="1"/>
    <xf numFmtId="0" fontId="30" fillId="0" borderId="30" xfId="0" applyFont="1" applyBorder="1" applyAlignment="1">
      <alignment wrapText="1"/>
    </xf>
    <xf numFmtId="0" fontId="32" fillId="0" borderId="10" xfId="0" applyNumberFormat="1" applyFont="1" applyFill="1" applyBorder="1" applyAlignment="1" applyProtection="1">
      <alignment horizontal="center" vertical="top" wrapText="1"/>
    </xf>
    <xf numFmtId="0" fontId="0" fillId="0" borderId="10" xfId="0" applyBorder="1" applyAlignment="1">
      <alignment horizontal="left"/>
    </xf>
    <xf numFmtId="0" fontId="0" fillId="0" borderId="10" xfId="0" applyBorder="1" applyAlignment="1">
      <alignment horizontal="left" vertical="center" wrapText="1"/>
    </xf>
    <xf numFmtId="0" fontId="31" fillId="44" borderId="10" xfId="0" applyNumberFormat="1" applyFont="1" applyFill="1" applyBorder="1" applyAlignment="1" applyProtection="1">
      <alignment horizontal="center" vertical="center" wrapText="1"/>
    </xf>
    <xf numFmtId="49" fontId="32" fillId="0" borderId="10" xfId="0" applyNumberFormat="1" applyFont="1" applyFill="1" applyBorder="1" applyAlignment="1" applyProtection="1">
      <alignment horizontal="center" wrapText="1"/>
    </xf>
    <xf numFmtId="0" fontId="32" fillId="0" borderId="10" xfId="0" applyNumberFormat="1" applyFont="1" applyFill="1" applyBorder="1" applyAlignment="1" applyProtection="1">
      <alignment horizontal="center" wrapText="1"/>
    </xf>
    <xf numFmtId="0" fontId="16" fillId="35" borderId="10" xfId="0" applyFont="1" applyFill="1" applyBorder="1" applyAlignment="1">
      <alignment horizontal="center" vertical="center"/>
    </xf>
    <xf numFmtId="0" fontId="33" fillId="33" borderId="36" xfId="0" applyNumberFormat="1" applyFont="1" applyFill="1" applyBorder="1" applyAlignment="1">
      <alignment horizontal="left" wrapText="1"/>
    </xf>
    <xf numFmtId="0" fontId="0" fillId="0" borderId="36" xfId="0" applyFill="1" applyBorder="1" applyAlignment="1">
      <alignment horizontal="left" wrapText="1"/>
    </xf>
    <xf numFmtId="0" fontId="0" fillId="0" borderId="35" xfId="0" applyFill="1" applyBorder="1" applyAlignment="1">
      <alignment horizontal="left" wrapText="1"/>
    </xf>
    <xf numFmtId="0" fontId="0" fillId="0" borderId="10" xfId="0" applyBorder="1"/>
    <xf numFmtId="0" fontId="16" fillId="0" borderId="0" xfId="0" applyFont="1"/>
    <xf numFmtId="0" fontId="16" fillId="45" borderId="0" xfId="0" applyNumberFormat="1" applyFont="1" applyFill="1" applyBorder="1" applyAlignment="1" applyProtection="1">
      <alignment horizontal="center" vertical="center" wrapText="1"/>
      <protection locked="0"/>
    </xf>
    <xf numFmtId="0" fontId="0" fillId="0" borderId="0" xfId="0" applyBorder="1" applyAlignment="1">
      <alignment wrapText="1"/>
    </xf>
    <xf numFmtId="0" fontId="34" fillId="0" borderId="0" xfId="0" applyFont="1"/>
    <xf numFmtId="2" fontId="0" fillId="0" borderId="0" xfId="0" applyNumberFormat="1"/>
    <xf numFmtId="0" fontId="0" fillId="0" borderId="38" xfId="0" applyFont="1" applyBorder="1" applyAlignment="1">
      <alignment wrapText="1"/>
    </xf>
    <xf numFmtId="0" fontId="0" fillId="0" borderId="39" xfId="0" applyFont="1" applyBorder="1" applyAlignment="1">
      <alignment wrapText="1"/>
    </xf>
    <xf numFmtId="0" fontId="0" fillId="0" borderId="40" xfId="0" applyFont="1" applyFill="1" applyBorder="1" applyAlignment="1">
      <alignment wrapText="1"/>
    </xf>
    <xf numFmtId="0" fontId="0" fillId="0" borderId="0" xfId="0" applyAlignment="1"/>
    <xf numFmtId="0" fontId="16" fillId="0" borderId="0" xfId="0" applyFont="1" applyAlignment="1">
      <alignment horizontal="left"/>
    </xf>
    <xf numFmtId="0" fontId="16" fillId="34" borderId="10" xfId="42" applyFont="1" applyFill="1" applyBorder="1" applyAlignment="1">
      <alignment horizontal="center"/>
    </xf>
    <xf numFmtId="0" fontId="0" fillId="37" borderId="0" xfId="42" applyFont="1" applyFill="1" applyBorder="1" applyAlignment="1">
      <alignment wrapText="1"/>
    </xf>
    <xf numFmtId="0" fontId="0" fillId="40" borderId="0" xfId="42" applyFont="1" applyFill="1" applyBorder="1" applyAlignment="1">
      <alignment wrapText="1"/>
    </xf>
    <xf numFmtId="0" fontId="0" fillId="39" borderId="0" xfId="42" applyFont="1" applyFill="1" applyBorder="1" applyAlignment="1">
      <alignment wrapText="1"/>
    </xf>
    <xf numFmtId="0" fontId="30" fillId="37" borderId="0" xfId="42" applyFont="1" applyFill="1" applyBorder="1" applyAlignment="1">
      <alignment wrapText="1"/>
    </xf>
    <xf numFmtId="0" fontId="0" fillId="41" borderId="0" xfId="42" applyFont="1" applyFill="1" applyBorder="1" applyAlignment="1">
      <alignment wrapText="1"/>
    </xf>
    <xf numFmtId="0" fontId="0" fillId="33" borderId="0" xfId="42" applyFont="1" applyFill="1" applyBorder="1" applyAlignment="1">
      <alignment wrapText="1"/>
    </xf>
    <xf numFmtId="0" fontId="30" fillId="41" borderId="0" xfId="42" applyFont="1" applyFill="1" applyBorder="1" applyAlignment="1">
      <alignment wrapText="1"/>
    </xf>
    <xf numFmtId="0" fontId="16" fillId="41" borderId="0" xfId="42" applyFont="1" applyFill="1" applyBorder="1" applyAlignment="1">
      <alignment wrapText="1"/>
    </xf>
    <xf numFmtId="0" fontId="30" fillId="39" borderId="0" xfId="42" applyFont="1" applyFill="1" applyBorder="1" applyAlignment="1">
      <alignment wrapText="1"/>
    </xf>
    <xf numFmtId="0" fontId="30" fillId="39" borderId="0" xfId="42" applyFont="1" applyFill="1" applyBorder="1" applyAlignment="1">
      <alignment vertical="justify" wrapText="1"/>
    </xf>
    <xf numFmtId="0" fontId="30" fillId="47" borderId="0" xfId="42" applyFont="1" applyFill="1" applyBorder="1" applyAlignment="1">
      <alignment wrapText="1"/>
    </xf>
    <xf numFmtId="0" fontId="0" fillId="47" borderId="0" xfId="42" applyFont="1" applyFill="1" applyBorder="1" applyAlignment="1">
      <alignment wrapText="1"/>
    </xf>
    <xf numFmtId="0" fontId="30" fillId="38" borderId="0" xfId="42" applyFont="1" applyFill="1" applyBorder="1" applyAlignment="1">
      <alignment wrapText="1"/>
    </xf>
    <xf numFmtId="0" fontId="30" fillId="40" borderId="0" xfId="42" applyFont="1" applyFill="1" applyBorder="1" applyAlignment="1">
      <alignment wrapText="1"/>
    </xf>
    <xf numFmtId="0" fontId="0" fillId="38" borderId="0" xfId="42" applyFont="1" applyFill="1" applyBorder="1" applyAlignment="1">
      <alignment wrapText="1"/>
    </xf>
    <xf numFmtId="0" fontId="36" fillId="37" borderId="0" xfId="43" applyFont="1" applyFill="1" applyBorder="1" applyAlignment="1">
      <alignment vertical="top" wrapText="1"/>
    </xf>
    <xf numFmtId="0" fontId="30" fillId="48" borderId="0" xfId="42" applyFont="1" applyFill="1" applyBorder="1" applyAlignment="1">
      <alignment wrapText="1"/>
    </xf>
    <xf numFmtId="0" fontId="0" fillId="48" borderId="0" xfId="42" applyFont="1" applyFill="1" applyBorder="1" applyAlignment="1">
      <alignment wrapText="1"/>
    </xf>
    <xf numFmtId="0" fontId="37" fillId="39" borderId="0" xfId="42" applyFont="1" applyFill="1" applyBorder="1" applyAlignment="1">
      <alignment vertical="center" wrapText="1"/>
    </xf>
    <xf numFmtId="0" fontId="37" fillId="37" borderId="0" xfId="42" applyFont="1" applyFill="1" applyBorder="1" applyAlignment="1">
      <alignment vertical="center" wrapText="1"/>
    </xf>
    <xf numFmtId="0" fontId="37" fillId="41" borderId="0" xfId="42" applyFont="1" applyFill="1" applyBorder="1" applyAlignment="1">
      <alignment vertical="center" wrapText="1"/>
    </xf>
    <xf numFmtId="0" fontId="30" fillId="37" borderId="0" xfId="42" applyFont="1" applyFill="1" applyBorder="1" applyAlignment="1">
      <alignment vertical="center" wrapText="1"/>
    </xf>
    <xf numFmtId="0" fontId="36" fillId="39" borderId="0" xfId="43" applyFont="1" applyFill="1" applyBorder="1" applyAlignment="1">
      <alignment vertical="top" wrapText="1"/>
    </xf>
    <xf numFmtId="0" fontId="36" fillId="41" borderId="0" xfId="43" applyFont="1" applyFill="1" applyBorder="1" applyAlignment="1">
      <alignment vertical="top" wrapText="1"/>
    </xf>
    <xf numFmtId="0" fontId="30" fillId="39" borderId="0" xfId="43" applyFont="1" applyFill="1" applyBorder="1" applyAlignment="1">
      <alignment vertical="top" wrapText="1"/>
    </xf>
    <xf numFmtId="0" fontId="36" fillId="47" borderId="0" xfId="43" applyFont="1" applyFill="1" applyBorder="1" applyAlignment="1">
      <alignment vertical="top" wrapText="1"/>
    </xf>
    <xf numFmtId="0" fontId="36" fillId="40" borderId="0" xfId="43" applyFont="1" applyFill="1" applyBorder="1" applyAlignment="1">
      <alignment vertical="top" wrapText="1"/>
    </xf>
    <xf numFmtId="0" fontId="36" fillId="48" borderId="0" xfId="43" applyFont="1" applyFill="1" applyBorder="1" applyAlignment="1">
      <alignment vertical="top" wrapText="1"/>
    </xf>
    <xf numFmtId="0" fontId="30" fillId="40" borderId="0" xfId="43" applyFont="1" applyFill="1" applyBorder="1" applyAlignment="1">
      <alignment vertical="top" wrapText="1"/>
    </xf>
    <xf numFmtId="0" fontId="36" fillId="38" borderId="0" xfId="43" applyFont="1" applyFill="1" applyBorder="1" applyAlignment="1">
      <alignment vertical="top" wrapText="1"/>
    </xf>
    <xf numFmtId="0" fontId="0" fillId="39" borderId="0" xfId="0" applyFont="1" applyFill="1" applyBorder="1" applyAlignment="1">
      <alignment vertical="top" wrapText="1"/>
    </xf>
    <xf numFmtId="0" fontId="16" fillId="34" borderId="0" xfId="42" applyFont="1" applyFill="1" applyBorder="1" applyAlignment="1">
      <alignment horizontal="left"/>
    </xf>
    <xf numFmtId="0" fontId="16" fillId="34" borderId="0" xfId="0" applyFont="1" applyFill="1" applyBorder="1"/>
    <xf numFmtId="0" fontId="0" fillId="33" borderId="0" xfId="0" applyFill="1" applyBorder="1" applyAlignment="1">
      <alignment horizontal="left" vertical="center"/>
    </xf>
    <xf numFmtId="0" fontId="0" fillId="40" borderId="0" xfId="0" applyFill="1" applyBorder="1" applyAlignment="1">
      <alignment wrapText="1"/>
    </xf>
    <xf numFmtId="0" fontId="0" fillId="0" borderId="0" xfId="0" applyBorder="1" applyAlignment="1">
      <alignment horizontal="left" vertical="center"/>
    </xf>
    <xf numFmtId="0" fontId="0" fillId="50" borderId="0" xfId="0" applyFill="1" applyBorder="1" applyAlignment="1">
      <alignment wrapText="1"/>
    </xf>
    <xf numFmtId="0" fontId="0" fillId="47" borderId="0" xfId="0" applyFill="1" applyBorder="1" applyAlignment="1">
      <alignment wrapText="1"/>
    </xf>
    <xf numFmtId="0" fontId="0" fillId="48" borderId="0" xfId="0" applyFill="1" applyBorder="1" applyAlignment="1">
      <alignment wrapText="1"/>
    </xf>
    <xf numFmtId="0" fontId="0" fillId="38" borderId="0" xfId="0" applyFill="1" applyBorder="1" applyAlignment="1">
      <alignment wrapText="1"/>
    </xf>
    <xf numFmtId="0" fontId="0" fillId="41" borderId="0" xfId="0" applyFill="1" applyBorder="1" applyAlignment="1">
      <alignment wrapText="1"/>
    </xf>
    <xf numFmtId="0" fontId="0" fillId="39" borderId="0" xfId="0" applyFill="1" applyBorder="1" applyAlignment="1">
      <alignment wrapText="1"/>
    </xf>
    <xf numFmtId="0" fontId="0" fillId="37" borderId="0" xfId="0" applyFill="1" applyBorder="1" applyAlignment="1">
      <alignment wrapText="1"/>
    </xf>
    <xf numFmtId="0" fontId="0" fillId="34" borderId="0" xfId="0" applyFill="1" applyBorder="1" applyAlignment="1">
      <alignment wrapText="1"/>
    </xf>
    <xf numFmtId="0" fontId="0" fillId="0" borderId="0" xfId="0" applyFill="1" applyBorder="1" applyAlignment="1">
      <alignment horizontal="left" vertical="center"/>
    </xf>
    <xf numFmtId="0" fontId="16" fillId="35" borderId="0" xfId="0" applyFont="1" applyFill="1" applyBorder="1" applyAlignment="1">
      <alignment horizontal="center" vertical="center"/>
    </xf>
    <xf numFmtId="0" fontId="0" fillId="33" borderId="10" xfId="0" applyFill="1" applyBorder="1" applyAlignment="1">
      <alignment wrapText="1"/>
    </xf>
    <xf numFmtId="0" fontId="0" fillId="39" borderId="30" xfId="0" applyFill="1" applyBorder="1" applyAlignment="1">
      <alignment vertical="center" wrapText="1"/>
    </xf>
    <xf numFmtId="0" fontId="0" fillId="39" borderId="50" xfId="0" applyFill="1" applyBorder="1" applyAlignment="1">
      <alignment vertical="center" wrapText="1"/>
    </xf>
    <xf numFmtId="0" fontId="0" fillId="39" borderId="51" xfId="0" applyFill="1" applyBorder="1" applyAlignment="1">
      <alignment vertical="center" wrapText="1"/>
    </xf>
    <xf numFmtId="0" fontId="0" fillId="51" borderId="10" xfId="0" applyFont="1" applyFill="1" applyBorder="1" applyAlignment="1">
      <alignment vertical="center" wrapText="1"/>
    </xf>
    <xf numFmtId="0" fontId="25" fillId="34" borderId="0" xfId="0" applyFont="1" applyFill="1" applyBorder="1" applyAlignment="1">
      <alignment horizontal="center" vertical="center" wrapText="1"/>
    </xf>
    <xf numFmtId="0" fontId="0" fillId="0" borderId="0" xfId="0" applyFill="1" applyBorder="1"/>
    <xf numFmtId="0" fontId="0" fillId="0" borderId="0" xfId="0" applyAlignment="1">
      <alignment horizontal="center"/>
    </xf>
    <xf numFmtId="165" fontId="26" fillId="0" borderId="65" xfId="0" applyNumberFormat="1" applyFont="1" applyBorder="1"/>
    <xf numFmtId="165" fontId="26" fillId="43" borderId="65" xfId="0" applyNumberFormat="1" applyFont="1" applyFill="1" applyBorder="1" applyAlignment="1">
      <alignment horizontal="right"/>
    </xf>
    <xf numFmtId="165" fontId="26" fillId="0" borderId="65" xfId="0" applyNumberFormat="1" applyFont="1" applyBorder="1" applyAlignment="1">
      <alignment horizontal="right"/>
    </xf>
    <xf numFmtId="0" fontId="0" fillId="43" borderId="13" xfId="0" applyFont="1" applyFill="1" applyBorder="1" applyAlignment="1">
      <alignment vertical="center" wrapText="1"/>
    </xf>
    <xf numFmtId="0" fontId="16" fillId="0" borderId="18" xfId="0" applyFont="1" applyBorder="1" applyAlignment="1">
      <alignment horizontal="right" vertical="center" wrapText="1"/>
    </xf>
    <xf numFmtId="0" fontId="26" fillId="33" borderId="13" xfId="0" applyFont="1" applyFill="1" applyBorder="1" applyAlignment="1">
      <alignment vertical="center" wrapText="1"/>
    </xf>
    <xf numFmtId="164" fontId="0" fillId="0" borderId="13" xfId="0" applyNumberFormat="1" applyFont="1" applyBorder="1" applyAlignment="1">
      <alignment vertical="center" wrapText="1"/>
    </xf>
    <xf numFmtId="4" fontId="0" fillId="0" borderId="13" xfId="0" applyNumberFormat="1" applyFont="1" applyBorder="1" applyAlignment="1">
      <alignment vertical="center" wrapText="1"/>
    </xf>
    <xf numFmtId="0" fontId="0" fillId="0" borderId="0" xfId="0"/>
    <xf numFmtId="0" fontId="0" fillId="0" borderId="0" xfId="0" applyBorder="1"/>
    <xf numFmtId="0" fontId="23" fillId="43" borderId="85" xfId="0" applyFont="1" applyFill="1" applyBorder="1" applyAlignment="1">
      <alignment horizontal="center" vertical="center" wrapText="1"/>
    </xf>
    <xf numFmtId="0" fontId="25" fillId="34" borderId="17" xfId="0" applyFont="1" applyFill="1" applyBorder="1" applyAlignment="1">
      <alignment horizontal="center" vertical="center" wrapText="1"/>
    </xf>
    <xf numFmtId="0" fontId="26" fillId="0" borderId="13" xfId="0" applyFont="1" applyBorder="1" applyAlignment="1">
      <alignment vertical="center" wrapText="1"/>
    </xf>
    <xf numFmtId="0" fontId="26" fillId="43" borderId="13" xfId="0" applyFont="1" applyFill="1" applyBorder="1" applyAlignment="1">
      <alignment vertical="center" wrapText="1"/>
    </xf>
    <xf numFmtId="0" fontId="38" fillId="0" borderId="20" xfId="0" applyFont="1" applyBorder="1" applyAlignment="1">
      <alignment horizontal="center" vertical="center" wrapText="1"/>
    </xf>
    <xf numFmtId="0" fontId="38" fillId="33" borderId="14" xfId="0" applyFont="1" applyFill="1" applyBorder="1" applyAlignment="1">
      <alignment vertical="center" wrapText="1"/>
    </xf>
    <xf numFmtId="165" fontId="0" fillId="0" borderId="0" xfId="0" applyNumberFormat="1"/>
    <xf numFmtId="0" fontId="16" fillId="0" borderId="20" xfId="0" applyFont="1" applyBorder="1" applyAlignment="1">
      <alignment horizontal="center" vertical="center" wrapText="1"/>
    </xf>
    <xf numFmtId="0" fontId="38" fillId="33" borderId="14" xfId="0" applyFont="1" applyFill="1" applyBorder="1" applyAlignment="1">
      <alignment horizontal="center" vertical="center" wrapText="1"/>
    </xf>
    <xf numFmtId="0" fontId="22" fillId="49" borderId="85" xfId="0" applyFont="1" applyFill="1" applyBorder="1" applyAlignment="1">
      <alignment horizontal="right" vertical="center" wrapText="1"/>
    </xf>
    <xf numFmtId="0" fontId="22" fillId="49" borderId="98" xfId="0" applyFont="1" applyFill="1" applyBorder="1" applyAlignment="1">
      <alignment horizontal="right" vertical="center" wrapText="1"/>
    </xf>
    <xf numFmtId="0" fontId="22" fillId="49" borderId="99" xfId="0" applyFont="1" applyFill="1" applyBorder="1" applyAlignment="1">
      <alignment horizontal="right" vertical="center" wrapText="1"/>
    </xf>
    <xf numFmtId="0" fontId="22" fillId="49" borderId="59"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44" fillId="49" borderId="85" xfId="0" applyFont="1" applyFill="1" applyBorder="1" applyAlignment="1">
      <alignment horizontal="right" vertical="center" wrapText="1"/>
    </xf>
    <xf numFmtId="49" fontId="43" fillId="43" borderId="19" xfId="0" applyNumberFormat="1" applyFont="1" applyFill="1" applyBorder="1" applyAlignment="1">
      <alignment vertical="center" wrapText="1"/>
    </xf>
    <xf numFmtId="0" fontId="29" fillId="43" borderId="10" xfId="0" applyFont="1" applyFill="1" applyBorder="1" applyAlignment="1">
      <alignment horizontal="center" vertical="center"/>
    </xf>
    <xf numFmtId="0" fontId="22" fillId="49" borderId="44" xfId="0" applyFont="1" applyFill="1" applyBorder="1" applyAlignment="1">
      <alignment horizontal="right" wrapText="1"/>
    </xf>
    <xf numFmtId="0" fontId="22" fillId="49" borderId="55" xfId="0" applyFont="1" applyFill="1" applyBorder="1" applyAlignment="1">
      <alignment horizontal="right" wrapText="1"/>
    </xf>
    <xf numFmtId="0" fontId="44" fillId="49" borderId="54" xfId="0" applyFont="1" applyFill="1" applyBorder="1" applyAlignment="1">
      <alignment horizontal="right" vertical="center" wrapText="1"/>
    </xf>
    <xf numFmtId="0" fontId="25" fillId="49" borderId="14" xfId="0" applyFont="1" applyFill="1" applyBorder="1" applyAlignment="1">
      <alignment horizontal="center" vertical="center" wrapText="1"/>
    </xf>
    <xf numFmtId="0" fontId="25" fillId="49" borderId="13" xfId="0" applyFont="1" applyFill="1" applyBorder="1" applyAlignment="1">
      <alignment horizontal="center" vertical="center" wrapText="1"/>
    </xf>
    <xf numFmtId="0" fontId="39" fillId="49" borderId="65" xfId="0" applyFont="1" applyFill="1" applyBorder="1" applyAlignment="1">
      <alignment horizontal="center" vertical="center" wrapText="1"/>
    </xf>
    <xf numFmtId="0" fontId="40" fillId="49" borderId="65" xfId="0" applyFont="1" applyFill="1" applyBorder="1" applyAlignment="1">
      <alignment horizontal="center" vertical="center" wrapText="1"/>
    </xf>
    <xf numFmtId="0" fontId="39" fillId="49" borderId="65" xfId="0" applyFont="1" applyFill="1" applyBorder="1" applyAlignment="1">
      <alignment horizontal="center" vertical="center"/>
    </xf>
    <xf numFmtId="165" fontId="38" fillId="49" borderId="65" xfId="0" applyNumberFormat="1" applyFont="1" applyFill="1" applyBorder="1"/>
    <xf numFmtId="165" fontId="38" fillId="49" borderId="65" xfId="0" applyNumberFormat="1" applyFont="1" applyFill="1" applyBorder="1" applyAlignment="1">
      <alignment horizontal="right"/>
    </xf>
    <xf numFmtId="164" fontId="38" fillId="49" borderId="65" xfId="0" applyNumberFormat="1" applyFont="1" applyFill="1" applyBorder="1" applyAlignment="1">
      <alignment horizontal="center"/>
    </xf>
    <xf numFmtId="0" fontId="0" fillId="0" borderId="13" xfId="0" applyFont="1" applyBorder="1" applyAlignment="1">
      <alignment horizontal="center" vertical="center" wrapText="1"/>
    </xf>
    <xf numFmtId="164" fontId="0" fillId="0" borderId="13" xfId="0" applyNumberFormat="1" applyFont="1" applyBorder="1" applyAlignment="1">
      <alignment horizontal="center" vertical="center" wrapText="1"/>
    </xf>
    <xf numFmtId="4" fontId="0" fillId="0" borderId="13" xfId="0" applyNumberFormat="1" applyFont="1" applyBorder="1" applyAlignment="1">
      <alignment horizontal="center" vertical="center" wrapText="1"/>
    </xf>
    <xf numFmtId="0" fontId="0" fillId="33" borderId="10" xfId="0" applyFill="1" applyBorder="1" applyAlignment="1">
      <alignment vertical="top" wrapText="1"/>
    </xf>
    <xf numFmtId="166" fontId="0" fillId="0" borderId="13" xfId="0" applyNumberFormat="1" applyFont="1" applyBorder="1" applyAlignment="1">
      <alignment vertical="center" wrapText="1"/>
    </xf>
    <xf numFmtId="9" fontId="0" fillId="0" borderId="13" xfId="0" applyNumberFormat="1" applyFont="1" applyBorder="1" applyAlignment="1">
      <alignment vertical="center" wrapText="1"/>
    </xf>
    <xf numFmtId="9" fontId="0" fillId="0" borderId="13" xfId="0" applyNumberFormat="1" applyFont="1" applyFill="1" applyBorder="1" applyAlignment="1">
      <alignment vertical="center" wrapText="1"/>
    </xf>
    <xf numFmtId="14" fontId="29" fillId="43" borderId="10" xfId="0" applyNumberFormat="1" applyFont="1" applyFill="1" applyBorder="1" applyAlignment="1">
      <alignment horizontal="center" vertical="center"/>
    </xf>
    <xf numFmtId="0" fontId="0" fillId="0" borderId="0" xfId="0" applyAlignment="1">
      <alignment wrapText="1"/>
    </xf>
    <xf numFmtId="166" fontId="30" fillId="0" borderId="13" xfId="0" applyNumberFormat="1" applyFont="1" applyBorder="1" applyAlignment="1">
      <alignment vertical="center" wrapText="1"/>
    </xf>
    <xf numFmtId="0" fontId="39" fillId="33" borderId="13" xfId="0" applyFont="1" applyFill="1" applyBorder="1" applyAlignment="1">
      <alignment vertical="center" wrapText="1"/>
    </xf>
    <xf numFmtId="0" fontId="30" fillId="0" borderId="13" xfId="0" applyFont="1" applyBorder="1" applyAlignment="1">
      <alignment vertical="center" wrapText="1"/>
    </xf>
    <xf numFmtId="0" fontId="0" fillId="52" borderId="10" xfId="0" applyFill="1" applyBorder="1" applyAlignment="1">
      <alignment vertical="top" wrapText="1"/>
    </xf>
    <xf numFmtId="0" fontId="26" fillId="52" borderId="13" xfId="0" applyFont="1" applyFill="1" applyBorder="1" applyAlignment="1">
      <alignment vertical="center" wrapText="1"/>
    </xf>
    <xf numFmtId="0" fontId="0" fillId="52" borderId="13" xfId="0" applyFont="1" applyFill="1" applyBorder="1" applyAlignment="1">
      <alignment vertical="center" wrapText="1"/>
    </xf>
    <xf numFmtId="0" fontId="21" fillId="33" borderId="104" xfId="0" applyFont="1" applyFill="1" applyBorder="1" applyAlignment="1">
      <alignment horizontal="left"/>
    </xf>
    <xf numFmtId="0" fontId="21" fillId="33" borderId="0" xfId="0" applyFont="1" applyFill="1" applyBorder="1" applyAlignment="1">
      <alignment horizontal="left"/>
    </xf>
    <xf numFmtId="0" fontId="21" fillId="33" borderId="105" xfId="0" applyFont="1" applyFill="1" applyBorder="1" applyAlignment="1">
      <alignment horizontal="left"/>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0" fontId="0" fillId="0" borderId="10" xfId="0" applyBorder="1" applyAlignment="1">
      <alignment vertical="center" wrapText="1"/>
    </xf>
    <xf numFmtId="0" fontId="39" fillId="49" borderId="65" xfId="0" applyFont="1" applyFill="1" applyBorder="1" applyAlignment="1">
      <alignment horizontal="center" vertical="center" wrapText="1"/>
    </xf>
    <xf numFmtId="0" fontId="39" fillId="49" borderId="65" xfId="0" applyFont="1" applyFill="1" applyBorder="1" applyAlignment="1">
      <alignment horizontal="center" vertical="center"/>
    </xf>
    <xf numFmtId="0" fontId="18" fillId="0" borderId="0" xfId="0" applyFont="1" applyBorder="1" applyAlignment="1">
      <alignment horizontal="center"/>
    </xf>
    <xf numFmtId="0" fontId="21" fillId="0" borderId="28" xfId="0" applyFont="1" applyBorder="1" applyAlignment="1">
      <alignment horizontal="left"/>
    </xf>
    <xf numFmtId="0" fontId="21" fillId="0" borderId="25" xfId="0" applyFont="1" applyBorder="1" applyAlignment="1">
      <alignment horizontal="left"/>
    </xf>
    <xf numFmtId="0" fontId="21" fillId="0" borderId="26" xfId="0" applyFont="1" applyBorder="1" applyAlignment="1">
      <alignment horizontal="left"/>
    </xf>
    <xf numFmtId="0" fontId="22" fillId="49" borderId="0" xfId="0" applyFont="1" applyFill="1" applyBorder="1" applyAlignment="1">
      <alignment horizontal="right" vertical="center" wrapText="1"/>
    </xf>
    <xf numFmtId="0" fontId="18" fillId="0" borderId="0" xfId="0" applyFont="1" applyAlignment="1">
      <alignment horizontal="center"/>
    </xf>
    <xf numFmtId="0" fontId="19" fillId="33" borderId="11" xfId="0" applyFont="1" applyFill="1" applyBorder="1" applyAlignment="1">
      <alignment horizontal="center"/>
    </xf>
    <xf numFmtId="0" fontId="38" fillId="49" borderId="97" xfId="0" applyFont="1" applyFill="1" applyBorder="1" applyAlignment="1">
      <alignment horizontal="center" vertical="center"/>
    </xf>
    <xf numFmtId="0" fontId="38" fillId="49" borderId="29" xfId="0" applyFont="1" applyFill="1" applyBorder="1" applyAlignment="1">
      <alignment horizontal="center" vertical="center"/>
    </xf>
    <xf numFmtId="0" fontId="38" fillId="49" borderId="15" xfId="0" applyFont="1" applyFill="1" applyBorder="1" applyAlignment="1">
      <alignment horizontal="center" vertical="center"/>
    </xf>
    <xf numFmtId="0" fontId="38" fillId="49" borderId="15" xfId="0" applyFont="1" applyFill="1" applyBorder="1" applyAlignment="1">
      <alignment horizontal="center" vertical="center" wrapText="1"/>
    </xf>
    <xf numFmtId="0" fontId="38" fillId="49" borderId="13" xfId="0" applyFont="1" applyFill="1" applyBorder="1" applyAlignment="1">
      <alignment horizontal="center" vertical="center" wrapText="1"/>
    </xf>
    <xf numFmtId="0" fontId="38" fillId="49" borderId="14" xfId="0" applyFont="1" applyFill="1" applyBorder="1" applyAlignment="1">
      <alignment horizontal="center" vertical="center" wrapText="1"/>
    </xf>
    <xf numFmtId="0" fontId="38" fillId="49" borderId="29" xfId="0" applyFont="1" applyFill="1" applyBorder="1" applyAlignment="1">
      <alignment horizontal="center" vertical="center" wrapText="1"/>
    </xf>
    <xf numFmtId="0" fontId="41" fillId="49" borderId="41" xfId="0" applyFont="1" applyFill="1" applyBorder="1" applyAlignment="1">
      <alignment horizontal="center" vertical="center"/>
    </xf>
    <xf numFmtId="0" fontId="41" fillId="49" borderId="43" xfId="0" applyFont="1" applyFill="1" applyBorder="1" applyAlignment="1">
      <alignment horizontal="center" vertical="center"/>
    </xf>
    <xf numFmtId="0" fontId="41" fillId="49" borderId="42" xfId="0" applyFont="1" applyFill="1" applyBorder="1" applyAlignment="1">
      <alignment horizontal="center" vertical="center"/>
    </xf>
    <xf numFmtId="0" fontId="23" fillId="43" borderId="47" xfId="0" applyFont="1" applyFill="1" applyBorder="1" applyAlignment="1">
      <alignment horizontal="left" vertical="center" wrapText="1"/>
    </xf>
    <xf numFmtId="0" fontId="23" fillId="43" borderId="48" xfId="0" applyFont="1" applyFill="1" applyBorder="1" applyAlignment="1">
      <alignment horizontal="left" vertical="center" wrapText="1"/>
    </xf>
    <xf numFmtId="0" fontId="23" fillId="43" borderId="49" xfId="0" applyFont="1" applyFill="1" applyBorder="1" applyAlignment="1">
      <alignment horizontal="left" vertical="center" wrapText="1"/>
    </xf>
    <xf numFmtId="0" fontId="23" fillId="33" borderId="76" xfId="0" applyFont="1" applyFill="1" applyBorder="1" applyAlignment="1">
      <alignment horizontal="left" vertical="center" wrapText="1"/>
    </xf>
    <xf numFmtId="0" fontId="23" fillId="33" borderId="77" xfId="0" applyFont="1" applyFill="1" applyBorder="1" applyAlignment="1">
      <alignment horizontal="left" vertical="center" wrapText="1"/>
    </xf>
    <xf numFmtId="0" fontId="23" fillId="33" borderId="78" xfId="0" applyFont="1" applyFill="1" applyBorder="1" applyAlignment="1">
      <alignment horizontal="left" vertical="center" wrapText="1"/>
    </xf>
    <xf numFmtId="0" fontId="23" fillId="43" borderId="47" xfId="0" applyFont="1" applyFill="1" applyBorder="1" applyAlignment="1">
      <alignment horizontal="center" vertical="center" wrapText="1"/>
    </xf>
    <xf numFmtId="0" fontId="23" fillId="43" borderId="48" xfId="0" applyFont="1" applyFill="1" applyBorder="1" applyAlignment="1">
      <alignment horizontal="center" vertical="center" wrapText="1"/>
    </xf>
    <xf numFmtId="0" fontId="23" fillId="43" borderId="49" xfId="0" applyFont="1" applyFill="1" applyBorder="1" applyAlignment="1">
      <alignment horizontal="center" vertical="center" wrapText="1"/>
    </xf>
    <xf numFmtId="0" fontId="22" fillId="49" borderId="41" xfId="0" applyFont="1" applyFill="1" applyBorder="1" applyAlignment="1">
      <alignment horizontal="center" vertical="top" wrapText="1"/>
    </xf>
    <xf numFmtId="0" fontId="22" fillId="49" borderId="43" xfId="0" applyFont="1" applyFill="1" applyBorder="1" applyAlignment="1">
      <alignment horizontal="center" vertical="top" wrapText="1"/>
    </xf>
    <xf numFmtId="0" fontId="22" fillId="49" borderId="42" xfId="0" applyFont="1" applyFill="1" applyBorder="1" applyAlignment="1">
      <alignment horizontal="center" vertical="top" wrapText="1"/>
    </xf>
    <xf numFmtId="0" fontId="22" fillId="49" borderId="41" xfId="0" applyFont="1" applyFill="1" applyBorder="1" applyAlignment="1">
      <alignment horizontal="center" vertical="center" wrapText="1"/>
    </xf>
    <xf numFmtId="0" fontId="22" fillId="49" borderId="43" xfId="0" applyFont="1" applyFill="1" applyBorder="1" applyAlignment="1">
      <alignment horizontal="center" vertical="center" wrapText="1"/>
    </xf>
    <xf numFmtId="0" fontId="22" fillId="49" borderId="42" xfId="0" applyFont="1" applyFill="1" applyBorder="1" applyAlignment="1">
      <alignment horizontal="center" vertical="center" wrapText="1"/>
    </xf>
    <xf numFmtId="0" fontId="23" fillId="43" borderId="76" xfId="0" applyFont="1" applyFill="1" applyBorder="1" applyAlignment="1">
      <alignment horizontal="justify" vertical="center" wrapText="1"/>
    </xf>
    <xf numFmtId="0" fontId="23" fillId="43" borderId="77" xfId="0" applyFont="1" applyFill="1" applyBorder="1" applyAlignment="1">
      <alignment horizontal="justify" vertical="center" wrapText="1"/>
    </xf>
    <xf numFmtId="0" fontId="23" fillId="43" borderId="78" xfId="0" applyFont="1" applyFill="1" applyBorder="1" applyAlignment="1">
      <alignment horizontal="justify" vertical="center" wrapText="1"/>
    </xf>
    <xf numFmtId="0" fontId="23" fillId="43" borderId="88" xfId="0" applyFont="1" applyFill="1" applyBorder="1" applyAlignment="1">
      <alignment horizontal="left" vertical="center" wrapText="1"/>
    </xf>
    <xf numFmtId="0" fontId="23" fillId="43" borderId="89" xfId="0" applyFont="1" applyFill="1" applyBorder="1" applyAlignment="1">
      <alignment horizontal="left" vertical="center" wrapText="1"/>
    </xf>
    <xf numFmtId="0" fontId="23" fillId="43" borderId="91" xfId="0" applyFont="1" applyFill="1" applyBorder="1" applyAlignment="1">
      <alignment horizontal="left" vertical="center" wrapText="1"/>
    </xf>
    <xf numFmtId="0" fontId="38" fillId="49" borderId="100" xfId="0" applyFont="1" applyFill="1" applyBorder="1" applyAlignment="1">
      <alignment vertical="center" wrapText="1"/>
    </xf>
    <xf numFmtId="0" fontId="38" fillId="49" borderId="101" xfId="0" applyFont="1" applyFill="1" applyBorder="1" applyAlignment="1">
      <alignment vertical="center" wrapText="1"/>
    </xf>
    <xf numFmtId="0" fontId="23" fillId="43" borderId="92" xfId="0" applyFont="1" applyFill="1" applyBorder="1" applyAlignment="1">
      <alignment horizontal="left" vertical="center" wrapText="1"/>
    </xf>
    <xf numFmtId="0" fontId="22" fillId="49" borderId="72"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22" fillId="49" borderId="75" xfId="0" applyFont="1" applyFill="1" applyBorder="1" applyAlignment="1">
      <alignment horizontal="right" vertical="center" wrapText="1"/>
    </xf>
    <xf numFmtId="0" fontId="23" fillId="43" borderId="71" xfId="0" applyFont="1" applyFill="1" applyBorder="1" applyAlignment="1">
      <alignment horizontal="center" vertical="center" wrapText="1"/>
    </xf>
    <xf numFmtId="0" fontId="23" fillId="43" borderId="72" xfId="0" applyFont="1" applyFill="1" applyBorder="1" applyAlignment="1">
      <alignment horizontal="center" vertical="center" wrapText="1"/>
    </xf>
    <xf numFmtId="0" fontId="23" fillId="43" borderId="82" xfId="0" applyFont="1" applyFill="1" applyBorder="1" applyAlignment="1">
      <alignment horizontal="center" vertical="center" wrapText="1"/>
    </xf>
    <xf numFmtId="0" fontId="23" fillId="43" borderId="52" xfId="0" applyFont="1" applyFill="1" applyBorder="1" applyAlignment="1">
      <alignment horizontal="center" vertical="center" wrapText="1"/>
    </xf>
    <xf numFmtId="0" fontId="23" fillId="43" borderId="0" xfId="0" applyFont="1" applyFill="1" applyBorder="1" applyAlignment="1">
      <alignment horizontal="center" vertical="center" wrapText="1"/>
    </xf>
    <xf numFmtId="0" fontId="23" fillId="43" borderId="83" xfId="0" applyFont="1" applyFill="1" applyBorder="1" applyAlignment="1">
      <alignment horizontal="center" vertical="center" wrapText="1"/>
    </xf>
    <xf numFmtId="0" fontId="23" fillId="43" borderId="74" xfId="0" applyFont="1" applyFill="1" applyBorder="1" applyAlignment="1">
      <alignment horizontal="center" vertical="center" wrapText="1"/>
    </xf>
    <xf numFmtId="0" fontId="23" fillId="43" borderId="75" xfId="0" applyFont="1" applyFill="1" applyBorder="1" applyAlignment="1">
      <alignment horizontal="center" vertical="center" wrapText="1"/>
    </xf>
    <xf numFmtId="0" fontId="23" fillId="43" borderId="8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4" fillId="0" borderId="0" xfId="0" applyFont="1" applyBorder="1" applyAlignment="1">
      <alignment horizontal="center"/>
    </xf>
    <xf numFmtId="0" fontId="19" fillId="0" borderId="0" xfId="0" applyFont="1" applyBorder="1" applyAlignment="1">
      <alignment horizontal="center"/>
    </xf>
    <xf numFmtId="0" fontId="18" fillId="0" borderId="0" xfId="0" applyFont="1" applyBorder="1" applyAlignment="1">
      <alignment horizontal="center"/>
    </xf>
    <xf numFmtId="0" fontId="41" fillId="49" borderId="103" xfId="0" applyFont="1" applyFill="1" applyBorder="1" applyAlignment="1">
      <alignment horizontal="center" vertical="center"/>
    </xf>
    <xf numFmtId="0" fontId="23" fillId="43" borderId="73" xfId="0" applyFont="1" applyFill="1" applyBorder="1" applyAlignment="1">
      <alignment horizontal="center" vertical="center" wrapText="1"/>
    </xf>
    <xf numFmtId="0" fontId="22" fillId="49" borderId="71" xfId="0" applyFont="1" applyFill="1" applyBorder="1" applyAlignment="1">
      <alignment horizontal="right" vertical="center" wrapText="1"/>
    </xf>
    <xf numFmtId="0" fontId="22" fillId="49" borderId="73" xfId="0" applyFont="1" applyFill="1" applyBorder="1" applyAlignment="1">
      <alignment horizontal="right" vertical="center" wrapText="1"/>
    </xf>
    <xf numFmtId="0" fontId="23" fillId="43" borderId="71" xfId="0" applyFont="1" applyFill="1" applyBorder="1" applyAlignment="1">
      <alignment horizontal="left" vertical="center" wrapText="1"/>
    </xf>
    <xf numFmtId="0" fontId="23" fillId="43" borderId="72" xfId="0" applyFont="1" applyFill="1" applyBorder="1" applyAlignment="1">
      <alignment horizontal="left" vertical="center" wrapText="1"/>
    </xf>
    <xf numFmtId="0" fontId="23" fillId="43" borderId="73" xfId="0" applyFont="1" applyFill="1" applyBorder="1" applyAlignment="1">
      <alignment horizontal="left" vertical="center" wrapText="1"/>
    </xf>
    <xf numFmtId="0" fontId="24" fillId="0" borderId="0" xfId="0" applyFont="1" applyBorder="1" applyAlignment="1">
      <alignment horizontal="right" vertical="center"/>
    </xf>
    <xf numFmtId="0" fontId="24" fillId="49" borderId="10" xfId="0" applyFont="1" applyFill="1" applyBorder="1" applyAlignment="1">
      <alignment horizontal="right" vertical="center"/>
    </xf>
    <xf numFmtId="0" fontId="42" fillId="43" borderId="71" xfId="0" applyFont="1" applyFill="1" applyBorder="1" applyAlignment="1">
      <alignment horizontal="left" vertical="center" wrapText="1"/>
    </xf>
    <xf numFmtId="0" fontId="42" fillId="43" borderId="72" xfId="0" applyFont="1" applyFill="1" applyBorder="1" applyAlignment="1">
      <alignment horizontal="left" vertical="center" wrapText="1"/>
    </xf>
    <xf numFmtId="0" fontId="42" fillId="43" borderId="73" xfId="0" applyFont="1" applyFill="1" applyBorder="1" applyAlignment="1">
      <alignment horizontal="left" vertical="center" wrapText="1"/>
    </xf>
    <xf numFmtId="0" fontId="18" fillId="34" borderId="10" xfId="0" applyFont="1" applyFill="1" applyBorder="1" applyAlignment="1">
      <alignment horizontal="center"/>
    </xf>
    <xf numFmtId="0" fontId="22" fillId="49" borderId="56" xfId="0" applyFont="1" applyFill="1" applyBorder="1" applyAlignment="1">
      <alignment horizontal="center" wrapText="1"/>
    </xf>
    <xf numFmtId="0" fontId="22" fillId="49" borderId="57" xfId="0" applyFont="1" applyFill="1" applyBorder="1" applyAlignment="1">
      <alignment horizontal="center" wrapText="1"/>
    </xf>
    <xf numFmtId="0" fontId="22" fillId="49" borderId="58" xfId="0" applyFont="1" applyFill="1" applyBorder="1" applyAlignment="1">
      <alignment horizontal="center" wrapText="1"/>
    </xf>
    <xf numFmtId="0" fontId="38" fillId="49" borderId="93" xfId="0" applyFont="1" applyFill="1" applyBorder="1" applyAlignment="1">
      <alignment horizontal="center"/>
    </xf>
    <xf numFmtId="0" fontId="38" fillId="49" borderId="94" xfId="0" applyFont="1" applyFill="1" applyBorder="1" applyAlignment="1">
      <alignment horizontal="center"/>
    </xf>
    <xf numFmtId="0" fontId="38" fillId="49" borderId="95" xfId="0" applyFont="1" applyFill="1" applyBorder="1" applyAlignment="1">
      <alignment horizontal="center"/>
    </xf>
    <xf numFmtId="0" fontId="38" fillId="49" borderId="96" xfId="0" applyFont="1" applyFill="1" applyBorder="1" applyAlignment="1">
      <alignment horizontal="center"/>
    </xf>
    <xf numFmtId="0" fontId="38" fillId="49" borderId="21" xfId="0" applyFont="1" applyFill="1" applyBorder="1" applyAlignment="1">
      <alignment horizontal="center" vertical="center" wrapText="1"/>
    </xf>
    <xf numFmtId="0" fontId="38" fillId="49" borderId="18" xfId="0" applyFont="1" applyFill="1" applyBorder="1" applyAlignment="1">
      <alignment horizontal="center" vertical="center" wrapText="1"/>
    </xf>
    <xf numFmtId="0" fontId="23" fillId="43" borderId="60" xfId="0" applyFont="1" applyFill="1" applyBorder="1" applyAlignment="1">
      <alignment horizontal="justify" vertical="center" wrapText="1"/>
    </xf>
    <xf numFmtId="0" fontId="23" fillId="43" borderId="53" xfId="0" applyFont="1" applyFill="1" applyBorder="1" applyAlignment="1">
      <alignment horizontal="justify" vertical="center" wrapText="1"/>
    </xf>
    <xf numFmtId="0" fontId="23" fillId="43" borderId="88" xfId="0" applyFont="1" applyFill="1" applyBorder="1" applyAlignment="1">
      <alignment horizontal="justify" vertical="center" wrapText="1"/>
    </xf>
    <xf numFmtId="0" fontId="23" fillId="43" borderId="89" xfId="0" applyFont="1" applyFill="1" applyBorder="1" applyAlignment="1">
      <alignment horizontal="justify" vertical="center" wrapText="1"/>
    </xf>
    <xf numFmtId="0" fontId="23" fillId="43" borderId="90" xfId="0" applyFont="1" applyFill="1" applyBorder="1" applyAlignment="1">
      <alignment horizontal="justify" vertical="center" wrapText="1"/>
    </xf>
    <xf numFmtId="0" fontId="26" fillId="43" borderId="16" xfId="0" applyFont="1" applyFill="1" applyBorder="1" applyAlignment="1">
      <alignment horizontal="center" vertical="center" wrapText="1"/>
    </xf>
    <xf numFmtId="0" fontId="26" fillId="43" borderId="17" xfId="0" applyFont="1" applyFill="1" applyBorder="1" applyAlignment="1">
      <alignment horizontal="center" vertical="center" wrapText="1"/>
    </xf>
    <xf numFmtId="0" fontId="0" fillId="43" borderId="16" xfId="0" applyFont="1" applyFill="1" applyBorder="1" applyAlignment="1">
      <alignment horizontal="left" vertical="center" wrapText="1"/>
    </xf>
    <xf numFmtId="0" fontId="0" fillId="43" borderId="17" xfId="0" applyFont="1" applyFill="1" applyBorder="1" applyAlignment="1">
      <alignment horizontal="left" vertical="center" wrapText="1"/>
    </xf>
    <xf numFmtId="0" fontId="0" fillId="43" borderId="16" xfId="0" applyFont="1" applyFill="1" applyBorder="1" applyAlignment="1">
      <alignment vertical="center" wrapText="1"/>
    </xf>
    <xf numFmtId="0" fontId="0" fillId="43" borderId="24" xfId="0" applyFont="1" applyFill="1" applyBorder="1" applyAlignment="1">
      <alignment vertical="center" wrapText="1"/>
    </xf>
    <xf numFmtId="0" fontId="0" fillId="43" borderId="17" xfId="0" applyFont="1" applyFill="1" applyBorder="1" applyAlignment="1">
      <alignment vertical="center" wrapText="1"/>
    </xf>
    <xf numFmtId="0" fontId="38" fillId="49" borderId="62" xfId="0" applyFont="1" applyFill="1" applyBorder="1" applyAlignment="1">
      <alignment horizontal="center" vertical="center" wrapText="1"/>
    </xf>
    <xf numFmtId="0" fontId="38" fillId="49" borderId="64" xfId="0" applyFont="1" applyFill="1" applyBorder="1" applyAlignment="1">
      <alignment horizontal="center" vertical="center" wrapText="1"/>
    </xf>
    <xf numFmtId="0" fontId="38" fillId="49" borderId="79" xfId="0" applyFont="1" applyFill="1" applyBorder="1" applyAlignment="1">
      <alignment horizontal="center" vertical="center" wrapText="1"/>
    </xf>
    <xf numFmtId="0" fontId="38" fillId="49" borderId="81" xfId="0" applyFont="1" applyFill="1" applyBorder="1" applyAlignment="1">
      <alignment horizontal="center" vertical="center" wrapText="1"/>
    </xf>
    <xf numFmtId="0" fontId="38" fillId="49" borderId="63" xfId="0" applyFont="1" applyFill="1" applyBorder="1" applyAlignment="1">
      <alignment horizontal="center" vertical="center" wrapText="1"/>
    </xf>
    <xf numFmtId="0" fontId="38" fillId="49" borderId="80" xfId="0" applyFont="1" applyFill="1" applyBorder="1" applyAlignment="1">
      <alignment horizontal="center" vertical="center" wrapText="1"/>
    </xf>
    <xf numFmtId="0" fontId="26" fillId="43" borderId="24" xfId="0" applyFont="1" applyFill="1" applyBorder="1" applyAlignment="1">
      <alignment horizontal="center" vertical="center" wrapText="1"/>
    </xf>
    <xf numFmtId="0" fontId="0" fillId="43" borderId="16" xfId="0" applyFont="1" applyFill="1" applyBorder="1" applyAlignment="1">
      <alignment horizontal="center" vertical="center" wrapText="1"/>
    </xf>
    <xf numFmtId="0" fontId="0" fillId="43" borderId="17" xfId="0" applyFont="1" applyFill="1" applyBorder="1" applyAlignment="1">
      <alignment horizontal="center" vertical="center" wrapText="1"/>
    </xf>
    <xf numFmtId="0" fontId="39" fillId="49" borderId="66" xfId="0" applyFont="1" applyFill="1" applyBorder="1" applyAlignment="1">
      <alignment horizontal="center" vertical="center"/>
    </xf>
    <xf numFmtId="0" fontId="39" fillId="49" borderId="61" xfId="0" applyFont="1" applyFill="1" applyBorder="1" applyAlignment="1">
      <alignment horizontal="center" vertical="center"/>
    </xf>
    <xf numFmtId="0" fontId="39" fillId="49" borderId="67" xfId="0" applyFont="1" applyFill="1" applyBorder="1" applyAlignment="1">
      <alignment horizontal="center" vertical="center"/>
    </xf>
    <xf numFmtId="0" fontId="39" fillId="49" borderId="68" xfId="0" applyFont="1" applyFill="1" applyBorder="1" applyAlignment="1">
      <alignment horizontal="center" vertical="center"/>
    </xf>
    <xf numFmtId="0" fontId="39" fillId="49" borderId="65" xfId="0" applyFont="1" applyFill="1" applyBorder="1" applyAlignment="1">
      <alignment horizontal="center" vertical="center"/>
    </xf>
    <xf numFmtId="0" fontId="39" fillId="49" borderId="41" xfId="0" applyFont="1" applyFill="1" applyBorder="1" applyAlignment="1">
      <alignment horizontal="center" vertical="center"/>
    </xf>
    <xf numFmtId="0" fontId="39" fillId="49" borderId="42" xfId="0" applyFont="1" applyFill="1" applyBorder="1" applyAlignment="1">
      <alignment horizontal="center" vertical="center"/>
    </xf>
    <xf numFmtId="0" fontId="39" fillId="49" borderId="41" xfId="0" applyFont="1" applyFill="1" applyBorder="1" applyAlignment="1">
      <alignment horizontal="center" vertical="center" wrapText="1"/>
    </xf>
    <xf numFmtId="0" fontId="39" fillId="49" borderId="43" xfId="0" applyFont="1" applyFill="1" applyBorder="1" applyAlignment="1">
      <alignment horizontal="center" vertical="center" wrapText="1"/>
    </xf>
    <xf numFmtId="0" fontId="39" fillId="49" borderId="42" xfId="0" applyFont="1" applyFill="1" applyBorder="1" applyAlignment="1">
      <alignment horizontal="center" vertical="center" wrapText="1"/>
    </xf>
    <xf numFmtId="165" fontId="26" fillId="0" borderId="41" xfId="0" applyNumberFormat="1" applyFont="1" applyFill="1" applyBorder="1"/>
    <xf numFmtId="165" fontId="26" fillId="0" borderId="42" xfId="0" applyNumberFormat="1" applyFont="1" applyFill="1" applyBorder="1"/>
    <xf numFmtId="165" fontId="38" fillId="49" borderId="41" xfId="0" applyNumberFormat="1" applyFont="1" applyFill="1" applyBorder="1" applyAlignment="1">
      <alignment horizontal="right"/>
    </xf>
    <xf numFmtId="165" fontId="38" fillId="49" borderId="42" xfId="0" applyNumberFormat="1" applyFont="1" applyFill="1" applyBorder="1" applyAlignment="1">
      <alignment horizontal="right"/>
    </xf>
    <xf numFmtId="0" fontId="39" fillId="49" borderId="86" xfId="0" applyFont="1" applyFill="1" applyBorder="1" applyAlignment="1">
      <alignment horizontal="center" vertical="center" wrapText="1"/>
    </xf>
    <xf numFmtId="0" fontId="39" fillId="49" borderId="87" xfId="0" applyFont="1" applyFill="1" applyBorder="1" applyAlignment="1">
      <alignment horizontal="center" vertical="center" wrapText="1"/>
    </xf>
    <xf numFmtId="0" fontId="38" fillId="36" borderId="41" xfId="0" applyFont="1" applyFill="1" applyBorder="1" applyAlignment="1">
      <alignment horizontal="center" vertical="center"/>
    </xf>
    <xf numFmtId="0" fontId="38" fillId="36" borderId="42" xfId="0" applyFont="1" applyFill="1" applyBorder="1" applyAlignment="1">
      <alignment horizontal="center" vertical="center"/>
    </xf>
    <xf numFmtId="0" fontId="39" fillId="49" borderId="43" xfId="0" applyFont="1" applyFill="1" applyBorder="1" applyAlignment="1">
      <alignment horizontal="center" vertical="center"/>
    </xf>
    <xf numFmtId="165" fontId="38" fillId="49" borderId="41" xfId="0" applyNumberFormat="1" applyFont="1" applyFill="1" applyBorder="1"/>
    <xf numFmtId="165" fontId="38" fillId="49" borderId="42" xfId="0" applyNumberFormat="1" applyFont="1" applyFill="1" applyBorder="1"/>
    <xf numFmtId="165" fontId="26" fillId="0" borderId="41" xfId="0" applyNumberFormat="1" applyFont="1" applyBorder="1" applyAlignment="1">
      <alignment horizontal="right"/>
    </xf>
    <xf numFmtId="165" fontId="26" fillId="0" borderId="42" xfId="0" applyNumberFormat="1" applyFont="1" applyBorder="1" applyAlignment="1">
      <alignment horizontal="right"/>
    </xf>
    <xf numFmtId="0" fontId="16" fillId="0" borderId="20" xfId="0" applyFont="1" applyBorder="1" applyAlignment="1">
      <alignment horizontal="right" vertical="center" wrapText="1"/>
    </xf>
    <xf numFmtId="0" fontId="16" fillId="0" borderId="102" xfId="0" applyFont="1" applyBorder="1" applyAlignment="1">
      <alignment horizontal="right" vertical="center" wrapText="1"/>
    </xf>
    <xf numFmtId="0" fontId="26" fillId="33" borderId="14" xfId="0" applyFont="1" applyFill="1" applyBorder="1" applyAlignment="1">
      <alignment vertical="center" wrapText="1"/>
    </xf>
    <xf numFmtId="0" fontId="26" fillId="33" borderId="15" xfId="0" applyFont="1" applyFill="1" applyBorder="1" applyAlignment="1">
      <alignment vertical="center" wrapText="1"/>
    </xf>
    <xf numFmtId="0" fontId="39" fillId="49" borderId="65" xfId="0" applyFont="1" applyFill="1" applyBorder="1" applyAlignment="1">
      <alignment horizontal="center" vertical="center" wrapText="1"/>
    </xf>
    <xf numFmtId="0" fontId="39" fillId="49" borderId="45" xfId="0" applyFont="1" applyFill="1" applyBorder="1" applyAlignment="1">
      <alignment horizontal="center" vertical="center" wrapText="1"/>
    </xf>
    <xf numFmtId="0" fontId="39" fillId="49" borderId="46" xfId="0" applyFont="1" applyFill="1" applyBorder="1" applyAlignment="1">
      <alignment horizontal="center" vertical="center" wrapText="1"/>
    </xf>
    <xf numFmtId="0" fontId="39" fillId="49" borderId="69" xfId="0" applyFont="1" applyFill="1" applyBorder="1" applyAlignment="1">
      <alignment horizontal="center" vertical="center" wrapText="1"/>
    </xf>
    <xf numFmtId="0" fontId="39" fillId="49" borderId="70" xfId="0" applyFont="1" applyFill="1" applyBorder="1" applyAlignment="1">
      <alignment horizontal="center" vertical="center" wrapText="1"/>
    </xf>
    <xf numFmtId="0" fontId="21" fillId="33" borderId="27" xfId="0" applyFont="1" applyFill="1" applyBorder="1" applyAlignment="1">
      <alignment horizontal="left"/>
    </xf>
    <xf numFmtId="0" fontId="21" fillId="33" borderId="23" xfId="0" applyFont="1" applyFill="1" applyBorder="1" applyAlignment="1">
      <alignment horizontal="left"/>
    </xf>
    <xf numFmtId="0" fontId="21" fillId="33" borderId="22" xfId="0" applyFont="1" applyFill="1" applyBorder="1" applyAlignment="1">
      <alignment horizontal="left"/>
    </xf>
    <xf numFmtId="0" fontId="16" fillId="0" borderId="11" xfId="0" applyFont="1" applyBorder="1" applyAlignment="1">
      <alignment horizontal="center"/>
    </xf>
    <xf numFmtId="0" fontId="16" fillId="0" borderId="37" xfId="0" applyFont="1" applyBorder="1" applyAlignment="1">
      <alignment horizontal="center"/>
    </xf>
    <xf numFmtId="0" fontId="16" fillId="0" borderId="0" xfId="0" applyNumberFormat="1" applyFont="1" applyFill="1" applyBorder="1" applyAlignment="1" applyProtection="1">
      <alignment horizontal="center" vertical="center" wrapText="1"/>
      <protection locked="0"/>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49" fontId="32" fillId="0" borderId="10" xfId="0" applyNumberFormat="1" applyFont="1" applyFill="1" applyBorder="1" applyAlignment="1" applyProtection="1">
      <alignment vertical="center" wrapText="1"/>
    </xf>
    <xf numFmtId="0" fontId="0" fillId="0" borderId="10" xfId="0" applyBorder="1" applyAlignment="1">
      <alignment vertical="center" wrapText="1"/>
    </xf>
    <xf numFmtId="0" fontId="21" fillId="0" borderId="28" xfId="0" applyFont="1" applyBorder="1" applyAlignment="1">
      <alignment horizontal="left"/>
    </xf>
    <xf numFmtId="0" fontId="21" fillId="0" borderId="25" xfId="0" applyFont="1" applyBorder="1" applyAlignment="1">
      <alignment horizontal="left"/>
    </xf>
    <xf numFmtId="0" fontId="21" fillId="0" borderId="26" xfId="0" applyFont="1" applyBorder="1" applyAlignment="1">
      <alignment horizontal="left"/>
    </xf>
    <xf numFmtId="0" fontId="38" fillId="0" borderId="20" xfId="0" applyFont="1" applyBorder="1" applyAlignment="1">
      <alignment horizontal="center" vertical="center" wrapText="1"/>
    </xf>
    <xf numFmtId="0" fontId="38" fillId="43" borderId="14" xfId="0" applyFont="1" applyFill="1" applyBorder="1" applyAlignment="1">
      <alignment vertical="center" wrapText="1"/>
    </xf>
    <xf numFmtId="0" fontId="38" fillId="0" borderId="21" xfId="0" applyFont="1" applyBorder="1" applyAlignment="1">
      <alignment horizontal="center" vertical="center" wrapText="1"/>
    </xf>
    <xf numFmtId="0" fontId="38" fillId="43" borderId="15" xfId="0" applyFont="1" applyFill="1" applyBorder="1" applyAlignment="1">
      <alignment vertical="center" wrapText="1"/>
    </xf>
    <xf numFmtId="0" fontId="43" fillId="33" borderId="14" xfId="0" applyFont="1" applyFill="1" applyBorder="1" applyAlignment="1">
      <alignment vertical="center" wrapText="1"/>
    </xf>
    <xf numFmtId="164" fontId="0" fillId="0" borderId="13" xfId="0" applyNumberFormat="1" applyFont="1" applyFill="1" applyBorder="1" applyAlignment="1">
      <alignment vertical="center" wrapText="1"/>
    </xf>
    <xf numFmtId="0" fontId="38" fillId="33" borderId="14" xfId="0" applyFont="1" applyFill="1" applyBorder="1" applyAlignment="1">
      <alignment vertical="center" wrapText="1"/>
    </xf>
    <xf numFmtId="0" fontId="40" fillId="53" borderId="106" xfId="0" applyFont="1" applyFill="1" applyBorder="1" applyAlignment="1">
      <alignment vertical="center" wrapText="1"/>
    </xf>
    <xf numFmtId="0" fontId="40" fillId="33" borderId="106" xfId="0" applyFont="1" applyFill="1" applyBorder="1" applyAlignment="1">
      <alignment vertical="center" wrapText="1"/>
    </xf>
    <xf numFmtId="9" fontId="0" fillId="0" borderId="13" xfId="0" applyNumberFormat="1" applyFont="1" applyFill="1" applyBorder="1" applyAlignment="1">
      <alignment horizontal="center" vertical="center" wrapText="1"/>
    </xf>
    <xf numFmtId="3" fontId="0" fillId="0" borderId="13" xfId="0" applyNumberFormat="1" applyFont="1" applyBorder="1" applyAlignment="1">
      <alignment horizontal="center" vertical="center" wrapText="1"/>
    </xf>
    <xf numFmtId="0" fontId="16" fillId="0" borderId="21" xfId="0" applyFont="1" applyBorder="1" applyAlignment="1">
      <alignment horizontal="right" vertical="center" wrapText="1"/>
    </xf>
    <xf numFmtId="0" fontId="38" fillId="33" borderId="15" xfId="0" applyFont="1" applyFill="1" applyBorder="1" applyAlignment="1">
      <alignment vertical="center" wrapText="1"/>
    </xf>
    <xf numFmtId="0" fontId="40" fillId="52" borderId="106" xfId="0" applyFont="1" applyFill="1" applyBorder="1" applyAlignment="1">
      <alignment vertical="center" wrapText="1"/>
    </xf>
    <xf numFmtId="0" fontId="0" fillId="0" borderId="13" xfId="0" applyFont="1" applyFill="1" applyBorder="1" applyAlignment="1">
      <alignment horizontal="center" vertical="center" wrapText="1"/>
    </xf>
    <xf numFmtId="1" fontId="0" fillId="0" borderId="13" xfId="0" applyNumberFormat="1" applyFont="1" applyBorder="1" applyAlignment="1">
      <alignment horizontal="center" vertical="center" wrapText="1"/>
    </xf>
    <xf numFmtId="9" fontId="0" fillId="0" borderId="13" xfId="0" applyNumberFormat="1" applyFont="1" applyBorder="1" applyAlignment="1">
      <alignment horizontal="center" vertical="center" wrapText="1"/>
    </xf>
    <xf numFmtId="49" fontId="45" fillId="53" borderId="106" xfId="0" applyNumberFormat="1" applyFont="1" applyFill="1" applyBorder="1" applyAlignment="1">
      <alignment vertical="center" wrapText="1"/>
    </xf>
    <xf numFmtId="0" fontId="45" fillId="33" borderId="106" xfId="0" applyFont="1" applyFill="1" applyBorder="1" applyAlignment="1">
      <alignment vertical="center" wrapText="1"/>
    </xf>
    <xf numFmtId="9" fontId="0" fillId="0" borderId="13" xfId="0" applyNumberFormat="1" applyFont="1" applyFill="1" applyBorder="1" applyAlignment="1">
      <alignment horizontal="left" vertical="center" wrapText="1"/>
    </xf>
    <xf numFmtId="0" fontId="38" fillId="33" borderId="29" xfId="0" applyFont="1" applyFill="1" applyBorder="1" applyAlignment="1">
      <alignment vertical="center" wrapText="1"/>
    </xf>
    <xf numFmtId="3" fontId="0" fillId="0" borderId="13" xfId="0" applyNumberFormat="1" applyFont="1" applyBorder="1" applyAlignment="1">
      <alignment vertical="center" wrapText="1"/>
    </xf>
    <xf numFmtId="164" fontId="30" fillId="0" borderId="13" xfId="0" applyNumberFormat="1" applyFont="1" applyFill="1" applyBorder="1" applyAlignment="1">
      <alignment vertical="center" wrapText="1"/>
    </xf>
    <xf numFmtId="0" fontId="45" fillId="33" borderId="107" xfId="0" applyFont="1" applyFill="1" applyBorder="1" applyAlignment="1">
      <alignment horizontal="left" vertical="center" wrapText="1"/>
    </xf>
    <xf numFmtId="0" fontId="26" fillId="0" borderId="14" xfId="0" applyFont="1" applyBorder="1" applyAlignment="1">
      <alignment vertical="center" wrapText="1"/>
    </xf>
    <xf numFmtId="0" fontId="40" fillId="33" borderId="107" xfId="0" applyFont="1" applyFill="1" applyBorder="1" applyAlignment="1">
      <alignment vertical="center" wrapText="1"/>
    </xf>
    <xf numFmtId="0" fontId="16" fillId="0" borderId="65" xfId="0" applyFont="1" applyBorder="1" applyAlignment="1">
      <alignment horizontal="right" vertical="center" wrapText="1"/>
    </xf>
    <xf numFmtId="0" fontId="26" fillId="33" borderId="65" xfId="0" applyFont="1" applyFill="1" applyBorder="1" applyAlignment="1">
      <alignment vertical="center" wrapText="1"/>
    </xf>
    <xf numFmtId="0" fontId="40" fillId="33" borderId="65" xfId="0" applyFont="1" applyFill="1" applyBorder="1" applyAlignment="1">
      <alignment vertical="center" wrapText="1"/>
    </xf>
    <xf numFmtId="0" fontId="45" fillId="33" borderId="65" xfId="0" applyFont="1" applyFill="1" applyBorder="1" applyAlignment="1">
      <alignment vertical="center" wrapText="1"/>
    </xf>
    <xf numFmtId="0" fontId="0" fillId="43" borderId="24" xfId="0" applyFont="1" applyFill="1" applyBorder="1" applyAlignment="1">
      <alignment horizontal="left" vertical="center" wrapText="1"/>
    </xf>
    <xf numFmtId="0" fontId="26" fillId="0" borderId="65" xfId="0" applyFont="1" applyFill="1" applyBorder="1" applyAlignment="1">
      <alignment vertical="center" wrapText="1"/>
    </xf>
    <xf numFmtId="0" fontId="16" fillId="0" borderId="86" xfId="0" applyFont="1" applyBorder="1" applyAlignment="1">
      <alignment horizontal="right" vertical="center" wrapText="1"/>
    </xf>
    <xf numFmtId="0" fontId="45" fillId="33" borderId="106" xfId="0" applyFont="1" applyFill="1" applyBorder="1" applyAlignment="1">
      <alignment horizontal="left" vertical="center" wrapText="1"/>
    </xf>
    <xf numFmtId="0" fontId="16" fillId="0" borderId="86" xfId="0" applyFont="1" applyBorder="1" applyAlignment="1">
      <alignment horizontal="right" vertical="center" wrapText="1"/>
    </xf>
    <xf numFmtId="0" fontId="26" fillId="0" borderId="86" xfId="0" applyFont="1" applyFill="1" applyBorder="1" applyAlignment="1">
      <alignment vertical="center" wrapText="1"/>
    </xf>
    <xf numFmtId="0" fontId="16" fillId="0" borderId="87" xfId="0" applyFont="1" applyBorder="1" applyAlignment="1">
      <alignment horizontal="right" vertical="center" wrapText="1"/>
    </xf>
    <xf numFmtId="0" fontId="26" fillId="0" borderId="87" xfId="0" applyFont="1" applyFill="1" applyBorder="1" applyAlignment="1">
      <alignment vertical="center" wrapText="1"/>
    </xf>
    <xf numFmtId="10" fontId="0" fillId="0" borderId="13" xfId="0" applyNumberFormat="1" applyFont="1" applyBorder="1" applyAlignment="1">
      <alignment vertical="center" wrapText="1"/>
    </xf>
    <xf numFmtId="9" fontId="0" fillId="0" borderId="108" xfId="0" applyNumberFormat="1" applyFont="1" applyBorder="1" applyAlignment="1">
      <alignment vertical="center" wrapText="1"/>
    </xf>
    <xf numFmtId="0" fontId="0" fillId="0" borderId="108" xfId="0" applyFont="1" applyBorder="1" applyAlignment="1">
      <alignment vertical="center" wrapText="1"/>
    </xf>
    <xf numFmtId="0" fontId="0" fillId="0" borderId="108" xfId="0" applyFont="1" applyFill="1" applyBorder="1" applyAlignment="1">
      <alignment vertical="center" wrapText="1"/>
    </xf>
    <xf numFmtId="164" fontId="0" fillId="0" borderId="108" xfId="0" applyNumberFormat="1" applyFont="1" applyFill="1" applyBorder="1" applyAlignment="1">
      <alignment horizontal="left" vertical="center" wrapText="1"/>
    </xf>
    <xf numFmtId="164" fontId="0" fillId="0" borderId="108" xfId="0" applyNumberFormat="1" applyFont="1" applyBorder="1" applyAlignment="1">
      <alignment vertical="center" wrapText="1"/>
    </xf>
    <xf numFmtId="4" fontId="0" fillId="0" borderId="108" xfId="0" applyNumberFormat="1" applyFont="1" applyBorder="1" applyAlignment="1">
      <alignment vertical="center" wrapText="1"/>
    </xf>
    <xf numFmtId="49" fontId="43" fillId="43" borderId="109" xfId="0" applyNumberFormat="1" applyFont="1" applyFill="1" applyBorder="1" applyAlignment="1">
      <alignment vertical="center" wrapText="1"/>
    </xf>
    <xf numFmtId="0" fontId="34" fillId="0" borderId="27" xfId="0" applyFont="1" applyBorder="1" applyAlignment="1">
      <alignment horizontal="left"/>
    </xf>
    <xf numFmtId="0" fontId="34" fillId="0" borderId="23" xfId="0" applyFont="1" applyBorder="1" applyAlignment="1">
      <alignment horizontal="left"/>
    </xf>
    <xf numFmtId="0" fontId="34" fillId="0" borderId="22" xfId="0" applyFont="1" applyBorder="1" applyAlignment="1">
      <alignment horizontal="left"/>
    </xf>
    <xf numFmtId="0" fontId="34" fillId="0" borderId="28" xfId="0" applyFont="1" applyBorder="1" applyAlignment="1">
      <alignment horizontal="left"/>
    </xf>
    <xf numFmtId="0" fontId="34" fillId="0" borderId="25" xfId="0" applyFont="1" applyBorder="1" applyAlignment="1">
      <alignment horizontal="left"/>
    </xf>
    <xf numFmtId="0" fontId="34" fillId="0" borderId="26" xfId="0" applyFont="1" applyBorder="1" applyAlignment="1">
      <alignment horizontal="left"/>
    </xf>
    <xf numFmtId="0" fontId="38" fillId="0" borderId="13" xfId="0" applyFont="1" applyBorder="1" applyAlignment="1">
      <alignment horizontal="center" vertical="center" wrapText="1"/>
    </xf>
    <xf numFmtId="0" fontId="38" fillId="33" borderId="64" xfId="0" applyFont="1" applyFill="1" applyBorder="1" applyAlignment="1">
      <alignment vertical="center" wrapText="1"/>
    </xf>
    <xf numFmtId="0" fontId="14" fillId="0" borderId="13" xfId="0" applyFont="1" applyBorder="1" applyAlignment="1">
      <alignment vertical="center" wrapText="1"/>
    </xf>
    <xf numFmtId="0" fontId="46" fillId="0" borderId="13" xfId="0" applyFont="1" applyBorder="1" applyAlignment="1">
      <alignment vertical="center" wrapText="1"/>
    </xf>
    <xf numFmtId="0" fontId="46" fillId="43" borderId="16" xfId="0" applyFont="1" applyFill="1" applyBorder="1" applyAlignment="1">
      <alignment horizontal="center" vertical="center" wrapText="1"/>
    </xf>
    <xf numFmtId="0" fontId="46" fillId="43" borderId="17" xfId="0" applyFont="1" applyFill="1" applyBorder="1" applyAlignment="1">
      <alignment horizontal="center" vertical="center" wrapText="1"/>
    </xf>
    <xf numFmtId="0" fontId="46" fillId="43" borderId="13" xfId="0" applyFont="1" applyFill="1" applyBorder="1" applyAlignment="1">
      <alignment vertical="center" wrapText="1"/>
    </xf>
    <xf numFmtId="0" fontId="46" fillId="43" borderId="24" xfId="0" applyFont="1" applyFill="1" applyBorder="1" applyAlignment="1">
      <alignment horizontal="center" vertical="center" wrapText="1"/>
    </xf>
    <xf numFmtId="0" fontId="14" fillId="0" borderId="13" xfId="0" applyFont="1" applyBorder="1" applyAlignment="1">
      <alignment horizontal="center" vertical="center" wrapText="1"/>
    </xf>
    <xf numFmtId="164" fontId="14" fillId="0" borderId="13" xfId="0" applyNumberFormat="1" applyFont="1" applyBorder="1" applyAlignment="1">
      <alignment horizontal="center" vertical="center" wrapText="1"/>
    </xf>
    <xf numFmtId="164" fontId="14" fillId="0" borderId="13" xfId="0" applyNumberFormat="1" applyFont="1" applyBorder="1" applyAlignment="1">
      <alignment vertical="center" wrapText="1"/>
    </xf>
    <xf numFmtId="4" fontId="14" fillId="0" borderId="13" xfId="0" applyNumberFormat="1" applyFont="1" applyBorder="1" applyAlignment="1">
      <alignment horizontal="center" vertical="center" wrapText="1"/>
    </xf>
    <xf numFmtId="0" fontId="14" fillId="43" borderId="16" xfId="0" applyFont="1" applyFill="1" applyBorder="1" applyAlignment="1">
      <alignment horizontal="center" vertical="center" wrapText="1"/>
    </xf>
    <xf numFmtId="0" fontId="14" fillId="43" borderId="17" xfId="0" applyFont="1" applyFill="1" applyBorder="1" applyAlignment="1">
      <alignment horizontal="center" vertical="center" wrapText="1"/>
    </xf>
    <xf numFmtId="0" fontId="14" fillId="43" borderId="13" xfId="0" applyFont="1" applyFill="1" applyBorder="1" applyAlignment="1">
      <alignment vertical="center" wrapText="1"/>
    </xf>
    <xf numFmtId="0" fontId="14" fillId="43" borderId="16" xfId="0" applyFont="1" applyFill="1" applyBorder="1" applyAlignment="1">
      <alignment vertical="center" wrapText="1"/>
    </xf>
    <xf numFmtId="0" fontId="14" fillId="43" borderId="24" xfId="0" applyFont="1" applyFill="1" applyBorder="1" applyAlignment="1">
      <alignment vertical="center" wrapText="1"/>
    </xf>
    <xf numFmtId="0" fontId="14" fillId="43" borderId="17" xfId="0" applyFont="1" applyFill="1" applyBorder="1" applyAlignment="1">
      <alignment vertical="center" wrapText="1"/>
    </xf>
    <xf numFmtId="166" fontId="14" fillId="0" borderId="13" xfId="0" applyNumberFormat="1" applyFont="1" applyBorder="1" applyAlignment="1">
      <alignment vertical="center" wrapText="1"/>
    </xf>
    <xf numFmtId="0" fontId="16" fillId="0" borderId="13" xfId="0" applyFont="1" applyBorder="1" applyAlignment="1">
      <alignment horizontal="center" vertical="center" wrapText="1"/>
    </xf>
    <xf numFmtId="0" fontId="26" fillId="0" borderId="13" xfId="0" applyFont="1" applyBorder="1" applyAlignment="1">
      <alignment horizontal="right" vertical="center" wrapText="1"/>
    </xf>
    <xf numFmtId="0" fontId="26" fillId="33" borderId="17" xfId="0" applyFont="1" applyFill="1" applyBorder="1" applyAlignment="1">
      <alignment vertical="center" wrapText="1"/>
    </xf>
    <xf numFmtId="0" fontId="26" fillId="0" borderId="13" xfId="0" applyFont="1" applyBorder="1" applyAlignment="1">
      <alignment horizontal="right" vertical="center" wrapText="1"/>
    </xf>
    <xf numFmtId="0" fontId="26" fillId="33" borderId="64" xfId="0" applyFont="1" applyFill="1" applyBorder="1" applyAlignment="1">
      <alignment vertical="center" wrapText="1"/>
    </xf>
    <xf numFmtId="0" fontId="26" fillId="33" borderId="64" xfId="0" applyFont="1" applyFill="1" applyBorder="1" applyAlignment="1">
      <alignment horizontal="center" vertical="center" wrapText="1"/>
    </xf>
    <xf numFmtId="0" fontId="26" fillId="0" borderId="10" xfId="0" applyFont="1" applyBorder="1" applyAlignment="1">
      <alignment vertical="top" wrapText="1"/>
    </xf>
    <xf numFmtId="0" fontId="26" fillId="33" borderId="110" xfId="0" applyFont="1" applyFill="1" applyBorder="1" applyAlignment="1">
      <alignment vertical="center" wrapText="1"/>
    </xf>
    <xf numFmtId="0" fontId="26" fillId="33" borderId="110" xfId="0" applyFont="1" applyFill="1" applyBorder="1" applyAlignment="1">
      <alignment vertical="top" wrapText="1"/>
    </xf>
    <xf numFmtId="0" fontId="26" fillId="33" borderId="111" xfId="0" applyFont="1" applyFill="1" applyBorder="1" applyAlignment="1">
      <alignment vertical="center" wrapText="1"/>
    </xf>
    <xf numFmtId="0" fontId="26" fillId="33" borderId="10" xfId="0" applyFont="1" applyFill="1" applyBorder="1" applyAlignment="1">
      <alignment vertical="top" wrapText="1"/>
    </xf>
    <xf numFmtId="1" fontId="0" fillId="0" borderId="13" xfId="0" applyNumberFormat="1" applyFont="1" applyFill="1" applyBorder="1" applyAlignment="1">
      <alignment horizontal="center" vertical="center" wrapText="1"/>
    </xf>
    <xf numFmtId="0" fontId="26" fillId="33" borderId="107" xfId="0" applyFont="1" applyFill="1" applyBorder="1" applyAlignment="1">
      <alignment vertical="top" wrapText="1"/>
    </xf>
    <xf numFmtId="0" fontId="0" fillId="43" borderId="62" xfId="0" applyFont="1" applyFill="1" applyBorder="1" applyAlignment="1">
      <alignment horizontal="left" vertical="center" wrapText="1"/>
    </xf>
    <xf numFmtId="0" fontId="0" fillId="43" borderId="64" xfId="0" applyFont="1" applyFill="1" applyBorder="1" applyAlignment="1">
      <alignment horizontal="left" vertical="center" wrapText="1"/>
    </xf>
    <xf numFmtId="0" fontId="0" fillId="43" borderId="14" xfId="0" applyFont="1" applyFill="1" applyBorder="1" applyAlignment="1">
      <alignment vertical="center" wrapText="1"/>
    </xf>
    <xf numFmtId="0" fontId="26" fillId="43" borderId="62" xfId="0" applyFont="1" applyFill="1" applyBorder="1" applyAlignment="1">
      <alignment horizontal="center" vertical="center" wrapText="1"/>
    </xf>
    <xf numFmtId="0" fontId="26" fillId="43" borderId="64" xfId="0" applyFont="1" applyFill="1" applyBorder="1" applyAlignment="1">
      <alignment horizontal="center" vertical="center" wrapText="1"/>
    </xf>
    <xf numFmtId="0" fontId="0" fillId="43" borderId="62" xfId="0" applyFont="1" applyFill="1" applyBorder="1" applyAlignment="1">
      <alignment vertical="center" wrapText="1"/>
    </xf>
    <xf numFmtId="0" fontId="0" fillId="43" borderId="63" xfId="0" applyFont="1" applyFill="1" applyBorder="1" applyAlignment="1">
      <alignment vertical="center" wrapText="1"/>
    </xf>
    <xf numFmtId="0" fontId="0" fillId="43" borderId="64" xfId="0" applyFont="1" applyFill="1" applyBorder="1" applyAlignment="1">
      <alignment vertical="center" wrapText="1"/>
    </xf>
    <xf numFmtId="0" fontId="0" fillId="0" borderId="14" xfId="0" applyFont="1" applyBorder="1" applyAlignment="1">
      <alignment vertical="center" wrapText="1"/>
    </xf>
    <xf numFmtId="9" fontId="0" fillId="0" borderId="14" xfId="0" applyNumberFormat="1" applyFont="1" applyFill="1" applyBorder="1" applyAlignment="1">
      <alignment vertical="center" wrapText="1"/>
    </xf>
    <xf numFmtId="164" fontId="0" fillId="0" borderId="14" xfId="0" applyNumberFormat="1" applyFont="1" applyBorder="1" applyAlignment="1">
      <alignment vertical="center" wrapText="1"/>
    </xf>
    <xf numFmtId="4" fontId="0" fillId="0" borderId="14" xfId="0" applyNumberFormat="1" applyFont="1" applyBorder="1" applyAlignment="1">
      <alignment vertical="center" wrapText="1"/>
    </xf>
    <xf numFmtId="49" fontId="43" fillId="43" borderId="112" xfId="0" applyNumberFormat="1" applyFont="1" applyFill="1" applyBorder="1" applyAlignment="1">
      <alignment vertical="center" wrapText="1"/>
    </xf>
    <xf numFmtId="0" fontId="26" fillId="33" borderId="113" xfId="0" applyFont="1" applyFill="1" applyBorder="1" applyAlignment="1">
      <alignment vertical="center" wrapText="1"/>
    </xf>
    <xf numFmtId="0" fontId="26" fillId="33" borderId="114" xfId="0" applyFont="1" applyFill="1" applyBorder="1" applyAlignment="1">
      <alignment vertical="top" wrapText="1"/>
    </xf>
    <xf numFmtId="0" fontId="0" fillId="0" borderId="114" xfId="0" applyFont="1" applyBorder="1" applyAlignment="1">
      <alignment vertical="center" wrapText="1"/>
    </xf>
    <xf numFmtId="9" fontId="0" fillId="0" borderId="114" xfId="0" applyNumberFormat="1" applyFont="1" applyBorder="1" applyAlignment="1">
      <alignment vertical="center" wrapText="1"/>
    </xf>
    <xf numFmtId="164" fontId="0" fillId="0" borderId="114" xfId="0" applyNumberFormat="1" applyFont="1" applyBorder="1" applyAlignment="1">
      <alignment vertical="center" wrapText="1"/>
    </xf>
    <xf numFmtId="9" fontId="0" fillId="0" borderId="114" xfId="0" applyNumberFormat="1" applyFont="1" applyFill="1" applyBorder="1" applyAlignment="1">
      <alignment vertical="center" wrapText="1"/>
    </xf>
    <xf numFmtId="164" fontId="0" fillId="0" borderId="114" xfId="0" applyNumberFormat="1" applyFont="1" applyFill="1" applyBorder="1" applyAlignment="1">
      <alignment horizontal="left" vertical="center" wrapText="1"/>
    </xf>
    <xf numFmtId="4" fontId="0" fillId="0" borderId="114" xfId="0" applyNumberFormat="1" applyFont="1" applyBorder="1" applyAlignment="1">
      <alignment vertical="center" wrapText="1"/>
    </xf>
    <xf numFmtId="49" fontId="43" fillId="43" borderId="114" xfId="0" applyNumberFormat="1" applyFont="1" applyFill="1" applyBorder="1" applyAlignment="1">
      <alignment vertical="center" wrapText="1"/>
    </xf>
    <xf numFmtId="3" fontId="0" fillId="0" borderId="114" xfId="0" applyNumberFormat="1" applyFont="1" applyBorder="1" applyAlignment="1">
      <alignment vertical="center" wrapText="1"/>
    </xf>
    <xf numFmtId="167" fontId="0" fillId="0" borderId="0" xfId="0" applyNumberFormat="1"/>
    <xf numFmtId="9" fontId="0" fillId="0" borderId="114" xfId="0" applyNumberFormat="1" applyFont="1" applyFill="1" applyBorder="1" applyAlignment="1">
      <alignment horizontal="left" vertical="center" wrapText="1"/>
    </xf>
    <xf numFmtId="41" fontId="0" fillId="0" borderId="114" xfId="0" applyNumberFormat="1" applyFont="1" applyBorder="1" applyAlignment="1">
      <alignment vertical="center" wrapText="1"/>
    </xf>
    <xf numFmtId="41" fontId="0" fillId="0" borderId="114" xfId="0" applyNumberFormat="1" applyFont="1" applyFill="1" applyBorder="1" applyAlignment="1">
      <alignment vertical="center" wrapText="1"/>
    </xf>
    <xf numFmtId="10" fontId="0" fillId="0" borderId="0" xfId="0" applyNumberFormat="1"/>
    <xf numFmtId="3" fontId="0" fillId="0" borderId="114" xfId="0" applyNumberFormat="1" applyFont="1" applyBorder="1" applyAlignment="1">
      <alignment horizontal="center" vertical="center" wrapText="1"/>
    </xf>
    <xf numFmtId="0" fontId="39" fillId="49" borderId="87" xfId="0" applyFont="1" applyFill="1" applyBorder="1" applyAlignment="1">
      <alignment horizontal="center" vertical="center"/>
    </xf>
    <xf numFmtId="0" fontId="34" fillId="0" borderId="28" xfId="0" applyFont="1" applyBorder="1" applyAlignment="1">
      <alignment horizontal="left"/>
    </xf>
    <xf numFmtId="0" fontId="34" fillId="0" borderId="25" xfId="0" applyFont="1" applyBorder="1" applyAlignment="1">
      <alignment horizontal="left"/>
    </xf>
    <xf numFmtId="0" fontId="34" fillId="0" borderId="26" xfId="0" applyFont="1" applyBorder="1" applyAlignment="1">
      <alignment horizontal="left"/>
    </xf>
    <xf numFmtId="0" fontId="21" fillId="0" borderId="0" xfId="0" applyFont="1" applyBorder="1" applyAlignment="1">
      <alignment horizontal="center"/>
    </xf>
    <xf numFmtId="0" fontId="0" fillId="0" borderId="0" xfId="0" applyFont="1" applyBorder="1" applyAlignment="1">
      <alignment horizontal="center"/>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rmal 3" xfId="43"/>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44"/>
    <cellStyle name="Título 5" xfId="45"/>
    <cellStyle name="Total" xfId="17" builtinId="25" customBuiltin="1"/>
  </cellStyles>
  <dxfs count="0"/>
  <tableStyles count="0" defaultTableStyle="TableStyleMedium2" defaultPivotStyle="PivotStyleLight16"/>
  <colors>
    <mruColors>
      <color rgb="FFCCFFCC"/>
      <color rgb="FFFF6600"/>
      <color rgb="FFFF0000"/>
      <color rgb="FFEAEAEA"/>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68445" cy="942088"/>
        </a:xfrm>
        <a:prstGeom prst="rect">
          <a:avLst/>
        </a:prstGeom>
        <a:ln w="12700">
          <a:miter lim="400000"/>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135732</xdr:colOff>
      <xdr:row>4</xdr:row>
      <xdr:rowOff>200397</xdr:rowOff>
    </xdr:to>
    <xdr:pic>
      <xdr:nvPicPr>
        <xdr:cNvPr id="2" name="Haciendaescudo.png"/>
        <xdr:cNvPicPr/>
      </xdr:nvPicPr>
      <xdr:blipFill>
        <a:blip xmlns:r="http://schemas.openxmlformats.org/officeDocument/2006/relationships" r:embed="rId1">
          <a:extLst/>
        </a:blip>
        <a:stretch>
          <a:fillRect/>
        </a:stretch>
      </xdr:blipFill>
      <xdr:spPr>
        <a:xfrm>
          <a:off x="73819" y="0"/>
          <a:ext cx="2643188" cy="809997"/>
        </a:xfrm>
        <a:prstGeom prst="rect">
          <a:avLst/>
        </a:prstGeom>
        <a:ln w="12700">
          <a:miter lim="400000"/>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135732</xdr:colOff>
      <xdr:row>4</xdr:row>
      <xdr:rowOff>200397</xdr:rowOff>
    </xdr:to>
    <xdr:pic>
      <xdr:nvPicPr>
        <xdr:cNvPr id="2" name="Haciendaescudo.png"/>
        <xdr:cNvPicPr/>
      </xdr:nvPicPr>
      <xdr:blipFill>
        <a:blip xmlns:r="http://schemas.openxmlformats.org/officeDocument/2006/relationships" r:embed="rId1">
          <a:extLst/>
        </a:blip>
        <a:stretch>
          <a:fillRect/>
        </a:stretch>
      </xdr:blipFill>
      <xdr:spPr>
        <a:xfrm>
          <a:off x="73819" y="266700"/>
          <a:ext cx="2650331" cy="796831"/>
        </a:xfrm>
        <a:prstGeom prst="rect">
          <a:avLst/>
        </a:prstGeom>
        <a:ln w="12700">
          <a:miter lim="400000"/>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278607</xdr:colOff>
      <xdr:row>4</xdr:row>
      <xdr:rowOff>200397</xdr:rowOff>
    </xdr:to>
    <xdr:pic>
      <xdr:nvPicPr>
        <xdr:cNvPr id="2" name="Haciendaescudo.png"/>
        <xdr:cNvPicPr/>
      </xdr:nvPicPr>
      <xdr:blipFill>
        <a:blip xmlns:r="http://schemas.openxmlformats.org/officeDocument/2006/relationships" r:embed="rId1">
          <a:extLst/>
        </a:blip>
        <a:stretch>
          <a:fillRect/>
        </a:stretch>
      </xdr:blipFill>
      <xdr:spPr>
        <a:xfrm>
          <a:off x="73819" y="0"/>
          <a:ext cx="2652713" cy="809997"/>
        </a:xfrm>
        <a:prstGeom prst="rect">
          <a:avLst/>
        </a:prstGeom>
        <a:ln w="12700">
          <a:miter lim="400000"/>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2883573</xdr:colOff>
      <xdr:row>4</xdr:row>
      <xdr:rowOff>162719</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85" zoomScaleNormal="85" workbookViewId="0">
      <selection activeCell="C11" sqref="C11"/>
    </sheetView>
  </sheetViews>
  <sheetFormatPr baseColWidth="10" defaultRowHeight="15"/>
  <cols>
    <col min="1" max="1" width="30.140625" style="1" customWidth="1"/>
    <col min="2" max="2" width="44.140625" style="1" customWidth="1"/>
    <col min="3" max="3" width="47.5703125" customWidth="1"/>
    <col min="4" max="4" width="38.85546875" customWidth="1"/>
    <col min="5" max="5" width="27.85546875" customWidth="1"/>
  </cols>
  <sheetData>
    <row r="1" spans="1:5" ht="15.75">
      <c r="A1" s="202" t="s">
        <v>6</v>
      </c>
      <c r="B1" s="202"/>
      <c r="C1" s="202"/>
      <c r="D1" s="202"/>
      <c r="E1" s="202"/>
    </row>
    <row r="2" spans="1:5" ht="15.75">
      <c r="A2" s="202" t="s">
        <v>4</v>
      </c>
      <c r="B2" s="202"/>
      <c r="C2" s="202"/>
      <c r="D2" s="202"/>
      <c r="E2" s="202"/>
    </row>
    <row r="3" spans="1:5" ht="15.75">
      <c r="A3" s="202" t="s">
        <v>5</v>
      </c>
      <c r="B3" s="202"/>
      <c r="C3" s="202"/>
      <c r="D3" s="202"/>
      <c r="E3" s="202"/>
    </row>
    <row r="4" spans="1:5" s="1" customFormat="1" ht="15.75">
      <c r="C4" s="4"/>
      <c r="D4" s="4"/>
      <c r="E4" s="4"/>
    </row>
    <row r="5" spans="1:5" ht="18">
      <c r="A5" s="203" t="s">
        <v>20</v>
      </c>
      <c r="B5" s="203"/>
      <c r="C5" s="203"/>
      <c r="D5" s="203"/>
      <c r="E5" s="203"/>
    </row>
    <row r="6" spans="1:5" ht="58.5" customHeight="1">
      <c r="A6" s="5" t="s">
        <v>24</v>
      </c>
      <c r="B6" s="5" t="s">
        <v>7</v>
      </c>
      <c r="C6" s="5" t="s">
        <v>21</v>
      </c>
      <c r="D6" s="5" t="s">
        <v>22</v>
      </c>
      <c r="E6" s="5" t="s">
        <v>23</v>
      </c>
    </row>
    <row r="7" spans="1:5" ht="23.25" customHeight="1">
      <c r="A7" s="7" t="s">
        <v>8</v>
      </c>
      <c r="B7" s="7"/>
      <c r="C7" s="2"/>
      <c r="D7" s="2"/>
      <c r="E7" s="3"/>
    </row>
    <row r="8" spans="1:5" ht="23.25" customHeight="1">
      <c r="A8" s="7" t="s">
        <v>9</v>
      </c>
      <c r="B8" s="7"/>
      <c r="C8" s="2"/>
      <c r="D8" s="2"/>
      <c r="E8" s="3"/>
    </row>
    <row r="9" spans="1:5" ht="23.25" customHeight="1">
      <c r="A9" s="7" t="s">
        <v>10</v>
      </c>
      <c r="B9" s="7"/>
      <c r="C9" s="8"/>
      <c r="D9" s="8"/>
      <c r="E9" s="9"/>
    </row>
    <row r="10" spans="1:5" ht="23.25" customHeight="1">
      <c r="A10" s="11" t="s">
        <v>13</v>
      </c>
      <c r="B10" s="11"/>
      <c r="C10" s="8"/>
      <c r="D10" s="8"/>
      <c r="E10" s="9"/>
    </row>
    <row r="11" spans="1:5" s="1" customFormat="1" ht="23.25" customHeight="1">
      <c r="A11" s="11" t="s">
        <v>17</v>
      </c>
      <c r="B11" s="11"/>
      <c r="C11" s="8"/>
      <c r="D11" s="2"/>
      <c r="E11" s="3"/>
    </row>
    <row r="12" spans="1:5" s="1" customFormat="1" ht="23.25" customHeight="1">
      <c r="A12" s="10" t="s">
        <v>18</v>
      </c>
      <c r="B12" s="10"/>
      <c r="C12" s="8"/>
      <c r="D12" s="2"/>
      <c r="E12" s="3"/>
    </row>
    <row r="13" spans="1:5" s="1" customFormat="1" ht="23.25" customHeight="1">
      <c r="A13" s="7" t="s">
        <v>11</v>
      </c>
      <c r="B13" s="10"/>
      <c r="C13" s="8"/>
      <c r="D13" s="2"/>
      <c r="E13" s="3"/>
    </row>
    <row r="14" spans="1:5" s="1" customFormat="1" ht="23.25" customHeight="1">
      <c r="A14" s="7" t="s">
        <v>14</v>
      </c>
      <c r="B14" s="2"/>
      <c r="C14" s="2"/>
      <c r="D14" s="2"/>
      <c r="E14" s="3"/>
    </row>
    <row r="15" spans="1:5" s="1" customFormat="1" ht="23.25" customHeight="1">
      <c r="A15" s="7" t="s">
        <v>19</v>
      </c>
      <c r="B15" s="2"/>
      <c r="C15" s="2"/>
      <c r="D15" s="2"/>
      <c r="E15" s="3"/>
    </row>
    <row r="16" spans="1:5" s="1" customFormat="1" ht="23.25" customHeight="1">
      <c r="A16" s="7" t="s">
        <v>12</v>
      </c>
      <c r="B16" s="2"/>
      <c r="C16" s="2"/>
      <c r="D16" s="2"/>
      <c r="E16" s="3"/>
    </row>
    <row r="17" spans="1:5" ht="23.25" customHeight="1">
      <c r="A17" s="7" t="s">
        <v>15</v>
      </c>
      <c r="B17" s="8"/>
      <c r="C17" s="2"/>
      <c r="D17" s="2"/>
      <c r="E17" s="3"/>
    </row>
    <row r="18" spans="1:5" ht="23.25" customHeight="1">
      <c r="A18" s="7" t="s">
        <v>16</v>
      </c>
      <c r="B18" s="2"/>
      <c r="C18" s="2"/>
      <c r="D18" s="2"/>
      <c r="E18" s="3"/>
    </row>
    <row r="19" spans="1:5" ht="18">
      <c r="A19" s="6"/>
      <c r="B19" s="6"/>
    </row>
  </sheetData>
  <mergeCells count="4">
    <mergeCell ref="A1:E1"/>
    <mergeCell ref="A2:E2"/>
    <mergeCell ref="A3:E3"/>
    <mergeCell ref="A5:E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69"/>
  <sheetViews>
    <sheetView showGridLines="0" tabSelected="1" view="pageBreakPreview" topLeftCell="E5" zoomScaleNormal="80" zoomScaleSheetLayoutView="100" workbookViewId="0">
      <selection activeCell="P13" sqref="P13:Y13"/>
    </sheetView>
  </sheetViews>
  <sheetFormatPr baseColWidth="10" defaultRowHeight="15"/>
  <cols>
    <col min="1" max="1" width="18.85546875" style="143" customWidth="1"/>
    <col min="2" max="2" width="19.85546875" style="143" customWidth="1"/>
    <col min="3" max="3" width="24.5703125" style="143" customWidth="1"/>
    <col min="4" max="4" width="37.85546875" style="143" customWidth="1"/>
    <col min="5" max="5" width="35.7109375" style="143" customWidth="1"/>
    <col min="6" max="6" width="9.28515625" style="143" customWidth="1"/>
    <col min="7" max="7" width="8.140625" style="143" customWidth="1"/>
    <col min="8" max="8" width="11.85546875" style="143" customWidth="1"/>
    <col min="9" max="9" width="13.5703125" style="143" customWidth="1"/>
    <col min="10" max="10" width="12.7109375" style="143" customWidth="1"/>
    <col min="11" max="11" width="13.28515625" style="143" customWidth="1"/>
    <col min="12" max="12" width="10.140625" style="143" customWidth="1"/>
    <col min="13" max="13" width="4.7109375" style="143" hidden="1" customWidth="1"/>
    <col min="14" max="14" width="14.5703125" style="143" customWidth="1"/>
    <col min="15" max="15" width="6.140625" style="143" hidden="1" customWidth="1"/>
    <col min="16" max="16" width="9.7109375" style="143" customWidth="1"/>
    <col min="17" max="17" width="7.140625" style="143" hidden="1" customWidth="1"/>
    <col min="18" max="18" width="9.42578125" style="143" customWidth="1"/>
    <col min="19" max="19" width="9.5703125" style="143" customWidth="1"/>
    <col min="20" max="20" width="8.85546875" style="143" customWidth="1"/>
    <col min="21" max="21" width="10.140625" style="143" customWidth="1"/>
    <col min="22" max="22" width="10.7109375" style="143" bestFit="1" customWidth="1"/>
    <col min="23" max="23" width="9.7109375" style="143" customWidth="1"/>
    <col min="24" max="24" width="9" style="143" customWidth="1"/>
    <col min="25" max="25" width="14.7109375" style="143" customWidth="1"/>
    <col min="26" max="26" width="11.5703125" style="143" hidden="1" customWidth="1"/>
    <col min="27" max="27" width="6.140625" style="143" hidden="1" customWidth="1"/>
    <col min="28" max="28" width="7.7109375" style="143" hidden="1" customWidth="1"/>
    <col min="29" max="30" width="11.42578125" style="143" hidden="1" customWidth="1"/>
    <col min="31" max="31" width="22.28515625" style="143" hidden="1" customWidth="1"/>
    <col min="32" max="32" width="18.5703125" style="143" hidden="1" customWidth="1"/>
    <col min="33" max="33" width="19.42578125" style="143" hidden="1" customWidth="1"/>
    <col min="34" max="34" width="11.42578125" style="143" hidden="1" customWidth="1"/>
    <col min="35" max="35" width="19.140625" style="143" hidden="1" customWidth="1"/>
    <col min="36" max="52" width="11.42578125" style="143" hidden="1" customWidth="1"/>
    <col min="53" max="53" width="7.85546875" style="143" hidden="1" customWidth="1"/>
    <col min="54" max="54" width="80" style="143" hidden="1" customWidth="1"/>
    <col min="55" max="55" width="11.5703125" style="143" hidden="1" customWidth="1"/>
    <col min="56" max="56" width="38.140625" style="143" hidden="1" customWidth="1"/>
    <col min="57" max="57" width="75.28515625" style="143" hidden="1" customWidth="1"/>
    <col min="58" max="58" width="73" style="143" hidden="1" customWidth="1"/>
    <col min="59" max="59" width="59.42578125" style="143" hidden="1" customWidth="1"/>
    <col min="60" max="60" width="45.7109375" style="143" hidden="1" customWidth="1"/>
    <col min="61" max="61" width="90" style="143" hidden="1" customWidth="1"/>
    <col min="62" max="62" width="43.42578125" style="143" hidden="1" customWidth="1"/>
    <col min="63" max="63" width="29.85546875" style="143" hidden="1" customWidth="1"/>
    <col min="64" max="64" width="38.85546875" style="143" hidden="1" customWidth="1"/>
    <col min="65" max="65" width="55.5703125" style="143" hidden="1" customWidth="1"/>
    <col min="66" max="66" width="96.85546875" style="143" hidden="1" customWidth="1"/>
    <col min="67" max="67" width="34" style="143" hidden="1" customWidth="1"/>
    <col min="68" max="68" width="85.28515625" style="143" hidden="1" customWidth="1"/>
    <col min="69" max="69" width="39" style="143" customWidth="1"/>
    <col min="70" max="16384" width="11.42578125" style="143"/>
  </cols>
  <sheetData>
    <row r="1" spans="1:54" s="144" customFormat="1" ht="16.5" hidden="1" customHeight="1">
      <c r="B1" s="250"/>
      <c r="C1" s="250"/>
      <c r="D1" s="250"/>
      <c r="E1" s="250"/>
      <c r="F1" s="250"/>
      <c r="G1" s="250"/>
      <c r="H1" s="250"/>
      <c r="I1" s="250"/>
      <c r="J1" s="250"/>
      <c r="K1" s="250"/>
      <c r="L1" s="250"/>
      <c r="M1" s="250"/>
      <c r="N1" s="250"/>
      <c r="O1" s="250"/>
      <c r="P1" s="250"/>
      <c r="Q1" s="250"/>
      <c r="R1" s="250"/>
      <c r="S1" s="250"/>
      <c r="T1" s="250"/>
    </row>
    <row r="2" spans="1:54" s="144" customFormat="1" ht="14.25" customHeight="1">
      <c r="A2" s="251" t="s">
        <v>54</v>
      </c>
      <c r="B2" s="251"/>
      <c r="C2" s="251"/>
      <c r="D2" s="251"/>
      <c r="E2" s="251"/>
      <c r="F2" s="251"/>
      <c r="G2" s="251"/>
      <c r="H2" s="251"/>
      <c r="I2" s="251"/>
      <c r="J2" s="251"/>
      <c r="K2" s="251"/>
      <c r="L2" s="251"/>
      <c r="M2" s="251"/>
      <c r="N2" s="251"/>
      <c r="O2" s="251"/>
      <c r="P2" s="251"/>
      <c r="Q2" s="251"/>
      <c r="R2" s="251"/>
      <c r="S2" s="251"/>
      <c r="T2" s="251"/>
      <c r="U2" s="251"/>
      <c r="V2" s="197"/>
      <c r="W2" s="261" t="s">
        <v>55</v>
      </c>
      <c r="X2" s="261"/>
      <c r="Y2" s="261"/>
      <c r="AA2" s="22" t="s">
        <v>91</v>
      </c>
    </row>
    <row r="3" spans="1:54" s="144" customFormat="1" ht="18" customHeight="1">
      <c r="A3" s="252"/>
      <c r="B3" s="252"/>
      <c r="C3" s="252"/>
      <c r="D3" s="252"/>
      <c r="E3" s="252"/>
      <c r="F3" s="252"/>
      <c r="G3" s="252"/>
      <c r="H3" s="252"/>
      <c r="I3" s="252"/>
      <c r="J3" s="252"/>
      <c r="K3" s="252"/>
      <c r="L3" s="252"/>
      <c r="M3" s="252"/>
      <c r="N3" s="252"/>
      <c r="O3" s="252"/>
      <c r="P3" s="252"/>
      <c r="Q3" s="252"/>
      <c r="R3" s="252"/>
      <c r="S3" s="252"/>
      <c r="T3" s="252"/>
      <c r="U3" s="252"/>
      <c r="V3" s="197"/>
      <c r="W3" s="262" t="s">
        <v>90</v>
      </c>
      <c r="X3" s="262"/>
      <c r="Y3" s="161" t="s">
        <v>94</v>
      </c>
      <c r="AA3" s="22" t="s">
        <v>92</v>
      </c>
    </row>
    <row r="4" spans="1:54" s="144" customFormat="1" ht="15.75" customHeight="1">
      <c r="A4" s="253"/>
      <c r="B4" s="253"/>
      <c r="C4" s="253"/>
      <c r="D4" s="253"/>
      <c r="E4" s="253"/>
      <c r="F4" s="253"/>
      <c r="G4" s="253"/>
      <c r="H4" s="253"/>
      <c r="I4" s="253"/>
      <c r="J4" s="253"/>
      <c r="K4" s="253"/>
      <c r="L4" s="253"/>
      <c r="M4" s="253"/>
      <c r="N4" s="253"/>
      <c r="O4" s="253"/>
      <c r="P4" s="253"/>
      <c r="Q4" s="253"/>
      <c r="R4" s="253"/>
      <c r="S4" s="253"/>
      <c r="T4" s="253"/>
      <c r="U4" s="253"/>
      <c r="V4" s="197"/>
      <c r="W4" s="21"/>
      <c r="X4" s="21"/>
      <c r="Y4" s="21"/>
      <c r="AA4" s="22" t="s">
        <v>93</v>
      </c>
    </row>
    <row r="5" spans="1:54" s="144" customFormat="1" ht="17.25" customHeight="1" thickBot="1">
      <c r="C5" s="197"/>
      <c r="D5" s="197"/>
      <c r="E5" s="197"/>
      <c r="F5" s="197"/>
      <c r="G5" s="197"/>
      <c r="H5" s="197"/>
      <c r="I5" s="197"/>
      <c r="J5" s="197"/>
      <c r="K5" s="197"/>
      <c r="L5" s="197"/>
      <c r="M5" s="197"/>
      <c r="N5" s="197"/>
      <c r="O5" s="197"/>
      <c r="P5" s="197"/>
      <c r="Q5" s="197"/>
      <c r="R5" s="197"/>
      <c r="S5" s="197"/>
      <c r="T5" s="197"/>
      <c r="U5" s="197"/>
      <c r="V5" s="197"/>
      <c r="W5" s="266" t="s">
        <v>906</v>
      </c>
      <c r="X5" s="266"/>
      <c r="Y5" s="180">
        <v>43129</v>
      </c>
      <c r="AA5" s="23" t="s">
        <v>94</v>
      </c>
      <c r="AD5" s="144" t="s">
        <v>844</v>
      </c>
      <c r="AI5" s="70" t="s">
        <v>843</v>
      </c>
    </row>
    <row r="6" spans="1:54" s="15" customFormat="1" ht="19.5" thickBot="1">
      <c r="A6" s="211" t="s">
        <v>34</v>
      </c>
      <c r="B6" s="212"/>
      <c r="C6" s="212"/>
      <c r="D6" s="212"/>
      <c r="E6" s="212"/>
      <c r="F6" s="212"/>
      <c r="G6" s="212"/>
      <c r="H6" s="212"/>
      <c r="I6" s="212"/>
      <c r="J6" s="212"/>
      <c r="K6" s="212"/>
      <c r="L6" s="212"/>
      <c r="M6" s="212"/>
      <c r="N6" s="212"/>
      <c r="O6" s="212"/>
      <c r="P6" s="212"/>
      <c r="Q6" s="212"/>
      <c r="R6" s="212"/>
      <c r="S6" s="212"/>
      <c r="T6" s="212"/>
      <c r="U6" s="212"/>
      <c r="V6" s="212"/>
      <c r="W6" s="254"/>
      <c r="X6" s="254"/>
      <c r="Y6" s="213"/>
      <c r="Z6" s="18" t="s">
        <v>75</v>
      </c>
      <c r="AA6" s="143" t="s">
        <v>86</v>
      </c>
      <c r="AC6" s="143" t="s">
        <v>73</v>
      </c>
      <c r="AD6" s="132" t="s">
        <v>69</v>
      </c>
      <c r="AE6" s="132" t="s">
        <v>77</v>
      </c>
      <c r="AF6" s="133" t="s">
        <v>68</v>
      </c>
      <c r="AG6" s="143">
        <v>2013</v>
      </c>
      <c r="AH6" s="134" t="s">
        <v>851</v>
      </c>
      <c r="AI6" s="143" t="s">
        <v>840</v>
      </c>
      <c r="BA6" s="144"/>
      <c r="BB6" s="144"/>
    </row>
    <row r="7" spans="1:54" ht="22.5" customHeight="1" thickBot="1">
      <c r="A7" s="154" t="s">
        <v>827</v>
      </c>
      <c r="B7" s="263" t="s">
        <v>142</v>
      </c>
      <c r="C7" s="264"/>
      <c r="D7" s="264"/>
      <c r="E7" s="264"/>
      <c r="F7" s="264"/>
      <c r="G7" s="264"/>
      <c r="H7" s="265"/>
      <c r="I7" s="159" t="s">
        <v>242</v>
      </c>
      <c r="J7" s="145" t="s">
        <v>237</v>
      </c>
      <c r="K7" s="241" t="s">
        <v>183</v>
      </c>
      <c r="L7" s="242"/>
      <c r="M7" s="255"/>
      <c r="N7" s="154" t="s">
        <v>64</v>
      </c>
      <c r="O7" s="241" t="s">
        <v>408</v>
      </c>
      <c r="P7" s="242"/>
      <c r="Q7" s="242"/>
      <c r="R7" s="242"/>
      <c r="S7" s="242"/>
      <c r="T7" s="255"/>
      <c r="U7" s="256" t="s">
        <v>789</v>
      </c>
      <c r="V7" s="257"/>
      <c r="W7" s="258" t="s">
        <v>6</v>
      </c>
      <c r="X7" s="259"/>
      <c r="Y7" s="260"/>
      <c r="Z7" s="18" t="s">
        <v>66</v>
      </c>
      <c r="AA7" s="143" t="s">
        <v>87</v>
      </c>
      <c r="AC7" s="143" t="s">
        <v>74</v>
      </c>
      <c r="AD7" s="132" t="s">
        <v>70</v>
      </c>
      <c r="AE7" s="132" t="s">
        <v>78</v>
      </c>
      <c r="AF7" s="133" t="s">
        <v>820</v>
      </c>
      <c r="AG7" s="143">
        <v>2014</v>
      </c>
      <c r="AH7" s="134" t="s">
        <v>852</v>
      </c>
      <c r="AI7" s="143" t="s">
        <v>841</v>
      </c>
      <c r="BA7" s="144"/>
      <c r="BB7" s="144"/>
    </row>
    <row r="8" spans="1:54" s="15" customFormat="1" ht="19.5" thickBot="1">
      <c r="A8" s="211" t="s">
        <v>36</v>
      </c>
      <c r="B8" s="212"/>
      <c r="C8" s="212"/>
      <c r="D8" s="212"/>
      <c r="E8" s="212"/>
      <c r="F8" s="212"/>
      <c r="G8" s="212"/>
      <c r="H8" s="212"/>
      <c r="I8" s="212"/>
      <c r="J8" s="212"/>
      <c r="K8" s="212"/>
      <c r="L8" s="212"/>
      <c r="M8" s="212"/>
      <c r="N8" s="212"/>
      <c r="O8" s="212"/>
      <c r="P8" s="212"/>
      <c r="Q8" s="212"/>
      <c r="R8" s="212"/>
      <c r="S8" s="212"/>
      <c r="T8" s="212"/>
      <c r="U8" s="212"/>
      <c r="V8" s="212"/>
      <c r="W8" s="212"/>
      <c r="X8" s="212"/>
      <c r="Y8" s="213"/>
      <c r="Z8" s="146" t="s">
        <v>76</v>
      </c>
      <c r="AA8" s="143" t="s">
        <v>88</v>
      </c>
      <c r="AD8" s="132" t="s">
        <v>71</v>
      </c>
      <c r="AE8" s="132" t="s">
        <v>79</v>
      </c>
      <c r="AG8" s="143">
        <v>2015</v>
      </c>
      <c r="AH8" s="134" t="s">
        <v>853</v>
      </c>
      <c r="AI8" s="143" t="s">
        <v>842</v>
      </c>
      <c r="BA8" s="144"/>
      <c r="BB8" s="144"/>
    </row>
    <row r="9" spans="1:54" ht="16.5" customHeight="1" thickBot="1">
      <c r="A9" s="223" t="s">
        <v>37</v>
      </c>
      <c r="B9" s="224"/>
      <c r="C9" s="224"/>
      <c r="D9" s="224"/>
      <c r="E9" s="224"/>
      <c r="F9" s="224"/>
      <c r="G9" s="224"/>
      <c r="H9" s="224"/>
      <c r="I9" s="225"/>
      <c r="J9" s="226" t="s">
        <v>829</v>
      </c>
      <c r="K9" s="227"/>
      <c r="L9" s="227"/>
      <c r="M9" s="227"/>
      <c r="N9" s="227"/>
      <c r="O9" s="227"/>
      <c r="P9" s="228"/>
      <c r="Q9" s="238" t="s">
        <v>795</v>
      </c>
      <c r="R9" s="238"/>
      <c r="S9" s="238"/>
      <c r="T9" s="241" t="s">
        <v>329</v>
      </c>
      <c r="U9" s="242"/>
      <c r="V9" s="242"/>
      <c r="W9" s="242"/>
      <c r="X9" s="242"/>
      <c r="Y9" s="243"/>
      <c r="Z9" s="18" t="s">
        <v>67</v>
      </c>
      <c r="AA9" s="143" t="s">
        <v>89</v>
      </c>
      <c r="AD9" s="132" t="s">
        <v>72</v>
      </c>
      <c r="AE9" s="132" t="s">
        <v>80</v>
      </c>
      <c r="AG9" s="143">
        <v>2016</v>
      </c>
      <c r="AH9" s="134" t="s">
        <v>854</v>
      </c>
      <c r="BA9" s="144"/>
      <c r="BB9" s="144"/>
    </row>
    <row r="10" spans="1:54" ht="15.75" thickBot="1">
      <c r="A10" s="155" t="s">
        <v>828</v>
      </c>
      <c r="B10" s="220" t="s">
        <v>337</v>
      </c>
      <c r="C10" s="221"/>
      <c r="D10" s="221"/>
      <c r="E10" s="221"/>
      <c r="F10" s="221"/>
      <c r="G10" s="221"/>
      <c r="H10" s="221"/>
      <c r="I10" s="222"/>
      <c r="J10" s="162" t="s">
        <v>788</v>
      </c>
      <c r="K10" s="214" t="s">
        <v>329</v>
      </c>
      <c r="L10" s="215"/>
      <c r="M10" s="215"/>
      <c r="N10" s="215"/>
      <c r="O10" s="215"/>
      <c r="P10" s="216"/>
      <c r="Q10" s="239"/>
      <c r="R10" s="239"/>
      <c r="S10" s="239"/>
      <c r="T10" s="244"/>
      <c r="U10" s="245"/>
      <c r="V10" s="245"/>
      <c r="W10" s="245"/>
      <c r="X10" s="245"/>
      <c r="Y10" s="246"/>
      <c r="Z10" s="18" t="s">
        <v>66</v>
      </c>
      <c r="AE10" s="132" t="s">
        <v>845</v>
      </c>
      <c r="AG10" s="143">
        <v>2017</v>
      </c>
      <c r="AH10" s="134" t="s">
        <v>855</v>
      </c>
      <c r="BA10" s="144"/>
      <c r="BB10" s="144"/>
    </row>
    <row r="11" spans="1:54" ht="22.5" customHeight="1" thickBot="1">
      <c r="A11" s="156" t="s">
        <v>65</v>
      </c>
      <c r="B11" s="229" t="s">
        <v>391</v>
      </c>
      <c r="C11" s="230"/>
      <c r="D11" s="230"/>
      <c r="E11" s="229"/>
      <c r="F11" s="230"/>
      <c r="G11" s="230"/>
      <c r="H11" s="230"/>
      <c r="I11" s="231"/>
      <c r="J11" s="163" t="s">
        <v>65</v>
      </c>
      <c r="K11" s="217"/>
      <c r="L11" s="218"/>
      <c r="M11" s="218"/>
      <c r="N11" s="218"/>
      <c r="O11" s="218"/>
      <c r="P11" s="219"/>
      <c r="Q11" s="240"/>
      <c r="R11" s="240"/>
      <c r="S11" s="240"/>
      <c r="T11" s="247"/>
      <c r="U11" s="248"/>
      <c r="V11" s="248"/>
      <c r="W11" s="248"/>
      <c r="X11" s="248"/>
      <c r="Y11" s="249"/>
      <c r="Z11" s="18" t="s">
        <v>26</v>
      </c>
      <c r="AG11" s="143">
        <v>2018</v>
      </c>
      <c r="AH11" s="134" t="s">
        <v>856</v>
      </c>
      <c r="BA11" s="144"/>
      <c r="BB11" s="144"/>
    </row>
    <row r="12" spans="1:54" ht="15.75" customHeight="1" thickTop="1" thickBot="1">
      <c r="A12" s="267" t="s">
        <v>38</v>
      </c>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9"/>
      <c r="Z12" s="18" t="s">
        <v>82</v>
      </c>
      <c r="AG12" s="143">
        <v>2019</v>
      </c>
      <c r="AH12" s="134" t="s">
        <v>850</v>
      </c>
      <c r="BA12" s="144"/>
      <c r="BB12" s="144"/>
    </row>
    <row r="13" spans="1:54" ht="28.5" customHeight="1" thickTop="1" thickBot="1">
      <c r="A13" s="157" t="s">
        <v>819</v>
      </c>
      <c r="B13" s="276" t="s">
        <v>412</v>
      </c>
      <c r="C13" s="277"/>
      <c r="D13" s="201" t="s">
        <v>818</v>
      </c>
      <c r="E13" s="278" t="s">
        <v>424</v>
      </c>
      <c r="F13" s="279"/>
      <c r="G13" s="279"/>
      <c r="H13" s="280"/>
      <c r="I13" s="164" t="s">
        <v>817</v>
      </c>
      <c r="J13" s="232" t="s">
        <v>449</v>
      </c>
      <c r="K13" s="233"/>
      <c r="L13" s="233"/>
      <c r="M13" s="234"/>
      <c r="N13" s="235" t="s">
        <v>816</v>
      </c>
      <c r="O13" s="236"/>
      <c r="P13" s="237" t="s">
        <v>573</v>
      </c>
      <c r="Q13" s="233"/>
      <c r="R13" s="233"/>
      <c r="S13" s="233"/>
      <c r="T13" s="233"/>
      <c r="U13" s="233"/>
      <c r="V13" s="233"/>
      <c r="W13" s="233"/>
      <c r="X13" s="233"/>
      <c r="Y13" s="233"/>
      <c r="Z13" s="18" t="s">
        <v>83</v>
      </c>
      <c r="AG13" s="143">
        <v>2020</v>
      </c>
      <c r="AH13" s="134" t="s">
        <v>857</v>
      </c>
      <c r="BA13" s="144"/>
      <c r="BB13" s="144"/>
    </row>
    <row r="14" spans="1:54" ht="15.75" thickBot="1">
      <c r="A14" s="270" t="s">
        <v>31</v>
      </c>
      <c r="B14" s="271"/>
      <c r="C14" s="271"/>
      <c r="D14" s="271"/>
      <c r="E14" s="271"/>
      <c r="F14" s="271"/>
      <c r="G14" s="271"/>
      <c r="H14" s="271"/>
      <c r="I14" s="271"/>
      <c r="J14" s="271"/>
      <c r="K14" s="271"/>
      <c r="L14" s="271"/>
      <c r="M14" s="271"/>
      <c r="N14" s="271"/>
      <c r="O14" s="271"/>
      <c r="P14" s="271"/>
      <c r="Q14" s="271"/>
      <c r="R14" s="271"/>
      <c r="S14" s="271"/>
      <c r="T14" s="271"/>
      <c r="U14" s="271"/>
      <c r="V14" s="271"/>
      <c r="W14" s="271"/>
      <c r="X14" s="272"/>
      <c r="Y14" s="273"/>
      <c r="AG14" s="143">
        <v>2021</v>
      </c>
      <c r="BA14" s="144"/>
      <c r="BB14" s="144"/>
    </row>
    <row r="15" spans="1:54" ht="15" customHeight="1" thickBot="1">
      <c r="A15" s="274" t="s">
        <v>24</v>
      </c>
      <c r="B15" s="207" t="s">
        <v>834</v>
      </c>
      <c r="C15" s="206" t="s">
        <v>30</v>
      </c>
      <c r="D15" s="206"/>
      <c r="E15" s="206"/>
      <c r="F15" s="206"/>
      <c r="G15" s="206"/>
      <c r="H15" s="206"/>
      <c r="I15" s="206"/>
      <c r="J15" s="206"/>
      <c r="K15" s="206"/>
      <c r="L15" s="206"/>
      <c r="M15" s="206"/>
      <c r="N15" s="206"/>
      <c r="O15" s="206"/>
      <c r="P15" s="206"/>
      <c r="Q15" s="206"/>
      <c r="R15" s="206"/>
      <c r="S15" s="206"/>
      <c r="T15" s="206"/>
      <c r="U15" s="206"/>
      <c r="V15" s="206"/>
      <c r="W15" s="207" t="s">
        <v>84</v>
      </c>
      <c r="X15" s="207"/>
      <c r="Y15" s="204" t="s">
        <v>53</v>
      </c>
      <c r="AG15" s="143">
        <v>2022</v>
      </c>
      <c r="BA15" s="144"/>
      <c r="BB15" s="144"/>
    </row>
    <row r="16" spans="1:54" ht="15" customHeight="1" thickBot="1">
      <c r="A16" s="275"/>
      <c r="B16" s="208"/>
      <c r="C16" s="209" t="s">
        <v>0</v>
      </c>
      <c r="D16" s="209" t="s">
        <v>1</v>
      </c>
      <c r="E16" s="209" t="s">
        <v>2</v>
      </c>
      <c r="F16" s="288" t="s">
        <v>28</v>
      </c>
      <c r="G16" s="289"/>
      <c r="H16" s="209" t="s">
        <v>847</v>
      </c>
      <c r="I16" s="288" t="s">
        <v>848</v>
      </c>
      <c r="J16" s="289"/>
      <c r="K16" s="209" t="s">
        <v>25</v>
      </c>
      <c r="L16" s="288" t="s">
        <v>29</v>
      </c>
      <c r="M16" s="292"/>
      <c r="N16" s="289"/>
      <c r="O16" s="208" t="s">
        <v>3</v>
      </c>
      <c r="P16" s="208"/>
      <c r="Q16" s="208"/>
      <c r="R16" s="208"/>
      <c r="S16" s="208"/>
      <c r="T16" s="208"/>
      <c r="U16" s="208" t="s">
        <v>835</v>
      </c>
      <c r="V16" s="208"/>
      <c r="W16" s="208" t="s">
        <v>27</v>
      </c>
      <c r="X16" s="208"/>
      <c r="Y16" s="205"/>
      <c r="AG16" s="143">
        <v>2023</v>
      </c>
      <c r="BA16" s="144"/>
      <c r="BB16" s="144"/>
    </row>
    <row r="17" spans="1:54" ht="18" customHeight="1" thickBot="1">
      <c r="A17" s="275"/>
      <c r="B17" s="208"/>
      <c r="C17" s="210"/>
      <c r="D17" s="210"/>
      <c r="E17" s="210"/>
      <c r="F17" s="290"/>
      <c r="G17" s="291"/>
      <c r="H17" s="207"/>
      <c r="I17" s="290"/>
      <c r="J17" s="291"/>
      <c r="K17" s="207"/>
      <c r="L17" s="290"/>
      <c r="M17" s="293"/>
      <c r="N17" s="291"/>
      <c r="O17" s="165">
        <v>2013</v>
      </c>
      <c r="P17" s="165">
        <v>2014</v>
      </c>
      <c r="Q17" s="165">
        <v>2015</v>
      </c>
      <c r="R17" s="165">
        <v>2015</v>
      </c>
      <c r="S17" s="165">
        <v>2016</v>
      </c>
      <c r="T17" s="165"/>
      <c r="U17" s="166" t="s">
        <v>836</v>
      </c>
      <c r="V17" s="166" t="s">
        <v>837</v>
      </c>
      <c r="W17" s="165" t="s">
        <v>838</v>
      </c>
      <c r="X17" s="165" t="s">
        <v>839</v>
      </c>
      <c r="Y17" s="206"/>
      <c r="AG17" s="143">
        <v>2024</v>
      </c>
      <c r="BA17" s="144"/>
      <c r="BB17" s="144"/>
    </row>
    <row r="18" spans="1:54" ht="15.75" thickBot="1">
      <c r="A18" s="395" t="s">
        <v>8</v>
      </c>
      <c r="B18" s="396" t="s">
        <v>329</v>
      </c>
      <c r="C18" s="397"/>
      <c r="D18" s="397"/>
      <c r="E18" s="398"/>
      <c r="F18" s="399"/>
      <c r="G18" s="400"/>
      <c r="H18" s="401"/>
      <c r="I18" s="399"/>
      <c r="J18" s="400"/>
      <c r="K18" s="401"/>
      <c r="L18" s="399"/>
      <c r="M18" s="402"/>
      <c r="N18" s="400"/>
      <c r="O18" s="397"/>
      <c r="P18" s="403"/>
      <c r="Q18" s="403"/>
      <c r="R18" s="403"/>
      <c r="S18" s="403"/>
      <c r="T18" s="397"/>
      <c r="U18" s="404"/>
      <c r="V18" s="405"/>
      <c r="W18" s="406"/>
      <c r="X18" s="141"/>
      <c r="Y18" s="160"/>
      <c r="BA18" s="144"/>
      <c r="BB18" s="144"/>
    </row>
    <row r="19" spans="1:54" ht="15.75" thickBot="1">
      <c r="A19" s="395" t="s">
        <v>9</v>
      </c>
      <c r="B19" s="396" t="s">
        <v>329</v>
      </c>
      <c r="C19" s="397"/>
      <c r="D19" s="397"/>
      <c r="E19" s="397"/>
      <c r="F19" s="407"/>
      <c r="G19" s="408"/>
      <c r="H19" s="409"/>
      <c r="I19" s="399"/>
      <c r="J19" s="400"/>
      <c r="K19" s="409"/>
      <c r="L19" s="410"/>
      <c r="M19" s="411"/>
      <c r="N19" s="412"/>
      <c r="O19" s="397"/>
      <c r="P19" s="405"/>
      <c r="Q19" s="405"/>
      <c r="R19" s="405"/>
      <c r="S19" s="405"/>
      <c r="T19" s="405"/>
      <c r="U19" s="405"/>
      <c r="V19" s="405"/>
      <c r="W19" s="413"/>
      <c r="X19" s="141"/>
      <c r="Y19" s="160"/>
      <c r="BA19" s="144"/>
      <c r="BB19" s="144"/>
    </row>
    <row r="20" spans="1:54" ht="15.75" thickBot="1">
      <c r="A20" s="414" t="s">
        <v>10</v>
      </c>
      <c r="B20" s="396" t="s">
        <v>329</v>
      </c>
      <c r="C20" s="16"/>
      <c r="D20" s="2"/>
      <c r="E20" s="16"/>
      <c r="F20" s="295"/>
      <c r="G20" s="296"/>
      <c r="H20" s="138"/>
      <c r="I20" s="281"/>
      <c r="J20" s="282"/>
      <c r="K20" s="138"/>
      <c r="L20" s="285"/>
      <c r="M20" s="286"/>
      <c r="N20" s="287"/>
      <c r="O20" s="16"/>
      <c r="P20" s="16"/>
      <c r="Q20" s="16"/>
      <c r="R20" s="141"/>
      <c r="S20" s="141"/>
      <c r="T20" s="17"/>
      <c r="U20" s="141"/>
      <c r="V20" s="141"/>
      <c r="W20" s="177"/>
      <c r="X20" s="141"/>
      <c r="Y20" s="160"/>
      <c r="BA20" s="144"/>
      <c r="BB20" s="144"/>
    </row>
    <row r="21" spans="1:54" ht="89.25" customHeight="1" thickBot="1">
      <c r="A21" s="415" t="s">
        <v>986</v>
      </c>
      <c r="B21" s="416" t="s">
        <v>987</v>
      </c>
      <c r="C21" s="147" t="s">
        <v>988</v>
      </c>
      <c r="D21" s="147" t="s">
        <v>989</v>
      </c>
      <c r="E21" s="147" t="s">
        <v>990</v>
      </c>
      <c r="F21" s="283" t="s">
        <v>77</v>
      </c>
      <c r="G21" s="284"/>
      <c r="H21" s="138" t="s">
        <v>74</v>
      </c>
      <c r="I21" s="281" t="s">
        <v>72</v>
      </c>
      <c r="J21" s="282"/>
      <c r="K21" s="138" t="s">
        <v>68</v>
      </c>
      <c r="L21" s="285" t="s">
        <v>76</v>
      </c>
      <c r="M21" s="286"/>
      <c r="N21" s="287"/>
      <c r="O21" s="16"/>
      <c r="P21" s="178"/>
      <c r="Q21" s="178"/>
      <c r="R21" s="178"/>
      <c r="S21" s="178"/>
      <c r="T21" s="179"/>
      <c r="U21" s="24"/>
      <c r="V21" s="141"/>
      <c r="W21" s="142"/>
      <c r="X21" s="141"/>
      <c r="Y21" s="160"/>
      <c r="BA21" s="144"/>
      <c r="BB21" s="144"/>
    </row>
    <row r="22" spans="1:54" ht="51.75" thickBot="1">
      <c r="A22" s="417" t="s">
        <v>986</v>
      </c>
      <c r="B22" s="418" t="s">
        <v>991</v>
      </c>
      <c r="C22" s="147" t="s">
        <v>992</v>
      </c>
      <c r="D22" s="147" t="s">
        <v>993</v>
      </c>
      <c r="E22" s="147" t="s">
        <v>994</v>
      </c>
      <c r="F22" s="283" t="s">
        <v>77</v>
      </c>
      <c r="G22" s="284"/>
      <c r="H22" s="138" t="s">
        <v>74</v>
      </c>
      <c r="I22" s="281" t="s">
        <v>69</v>
      </c>
      <c r="J22" s="282"/>
      <c r="K22" s="138" t="s">
        <v>68</v>
      </c>
      <c r="L22" s="285" t="s">
        <v>76</v>
      </c>
      <c r="M22" s="286"/>
      <c r="N22" s="287"/>
      <c r="O22" s="16"/>
      <c r="P22" s="178">
        <v>1</v>
      </c>
      <c r="Q22" s="178"/>
      <c r="R22" s="178">
        <v>1</v>
      </c>
      <c r="S22" s="178">
        <v>1</v>
      </c>
      <c r="T22" s="179"/>
      <c r="U22" s="24">
        <v>1</v>
      </c>
      <c r="V22" s="141"/>
      <c r="W22" s="142" t="s">
        <v>995</v>
      </c>
      <c r="X22" s="141">
        <v>1</v>
      </c>
      <c r="Y22" s="160" t="s">
        <v>840</v>
      </c>
      <c r="BA22" s="144"/>
      <c r="BB22" s="144"/>
    </row>
    <row r="23" spans="1:54" ht="115.5" thickBot="1">
      <c r="A23" s="417"/>
      <c r="B23" s="419" t="s">
        <v>996</v>
      </c>
      <c r="C23" s="420" t="s">
        <v>997</v>
      </c>
      <c r="D23" s="147" t="s">
        <v>998</v>
      </c>
      <c r="E23" s="147" t="s">
        <v>999</v>
      </c>
      <c r="F23" s="283" t="s">
        <v>77</v>
      </c>
      <c r="G23" s="284"/>
      <c r="H23" s="138" t="s">
        <v>74</v>
      </c>
      <c r="I23" s="281" t="s">
        <v>69</v>
      </c>
      <c r="J23" s="282"/>
      <c r="K23" s="138" t="s">
        <v>68</v>
      </c>
      <c r="L23" s="285" t="s">
        <v>76</v>
      </c>
      <c r="M23" s="286"/>
      <c r="N23" s="287"/>
      <c r="O23" s="16"/>
      <c r="P23" s="178">
        <v>1</v>
      </c>
      <c r="Q23" s="178"/>
      <c r="R23" s="178">
        <v>1</v>
      </c>
      <c r="S23" s="178">
        <v>1</v>
      </c>
      <c r="T23" s="179"/>
      <c r="U23" s="24">
        <v>1</v>
      </c>
      <c r="V23" s="141"/>
      <c r="W23" s="142">
        <v>100</v>
      </c>
      <c r="X23" s="141">
        <v>1</v>
      </c>
      <c r="Y23" s="160" t="s">
        <v>840</v>
      </c>
      <c r="BA23" s="144"/>
      <c r="BB23" s="144"/>
    </row>
    <row r="24" spans="1:54" ht="77.25" thickBot="1">
      <c r="A24" s="417"/>
      <c r="B24" s="416" t="s">
        <v>1000</v>
      </c>
      <c r="C24" s="420" t="s">
        <v>1001</v>
      </c>
      <c r="D24" s="420" t="s">
        <v>1002</v>
      </c>
      <c r="E24" s="420" t="s">
        <v>1003</v>
      </c>
      <c r="F24" s="283" t="s">
        <v>77</v>
      </c>
      <c r="G24" s="284"/>
      <c r="H24" s="138" t="s">
        <v>74</v>
      </c>
      <c r="I24" s="281" t="s">
        <v>69</v>
      </c>
      <c r="J24" s="282"/>
      <c r="K24" s="138" t="s">
        <v>68</v>
      </c>
      <c r="L24" s="285" t="s">
        <v>76</v>
      </c>
      <c r="M24" s="286"/>
      <c r="N24" s="287"/>
      <c r="O24" s="16"/>
      <c r="P24" s="178">
        <v>1</v>
      </c>
      <c r="Q24" s="178"/>
      <c r="R24" s="178">
        <v>1</v>
      </c>
      <c r="S24" s="178">
        <v>1</v>
      </c>
      <c r="T24" s="179"/>
      <c r="U24" s="24">
        <v>1</v>
      </c>
      <c r="V24" s="141"/>
      <c r="W24" s="142" t="s">
        <v>1004</v>
      </c>
      <c r="X24" s="141">
        <v>1</v>
      </c>
      <c r="Y24" s="160" t="s">
        <v>840</v>
      </c>
      <c r="BA24" s="144"/>
      <c r="BB24" s="144"/>
    </row>
    <row r="25" spans="1:54" ht="141" thickBot="1">
      <c r="A25" s="417"/>
      <c r="B25" s="418" t="s">
        <v>1005</v>
      </c>
      <c r="C25" s="420" t="s">
        <v>1006</v>
      </c>
      <c r="D25" s="420" t="s">
        <v>1007</v>
      </c>
      <c r="E25" s="420" t="s">
        <v>1008</v>
      </c>
      <c r="F25" s="283" t="s">
        <v>77</v>
      </c>
      <c r="G25" s="284"/>
      <c r="H25" s="138" t="s">
        <v>74</v>
      </c>
      <c r="I25" s="281" t="s">
        <v>69</v>
      </c>
      <c r="J25" s="282"/>
      <c r="K25" s="138" t="s">
        <v>68</v>
      </c>
      <c r="L25" s="285" t="s">
        <v>76</v>
      </c>
      <c r="M25" s="286"/>
      <c r="N25" s="287"/>
      <c r="O25" s="16"/>
      <c r="P25" s="178">
        <v>1</v>
      </c>
      <c r="Q25" s="178"/>
      <c r="R25" s="178">
        <v>1</v>
      </c>
      <c r="S25" s="178">
        <v>1</v>
      </c>
      <c r="T25" s="179"/>
      <c r="U25" s="24">
        <v>1</v>
      </c>
      <c r="V25" s="141"/>
      <c r="W25" s="142"/>
      <c r="X25" s="141">
        <v>1</v>
      </c>
      <c r="Y25" s="160" t="s">
        <v>840</v>
      </c>
      <c r="BA25" s="144"/>
      <c r="BB25" s="144"/>
    </row>
    <row r="26" spans="1:54" ht="64.5" thickBot="1">
      <c r="A26" s="415" t="s">
        <v>1009</v>
      </c>
      <c r="B26" s="418" t="s">
        <v>1010</v>
      </c>
      <c r="C26" s="420" t="s">
        <v>1011</v>
      </c>
      <c r="D26" s="420" t="s">
        <v>1012</v>
      </c>
      <c r="E26" s="420" t="s">
        <v>1013</v>
      </c>
      <c r="F26" s="283" t="s">
        <v>77</v>
      </c>
      <c r="G26" s="284"/>
      <c r="H26" s="138" t="s">
        <v>74</v>
      </c>
      <c r="I26" s="281" t="s">
        <v>69</v>
      </c>
      <c r="J26" s="282"/>
      <c r="K26" s="138" t="s">
        <v>68</v>
      </c>
      <c r="L26" s="285" t="s">
        <v>76</v>
      </c>
      <c r="M26" s="286"/>
      <c r="N26" s="287"/>
      <c r="O26" s="16"/>
      <c r="P26" s="178">
        <v>1</v>
      </c>
      <c r="Q26" s="178"/>
      <c r="R26" s="178">
        <v>1</v>
      </c>
      <c r="S26" s="178">
        <v>1</v>
      </c>
      <c r="T26" s="179"/>
      <c r="U26" s="24">
        <v>1</v>
      </c>
      <c r="V26" s="141"/>
      <c r="W26" s="142">
        <v>2363</v>
      </c>
      <c r="X26" s="141">
        <v>1</v>
      </c>
      <c r="Y26" s="160" t="s">
        <v>840</v>
      </c>
      <c r="BA26" s="144"/>
      <c r="BB26" s="144"/>
    </row>
    <row r="27" spans="1:54" ht="90" thickBot="1">
      <c r="A27" s="415" t="s">
        <v>1009</v>
      </c>
      <c r="B27" s="418" t="s">
        <v>1014</v>
      </c>
      <c r="C27" s="420" t="s">
        <v>1015</v>
      </c>
      <c r="D27" s="420" t="s">
        <v>1016</v>
      </c>
      <c r="E27" s="420" t="s">
        <v>1017</v>
      </c>
      <c r="F27" s="283" t="s">
        <v>77</v>
      </c>
      <c r="G27" s="284"/>
      <c r="H27" s="138" t="s">
        <v>74</v>
      </c>
      <c r="I27" s="281" t="s">
        <v>69</v>
      </c>
      <c r="J27" s="282"/>
      <c r="K27" s="138" t="s">
        <v>68</v>
      </c>
      <c r="L27" s="285" t="s">
        <v>76</v>
      </c>
      <c r="M27" s="286"/>
      <c r="N27" s="287"/>
      <c r="O27" s="16"/>
      <c r="P27" s="178">
        <v>1</v>
      </c>
      <c r="Q27" s="178"/>
      <c r="R27" s="178">
        <v>1</v>
      </c>
      <c r="S27" s="178">
        <v>1</v>
      </c>
      <c r="T27" s="179"/>
      <c r="U27" s="24">
        <v>1</v>
      </c>
      <c r="V27" s="141"/>
      <c r="W27" s="142"/>
      <c r="X27" s="141">
        <v>1</v>
      </c>
      <c r="Y27" s="160" t="s">
        <v>840</v>
      </c>
      <c r="BA27" s="144"/>
      <c r="BB27" s="144"/>
    </row>
    <row r="28" spans="1:54" ht="90" thickBot="1">
      <c r="A28" s="415" t="s">
        <v>1009</v>
      </c>
      <c r="B28" s="418" t="s">
        <v>1018</v>
      </c>
      <c r="C28" s="420" t="s">
        <v>1019</v>
      </c>
      <c r="D28" s="420" t="s">
        <v>1020</v>
      </c>
      <c r="E28" s="420" t="s">
        <v>1021</v>
      </c>
      <c r="F28" s="283" t="s">
        <v>77</v>
      </c>
      <c r="G28" s="284"/>
      <c r="H28" s="138" t="s">
        <v>74</v>
      </c>
      <c r="I28" s="281" t="s">
        <v>69</v>
      </c>
      <c r="J28" s="282"/>
      <c r="K28" s="138" t="s">
        <v>68</v>
      </c>
      <c r="L28" s="285" t="s">
        <v>76</v>
      </c>
      <c r="M28" s="286"/>
      <c r="N28" s="287"/>
      <c r="O28" s="16"/>
      <c r="P28" s="178">
        <v>1</v>
      </c>
      <c r="Q28" s="178"/>
      <c r="R28" s="178">
        <v>1</v>
      </c>
      <c r="S28" s="178">
        <v>1</v>
      </c>
      <c r="T28" s="179"/>
      <c r="U28" s="24">
        <v>1</v>
      </c>
      <c r="V28" s="141"/>
      <c r="W28" s="142">
        <v>141</v>
      </c>
      <c r="X28" s="141">
        <v>1</v>
      </c>
      <c r="Y28" s="160" t="s">
        <v>840</v>
      </c>
      <c r="BA28" s="144"/>
      <c r="BB28" s="144"/>
    </row>
    <row r="29" spans="1:54" ht="166.5" thickBot="1">
      <c r="A29" s="415" t="s">
        <v>1009</v>
      </c>
      <c r="B29" s="418" t="s">
        <v>1022</v>
      </c>
      <c r="C29" s="420" t="s">
        <v>1023</v>
      </c>
      <c r="D29" s="420" t="s">
        <v>1024</v>
      </c>
      <c r="E29" s="420" t="s">
        <v>1025</v>
      </c>
      <c r="F29" s="283" t="s">
        <v>77</v>
      </c>
      <c r="G29" s="284"/>
      <c r="H29" s="138" t="s">
        <v>74</v>
      </c>
      <c r="I29" s="281" t="s">
        <v>69</v>
      </c>
      <c r="J29" s="282"/>
      <c r="K29" s="138" t="s">
        <v>68</v>
      </c>
      <c r="L29" s="285" t="s">
        <v>76</v>
      </c>
      <c r="M29" s="286"/>
      <c r="N29" s="287"/>
      <c r="O29" s="16"/>
      <c r="P29" s="178">
        <v>1</v>
      </c>
      <c r="Q29" s="178"/>
      <c r="R29" s="178">
        <v>1</v>
      </c>
      <c r="S29" s="178">
        <v>1</v>
      </c>
      <c r="T29" s="179"/>
      <c r="U29" s="24">
        <v>1</v>
      </c>
      <c r="V29" s="141"/>
      <c r="W29" s="364">
        <v>195</v>
      </c>
      <c r="X29" s="141">
        <v>1</v>
      </c>
      <c r="Y29" s="160" t="s">
        <v>840</v>
      </c>
      <c r="BA29" s="144"/>
      <c r="BB29" s="144"/>
    </row>
    <row r="30" spans="1:54" ht="51.75" thickBot="1">
      <c r="A30" s="415" t="s">
        <v>1009</v>
      </c>
      <c r="B30" s="421" t="s">
        <v>1026</v>
      </c>
      <c r="C30" s="422" t="s">
        <v>1027</v>
      </c>
      <c r="D30" s="420" t="s">
        <v>1028</v>
      </c>
      <c r="E30" s="420" t="s">
        <v>1029</v>
      </c>
      <c r="F30" s="283" t="s">
        <v>77</v>
      </c>
      <c r="G30" s="284"/>
      <c r="H30" s="138" t="s">
        <v>74</v>
      </c>
      <c r="I30" s="281" t="s">
        <v>69</v>
      </c>
      <c r="J30" s="282"/>
      <c r="K30" s="138" t="s">
        <v>68</v>
      </c>
      <c r="L30" s="285" t="s">
        <v>76</v>
      </c>
      <c r="M30" s="286"/>
      <c r="N30" s="287"/>
      <c r="O30" s="16"/>
      <c r="P30" s="178"/>
      <c r="Q30" s="178"/>
      <c r="R30" s="178"/>
      <c r="S30" s="178"/>
      <c r="T30" s="179"/>
      <c r="U30" s="24"/>
      <c r="V30" s="141"/>
      <c r="W30" s="364">
        <v>8</v>
      </c>
      <c r="X30" s="141">
        <v>1</v>
      </c>
      <c r="Y30" s="160" t="s">
        <v>840</v>
      </c>
      <c r="BA30" s="144"/>
      <c r="BB30" s="144"/>
    </row>
    <row r="31" spans="1:54" ht="102.75" thickBot="1">
      <c r="A31" s="415" t="s">
        <v>1030</v>
      </c>
      <c r="B31" s="423" t="s">
        <v>1031</v>
      </c>
      <c r="C31" s="424" t="s">
        <v>1032</v>
      </c>
      <c r="D31" s="420" t="s">
        <v>1033</v>
      </c>
      <c r="E31" s="420" t="s">
        <v>1034</v>
      </c>
      <c r="F31" s="283" t="s">
        <v>77</v>
      </c>
      <c r="G31" s="284"/>
      <c r="H31" s="138" t="s">
        <v>74</v>
      </c>
      <c r="I31" s="281" t="s">
        <v>69</v>
      </c>
      <c r="J31" s="282"/>
      <c r="K31" s="138" t="s">
        <v>68</v>
      </c>
      <c r="L31" s="285" t="s">
        <v>76</v>
      </c>
      <c r="M31" s="286"/>
      <c r="N31" s="287"/>
      <c r="O31" s="16"/>
      <c r="P31" s="178">
        <v>1</v>
      </c>
      <c r="Q31" s="178"/>
      <c r="R31" s="178">
        <v>1</v>
      </c>
      <c r="S31" s="178">
        <v>1</v>
      </c>
      <c r="T31" s="179"/>
      <c r="U31" s="24">
        <v>1</v>
      </c>
      <c r="V31" s="141"/>
      <c r="W31" s="142">
        <v>96</v>
      </c>
      <c r="X31" s="141">
        <v>1</v>
      </c>
      <c r="Y31" s="160" t="s">
        <v>840</v>
      </c>
      <c r="BA31" s="144"/>
      <c r="BB31" s="144"/>
    </row>
    <row r="32" spans="1:54" ht="141" thickBot="1">
      <c r="A32" s="415" t="s">
        <v>1030</v>
      </c>
      <c r="B32" s="423" t="s">
        <v>1035</v>
      </c>
      <c r="C32" s="424" t="s">
        <v>1036</v>
      </c>
      <c r="D32" s="420" t="s">
        <v>1037</v>
      </c>
      <c r="E32" s="420" t="s">
        <v>1038</v>
      </c>
      <c r="F32" s="283" t="s">
        <v>1039</v>
      </c>
      <c r="G32" s="284"/>
      <c r="H32" s="138" t="s">
        <v>74</v>
      </c>
      <c r="I32" s="281" t="s">
        <v>69</v>
      </c>
      <c r="J32" s="282"/>
      <c r="K32" s="138" t="s">
        <v>68</v>
      </c>
      <c r="L32" s="285" t="s">
        <v>76</v>
      </c>
      <c r="M32" s="286"/>
      <c r="N32" s="287"/>
      <c r="O32" s="16"/>
      <c r="P32" s="178">
        <v>1</v>
      </c>
      <c r="Q32" s="178"/>
      <c r="R32" s="178">
        <v>1</v>
      </c>
      <c r="S32" s="178">
        <v>1</v>
      </c>
      <c r="T32" s="179"/>
      <c r="U32" s="425">
        <v>5</v>
      </c>
      <c r="V32" s="141"/>
      <c r="W32" s="425">
        <v>5</v>
      </c>
      <c r="X32" s="141">
        <v>1</v>
      </c>
      <c r="Y32" s="160" t="s">
        <v>840</v>
      </c>
      <c r="BA32" s="144"/>
      <c r="BB32" s="144"/>
    </row>
    <row r="33" spans="1:69" ht="90" thickBot="1">
      <c r="A33" s="415" t="s">
        <v>1030</v>
      </c>
      <c r="B33" s="423" t="s">
        <v>1040</v>
      </c>
      <c r="C33" s="424" t="s">
        <v>1041</v>
      </c>
      <c r="D33" s="420" t="s">
        <v>1042</v>
      </c>
      <c r="E33" s="420" t="s">
        <v>1043</v>
      </c>
      <c r="F33" s="283" t="s">
        <v>77</v>
      </c>
      <c r="G33" s="284"/>
      <c r="H33" s="138" t="s">
        <v>74</v>
      </c>
      <c r="I33" s="281" t="s">
        <v>69</v>
      </c>
      <c r="J33" s="282"/>
      <c r="K33" s="138" t="s">
        <v>68</v>
      </c>
      <c r="L33" s="285" t="s">
        <v>76</v>
      </c>
      <c r="M33" s="286"/>
      <c r="N33" s="287"/>
      <c r="O33" s="16"/>
      <c r="P33" s="178">
        <v>1</v>
      </c>
      <c r="Q33" s="178"/>
      <c r="R33" s="178">
        <v>1</v>
      </c>
      <c r="S33" s="178">
        <v>1</v>
      </c>
      <c r="T33" s="179"/>
      <c r="U33" s="178">
        <v>1</v>
      </c>
      <c r="V33" s="141"/>
      <c r="W33" s="142">
        <v>120</v>
      </c>
      <c r="X33" s="178">
        <v>1</v>
      </c>
      <c r="Y33" s="160" t="s">
        <v>840</v>
      </c>
      <c r="BA33" s="144"/>
      <c r="BB33" s="144"/>
    </row>
    <row r="34" spans="1:69" ht="77.25" thickBot="1">
      <c r="A34" s="415" t="s">
        <v>1030</v>
      </c>
      <c r="B34" s="423" t="s">
        <v>1044</v>
      </c>
      <c r="C34" s="424" t="s">
        <v>1045</v>
      </c>
      <c r="D34" s="420" t="s">
        <v>1046</v>
      </c>
      <c r="E34" s="420" t="s">
        <v>1047</v>
      </c>
      <c r="F34" s="283" t="s">
        <v>77</v>
      </c>
      <c r="G34" s="284"/>
      <c r="H34" s="138" t="s">
        <v>74</v>
      </c>
      <c r="I34" s="281" t="s">
        <v>69</v>
      </c>
      <c r="J34" s="282"/>
      <c r="K34" s="138" t="s">
        <v>68</v>
      </c>
      <c r="L34" s="285" t="s">
        <v>76</v>
      </c>
      <c r="M34" s="286"/>
      <c r="N34" s="287"/>
      <c r="O34" s="16"/>
      <c r="P34" s="178">
        <v>1</v>
      </c>
      <c r="Q34" s="178"/>
      <c r="R34" s="178">
        <v>1</v>
      </c>
      <c r="S34" s="178">
        <v>1</v>
      </c>
      <c r="T34" s="179"/>
      <c r="U34" s="178">
        <v>1</v>
      </c>
      <c r="V34" s="141"/>
      <c r="W34" s="142">
        <v>23</v>
      </c>
      <c r="X34" s="178">
        <v>1</v>
      </c>
      <c r="Y34" s="160" t="s">
        <v>840</v>
      </c>
      <c r="BA34" s="144"/>
      <c r="BB34" s="144"/>
    </row>
    <row r="35" spans="1:69" ht="77.25" thickBot="1">
      <c r="A35" s="415" t="s">
        <v>1030</v>
      </c>
      <c r="B35" s="421" t="s">
        <v>1048</v>
      </c>
      <c r="C35" s="426" t="s">
        <v>1049</v>
      </c>
      <c r="D35" s="426" t="s">
        <v>1050</v>
      </c>
      <c r="E35" s="426" t="s">
        <v>1051</v>
      </c>
      <c r="F35" s="427" t="s">
        <v>77</v>
      </c>
      <c r="G35" s="428"/>
      <c r="H35" s="429" t="s">
        <v>74</v>
      </c>
      <c r="I35" s="430" t="s">
        <v>69</v>
      </c>
      <c r="J35" s="431"/>
      <c r="K35" s="429" t="s">
        <v>68</v>
      </c>
      <c r="L35" s="432" t="s">
        <v>76</v>
      </c>
      <c r="M35" s="433"/>
      <c r="N35" s="434"/>
      <c r="O35" s="435"/>
      <c r="P35" s="178">
        <v>1</v>
      </c>
      <c r="Q35" s="178"/>
      <c r="R35" s="178">
        <v>1</v>
      </c>
      <c r="S35" s="178">
        <v>1</v>
      </c>
      <c r="T35" s="436"/>
      <c r="U35" s="178">
        <v>1</v>
      </c>
      <c r="V35" s="437"/>
      <c r="W35" s="438">
        <v>1182</v>
      </c>
      <c r="X35" s="178">
        <v>1</v>
      </c>
      <c r="Y35" s="439"/>
      <c r="BA35" s="144"/>
      <c r="BB35" s="144"/>
    </row>
    <row r="36" spans="1:69" ht="179.25" thickBot="1">
      <c r="A36" s="415" t="s">
        <v>1030</v>
      </c>
      <c r="B36" s="440" t="s">
        <v>1052</v>
      </c>
      <c r="C36" s="441" t="s">
        <v>1053</v>
      </c>
      <c r="D36" s="441" t="s">
        <v>1054</v>
      </c>
      <c r="E36" s="441" t="s">
        <v>1055</v>
      </c>
      <c r="F36" s="427" t="s">
        <v>1056</v>
      </c>
      <c r="G36" s="428"/>
      <c r="H36" s="429" t="s">
        <v>74</v>
      </c>
      <c r="I36" s="430" t="s">
        <v>69</v>
      </c>
      <c r="J36" s="431"/>
      <c r="K36" s="429" t="s">
        <v>68</v>
      </c>
      <c r="L36" s="432" t="s">
        <v>76</v>
      </c>
      <c r="M36" s="433"/>
      <c r="N36" s="434"/>
      <c r="O36" s="442"/>
      <c r="P36" s="443"/>
      <c r="Q36" s="443"/>
      <c r="R36" s="444">
        <v>0.56699999999999995</v>
      </c>
      <c r="S36" s="443">
        <v>0.49199999999999999</v>
      </c>
      <c r="T36" s="445"/>
      <c r="U36" s="446">
        <v>0.6</v>
      </c>
      <c r="V36" s="444"/>
      <c r="W36" s="447"/>
      <c r="X36" s="444">
        <v>0.88</v>
      </c>
      <c r="Y36" s="448" t="s">
        <v>840</v>
      </c>
      <c r="BA36" s="144"/>
      <c r="BB36" s="144"/>
    </row>
    <row r="37" spans="1:69" ht="66" customHeight="1" thickBot="1">
      <c r="A37" s="417" t="s">
        <v>1057</v>
      </c>
      <c r="B37" s="440" t="s">
        <v>1058</v>
      </c>
      <c r="C37" s="441" t="s">
        <v>1059</v>
      </c>
      <c r="D37" s="441" t="s">
        <v>1060</v>
      </c>
      <c r="E37" s="441" t="s">
        <v>1061</v>
      </c>
      <c r="F37" s="427" t="s">
        <v>77</v>
      </c>
      <c r="G37" s="428"/>
      <c r="H37" s="429" t="s">
        <v>74</v>
      </c>
      <c r="I37" s="430" t="s">
        <v>69</v>
      </c>
      <c r="J37" s="431"/>
      <c r="K37" s="429" t="s">
        <v>68</v>
      </c>
      <c r="L37" s="432" t="s">
        <v>76</v>
      </c>
      <c r="M37" s="433"/>
      <c r="N37" s="434"/>
      <c r="O37" s="442"/>
      <c r="P37" s="178">
        <v>1</v>
      </c>
      <c r="Q37" s="178"/>
      <c r="R37" s="178">
        <v>1</v>
      </c>
      <c r="S37" s="178">
        <v>1</v>
      </c>
      <c r="T37" s="436"/>
      <c r="U37" s="178">
        <v>1</v>
      </c>
      <c r="V37" s="437"/>
      <c r="W37" s="449">
        <v>75</v>
      </c>
      <c r="X37" s="444">
        <v>0.99650000000000005</v>
      </c>
      <c r="Y37" s="448" t="s">
        <v>840</v>
      </c>
      <c r="BA37" s="144"/>
      <c r="BB37" s="144"/>
    </row>
    <row r="38" spans="1:69" ht="77.25" thickBot="1">
      <c r="A38" s="417"/>
      <c r="B38" s="440" t="s">
        <v>1062</v>
      </c>
      <c r="C38" s="441" t="s">
        <v>1063</v>
      </c>
      <c r="D38" s="441" t="s">
        <v>1064</v>
      </c>
      <c r="E38" s="441" t="s">
        <v>1065</v>
      </c>
      <c r="F38" s="427" t="s">
        <v>77</v>
      </c>
      <c r="G38" s="428"/>
      <c r="H38" s="429" t="s">
        <v>74</v>
      </c>
      <c r="I38" s="430" t="s">
        <v>69</v>
      </c>
      <c r="J38" s="431"/>
      <c r="K38" s="429" t="s">
        <v>68</v>
      </c>
      <c r="L38" s="432" t="s">
        <v>76</v>
      </c>
      <c r="M38" s="433"/>
      <c r="N38" s="434"/>
      <c r="O38" s="442"/>
      <c r="P38" s="178">
        <v>1</v>
      </c>
      <c r="Q38" s="178"/>
      <c r="R38" s="178">
        <v>1</v>
      </c>
      <c r="S38" s="178">
        <v>1</v>
      </c>
      <c r="T38" s="436"/>
      <c r="U38" s="178">
        <v>1</v>
      </c>
      <c r="V38" s="437"/>
      <c r="W38" s="449">
        <v>49</v>
      </c>
      <c r="X38" s="444">
        <v>0.7</v>
      </c>
      <c r="Y38" s="448" t="s">
        <v>841</v>
      </c>
      <c r="BA38" s="144"/>
      <c r="BB38" s="144"/>
    </row>
    <row r="39" spans="1:69" ht="90" thickBot="1">
      <c r="A39" s="417"/>
      <c r="B39" s="440" t="s">
        <v>1066</v>
      </c>
      <c r="C39" s="441" t="s">
        <v>1067</v>
      </c>
      <c r="D39" s="441" t="s">
        <v>1068</v>
      </c>
      <c r="E39" s="441" t="s">
        <v>1069</v>
      </c>
      <c r="F39" s="427" t="s">
        <v>77</v>
      </c>
      <c r="G39" s="428"/>
      <c r="H39" s="429" t="s">
        <v>74</v>
      </c>
      <c r="I39" s="430" t="s">
        <v>69</v>
      </c>
      <c r="J39" s="431"/>
      <c r="K39" s="429" t="s">
        <v>68</v>
      </c>
      <c r="L39" s="432" t="s">
        <v>76</v>
      </c>
      <c r="M39" s="433"/>
      <c r="N39" s="434"/>
      <c r="O39" s="442"/>
      <c r="P39" s="178">
        <v>1</v>
      </c>
      <c r="Q39" s="178"/>
      <c r="R39" s="178">
        <v>1</v>
      </c>
      <c r="S39" s="178">
        <v>1</v>
      </c>
      <c r="T39" s="436"/>
      <c r="U39" s="178">
        <v>1</v>
      </c>
      <c r="V39" s="437"/>
      <c r="W39" s="449">
        <v>269</v>
      </c>
      <c r="X39" s="444">
        <v>1</v>
      </c>
      <c r="Y39" s="448" t="s">
        <v>840</v>
      </c>
      <c r="BA39" s="144"/>
      <c r="BB39" s="144"/>
    </row>
    <row r="40" spans="1:69" ht="82.5" customHeight="1" thickBot="1">
      <c r="A40" s="417"/>
      <c r="B40" s="440" t="s">
        <v>1070</v>
      </c>
      <c r="C40" s="441" t="s">
        <v>1071</v>
      </c>
      <c r="D40" s="441" t="s">
        <v>1072</v>
      </c>
      <c r="E40" s="441" t="s">
        <v>1073</v>
      </c>
      <c r="F40" s="427" t="s">
        <v>77</v>
      </c>
      <c r="G40" s="428"/>
      <c r="H40" s="429" t="s">
        <v>74</v>
      </c>
      <c r="I40" s="430" t="s">
        <v>69</v>
      </c>
      <c r="J40" s="431"/>
      <c r="K40" s="429" t="s">
        <v>68</v>
      </c>
      <c r="L40" s="432" t="s">
        <v>76</v>
      </c>
      <c r="M40" s="433"/>
      <c r="N40" s="434"/>
      <c r="O40" s="442"/>
      <c r="P40" s="178">
        <v>1</v>
      </c>
      <c r="Q40" s="178"/>
      <c r="R40" s="178">
        <v>1</v>
      </c>
      <c r="S40" s="178">
        <v>1</v>
      </c>
      <c r="T40" s="436"/>
      <c r="U40" s="178">
        <v>1</v>
      </c>
      <c r="V40" s="437"/>
      <c r="W40" s="449">
        <v>7</v>
      </c>
      <c r="X40" s="444">
        <v>1</v>
      </c>
      <c r="Y40" s="448" t="s">
        <v>840</v>
      </c>
      <c r="BA40" s="144"/>
      <c r="BB40" s="144"/>
    </row>
    <row r="41" spans="1:69" ht="29.25" customHeight="1" thickBot="1">
      <c r="A41" s="417" t="s">
        <v>1057</v>
      </c>
      <c r="B41" s="440" t="s">
        <v>1074</v>
      </c>
      <c r="C41" s="441" t="s">
        <v>1075</v>
      </c>
      <c r="D41" s="441" t="s">
        <v>1075</v>
      </c>
      <c r="E41" s="441" t="s">
        <v>1076</v>
      </c>
      <c r="F41" s="427" t="s">
        <v>77</v>
      </c>
      <c r="G41" s="428"/>
      <c r="H41" s="429" t="s">
        <v>74</v>
      </c>
      <c r="I41" s="430" t="s">
        <v>69</v>
      </c>
      <c r="J41" s="431"/>
      <c r="K41" s="429" t="s">
        <v>68</v>
      </c>
      <c r="L41" s="432" t="s">
        <v>76</v>
      </c>
      <c r="M41" s="433"/>
      <c r="N41" s="434"/>
      <c r="O41" s="442"/>
      <c r="P41" s="178">
        <v>1</v>
      </c>
      <c r="Q41" s="178"/>
      <c r="R41" s="178">
        <v>1</v>
      </c>
      <c r="S41" s="178">
        <v>0.95799999999999996</v>
      </c>
      <c r="T41" s="436"/>
      <c r="U41" s="178">
        <v>0.9</v>
      </c>
      <c r="V41" s="437"/>
      <c r="W41" s="449">
        <v>141</v>
      </c>
      <c r="X41" s="444">
        <v>0.97160000000000002</v>
      </c>
      <c r="Y41" s="448" t="s">
        <v>840</v>
      </c>
      <c r="BA41" s="144"/>
      <c r="BB41" s="144"/>
    </row>
    <row r="42" spans="1:69" ht="51.75" thickBot="1">
      <c r="A42" s="417"/>
      <c r="B42" s="440" t="s">
        <v>1077</v>
      </c>
      <c r="C42" s="441" t="s">
        <v>1078</v>
      </c>
      <c r="D42" s="441" t="s">
        <v>1079</v>
      </c>
      <c r="E42" s="441" t="s">
        <v>1080</v>
      </c>
      <c r="F42" s="427" t="s">
        <v>77</v>
      </c>
      <c r="G42" s="428"/>
      <c r="H42" s="429" t="s">
        <v>74</v>
      </c>
      <c r="I42" s="430" t="s">
        <v>69</v>
      </c>
      <c r="J42" s="431"/>
      <c r="K42" s="429" t="s">
        <v>68</v>
      </c>
      <c r="L42" s="432" t="s">
        <v>76</v>
      </c>
      <c r="M42" s="433"/>
      <c r="N42" s="434"/>
      <c r="O42" s="442"/>
      <c r="P42" s="178">
        <v>0.65200000000000002</v>
      </c>
      <c r="Q42" s="178"/>
      <c r="R42" s="178">
        <v>0.35199999999999998</v>
      </c>
      <c r="S42" s="178">
        <v>0.61399999999999999</v>
      </c>
      <c r="T42" s="436"/>
      <c r="U42" s="178">
        <v>0.65</v>
      </c>
      <c r="V42" s="437"/>
      <c r="W42" s="449">
        <v>83</v>
      </c>
      <c r="X42" s="444">
        <v>0.56000000000000005</v>
      </c>
      <c r="Y42" s="448" t="s">
        <v>840</v>
      </c>
      <c r="BA42" s="144"/>
      <c r="BB42" s="144"/>
      <c r="BQ42" s="450"/>
    </row>
    <row r="43" spans="1:69" ht="51.75" thickBot="1">
      <c r="A43" s="417"/>
      <c r="B43" s="440" t="s">
        <v>1081</v>
      </c>
      <c r="C43" s="441" t="s">
        <v>1082</v>
      </c>
      <c r="D43" s="441" t="s">
        <v>1083</v>
      </c>
      <c r="E43" s="441" t="s">
        <v>1084</v>
      </c>
      <c r="F43" s="427" t="s">
        <v>77</v>
      </c>
      <c r="G43" s="428"/>
      <c r="H43" s="429" t="s">
        <v>74</v>
      </c>
      <c r="I43" s="430" t="s">
        <v>69</v>
      </c>
      <c r="J43" s="431"/>
      <c r="K43" s="429" t="s">
        <v>68</v>
      </c>
      <c r="L43" s="432" t="s">
        <v>76</v>
      </c>
      <c r="M43" s="433"/>
      <c r="N43" s="434"/>
      <c r="O43" s="442"/>
      <c r="P43" s="178">
        <v>0.65</v>
      </c>
      <c r="Q43" s="178"/>
      <c r="R43" s="178">
        <v>0.65</v>
      </c>
      <c r="S43" s="178">
        <v>0.66400000000000003</v>
      </c>
      <c r="T43" s="436"/>
      <c r="U43" s="178">
        <v>0.65</v>
      </c>
      <c r="V43" s="437"/>
      <c r="W43" s="449" t="s">
        <v>1085</v>
      </c>
      <c r="X43" s="444">
        <v>0.628</v>
      </c>
      <c r="Y43" s="448" t="s">
        <v>840</v>
      </c>
      <c r="BA43" s="144"/>
      <c r="BB43" s="144"/>
    </row>
    <row r="44" spans="1:69" ht="64.5" thickBot="1">
      <c r="A44" s="417"/>
      <c r="B44" s="440" t="s">
        <v>1086</v>
      </c>
      <c r="C44" s="441" t="s">
        <v>1087</v>
      </c>
      <c r="D44" s="441" t="s">
        <v>1088</v>
      </c>
      <c r="E44" s="441" t="s">
        <v>1089</v>
      </c>
      <c r="F44" s="427" t="s">
        <v>77</v>
      </c>
      <c r="G44" s="428"/>
      <c r="H44" s="429" t="s">
        <v>74</v>
      </c>
      <c r="I44" s="430" t="s">
        <v>69</v>
      </c>
      <c r="J44" s="431"/>
      <c r="K44" s="429" t="s">
        <v>68</v>
      </c>
      <c r="L44" s="432" t="s">
        <v>76</v>
      </c>
      <c r="M44" s="433"/>
      <c r="N44" s="434"/>
      <c r="O44" s="442"/>
      <c r="P44" s="178">
        <v>1</v>
      </c>
      <c r="Q44" s="178"/>
      <c r="R44" s="178">
        <v>1</v>
      </c>
      <c r="S44" s="178">
        <v>1</v>
      </c>
      <c r="T44" s="436"/>
      <c r="U44" s="178">
        <v>1</v>
      </c>
      <c r="V44" s="437"/>
      <c r="W44" s="449">
        <v>113</v>
      </c>
      <c r="X44" s="444">
        <v>1</v>
      </c>
      <c r="Y44" s="448" t="s">
        <v>840</v>
      </c>
      <c r="BA44" s="144"/>
      <c r="BB44" s="144"/>
    </row>
    <row r="45" spans="1:69" ht="166.5" thickBot="1">
      <c r="A45" s="415" t="s">
        <v>1090</v>
      </c>
      <c r="B45" s="440" t="s">
        <v>1091</v>
      </c>
      <c r="C45" s="441" t="s">
        <v>1092</v>
      </c>
      <c r="D45" s="441" t="s">
        <v>1093</v>
      </c>
      <c r="E45" s="441" t="s">
        <v>1094</v>
      </c>
      <c r="F45" s="427" t="s">
        <v>1095</v>
      </c>
      <c r="G45" s="428"/>
      <c r="H45" s="429" t="s">
        <v>74</v>
      </c>
      <c r="I45" s="430" t="s">
        <v>69</v>
      </c>
      <c r="J45" s="431"/>
      <c r="K45" s="429" t="s">
        <v>68</v>
      </c>
      <c r="L45" s="432" t="s">
        <v>76</v>
      </c>
      <c r="M45" s="433"/>
      <c r="N45" s="434"/>
      <c r="O45" s="442"/>
      <c r="P45" s="443"/>
      <c r="Q45" s="443"/>
      <c r="R45" s="443"/>
      <c r="S45" s="443"/>
      <c r="T45" s="445"/>
      <c r="U45" s="449">
        <v>1</v>
      </c>
      <c r="V45" s="444"/>
      <c r="W45" s="449">
        <v>1</v>
      </c>
      <c r="X45" s="444">
        <v>1</v>
      </c>
      <c r="Y45" s="448" t="s">
        <v>840</v>
      </c>
      <c r="BA45" s="144"/>
      <c r="BB45" s="144"/>
    </row>
    <row r="46" spans="1:69" ht="81" customHeight="1" thickBot="1">
      <c r="A46" s="415" t="s">
        <v>1090</v>
      </c>
      <c r="B46" s="440" t="s">
        <v>1096</v>
      </c>
      <c r="C46" s="441" t="s">
        <v>1097</v>
      </c>
      <c r="D46" s="441" t="s">
        <v>1098</v>
      </c>
      <c r="E46" s="441" t="s">
        <v>1099</v>
      </c>
      <c r="F46" s="427" t="s">
        <v>1100</v>
      </c>
      <c r="G46" s="428"/>
      <c r="H46" s="429" t="s">
        <v>74</v>
      </c>
      <c r="I46" s="430" t="s">
        <v>69</v>
      </c>
      <c r="J46" s="431"/>
      <c r="K46" s="429" t="s">
        <v>68</v>
      </c>
      <c r="L46" s="432" t="s">
        <v>76</v>
      </c>
      <c r="M46" s="433"/>
      <c r="N46" s="434"/>
      <c r="O46" s="442"/>
      <c r="P46" s="443"/>
      <c r="Q46" s="443"/>
      <c r="R46" s="443"/>
      <c r="S46" s="443"/>
      <c r="T46" s="445"/>
      <c r="U46" s="449">
        <v>1</v>
      </c>
      <c r="V46" s="444"/>
      <c r="W46" s="449"/>
      <c r="X46" s="444"/>
      <c r="Y46" s="448"/>
      <c r="BA46" s="144"/>
      <c r="BB46" s="144"/>
    </row>
    <row r="47" spans="1:69" ht="164.25" customHeight="1" thickBot="1">
      <c r="A47" s="417" t="s">
        <v>1090</v>
      </c>
      <c r="B47" s="440" t="s">
        <v>1101</v>
      </c>
      <c r="C47" s="441" t="s">
        <v>1102</v>
      </c>
      <c r="D47" s="441" t="s">
        <v>1103</v>
      </c>
      <c r="E47" s="441" t="s">
        <v>1104</v>
      </c>
      <c r="F47" s="427" t="s">
        <v>1105</v>
      </c>
      <c r="G47" s="428"/>
      <c r="H47" s="429" t="s">
        <v>74</v>
      </c>
      <c r="I47" s="430" t="s">
        <v>69</v>
      </c>
      <c r="J47" s="431"/>
      <c r="K47" s="429" t="s">
        <v>68</v>
      </c>
      <c r="L47" s="432" t="s">
        <v>76</v>
      </c>
      <c r="M47" s="433"/>
      <c r="N47" s="434"/>
      <c r="O47" s="442"/>
      <c r="P47" s="443"/>
      <c r="Q47" s="443"/>
      <c r="R47" s="443"/>
      <c r="S47" s="443"/>
      <c r="T47" s="445"/>
      <c r="U47" s="449">
        <v>1</v>
      </c>
      <c r="V47" s="444"/>
      <c r="W47" s="449">
        <v>1</v>
      </c>
      <c r="X47" s="444">
        <v>1</v>
      </c>
      <c r="Y47" s="448" t="s">
        <v>840</v>
      </c>
      <c r="BA47" s="144"/>
      <c r="BB47" s="144"/>
    </row>
    <row r="48" spans="1:69" ht="51.75" thickBot="1">
      <c r="A48" s="417"/>
      <c r="B48" s="440" t="s">
        <v>1106</v>
      </c>
      <c r="C48" s="441" t="s">
        <v>1107</v>
      </c>
      <c r="D48" s="441" t="s">
        <v>1108</v>
      </c>
      <c r="E48" s="441" t="s">
        <v>1109</v>
      </c>
      <c r="F48" s="427" t="s">
        <v>77</v>
      </c>
      <c r="G48" s="428"/>
      <c r="H48" s="429" t="s">
        <v>74</v>
      </c>
      <c r="I48" s="430" t="s">
        <v>69</v>
      </c>
      <c r="J48" s="431"/>
      <c r="K48" s="429" t="s">
        <v>68</v>
      </c>
      <c r="L48" s="432" t="s">
        <v>76</v>
      </c>
      <c r="M48" s="433"/>
      <c r="N48" s="434"/>
      <c r="O48" s="442"/>
      <c r="P48" s="443"/>
      <c r="Q48" s="443"/>
      <c r="R48" s="443"/>
      <c r="S48" s="443"/>
      <c r="T48" s="445"/>
      <c r="U48" s="449">
        <v>1</v>
      </c>
      <c r="V48" s="444"/>
      <c r="W48" s="447"/>
      <c r="X48" s="444"/>
      <c r="Y48" s="448"/>
      <c r="BA48" s="144"/>
      <c r="BB48" s="144"/>
    </row>
    <row r="49" spans="1:69" ht="64.5" thickBot="1">
      <c r="A49" s="415" t="s">
        <v>1090</v>
      </c>
      <c r="B49" s="440" t="s">
        <v>1110</v>
      </c>
      <c r="C49" s="441" t="s">
        <v>1111</v>
      </c>
      <c r="D49" s="441" t="s">
        <v>1112</v>
      </c>
      <c r="E49" s="441" t="s">
        <v>1113</v>
      </c>
      <c r="F49" s="427" t="s">
        <v>77</v>
      </c>
      <c r="G49" s="428"/>
      <c r="H49" s="429" t="s">
        <v>74</v>
      </c>
      <c r="I49" s="430" t="s">
        <v>69</v>
      </c>
      <c r="J49" s="431"/>
      <c r="K49" s="429" t="s">
        <v>68</v>
      </c>
      <c r="L49" s="432" t="s">
        <v>76</v>
      </c>
      <c r="M49" s="433"/>
      <c r="N49" s="434"/>
      <c r="O49" s="442"/>
      <c r="P49" s="443"/>
      <c r="Q49" s="443"/>
      <c r="R49" s="443">
        <v>1</v>
      </c>
      <c r="S49" s="443">
        <v>1</v>
      </c>
      <c r="T49" s="445"/>
      <c r="U49" s="451">
        <v>1</v>
      </c>
      <c r="V49" s="444"/>
      <c r="W49" s="449">
        <v>184</v>
      </c>
      <c r="X49" s="444">
        <v>1</v>
      </c>
      <c r="Y49" s="448" t="s">
        <v>840</v>
      </c>
      <c r="BA49" s="144"/>
      <c r="BB49" s="144"/>
    </row>
    <row r="50" spans="1:69" ht="90" thickBot="1">
      <c r="A50" s="417" t="s">
        <v>1090</v>
      </c>
      <c r="B50" s="440" t="s">
        <v>1114</v>
      </c>
      <c r="C50" s="441" t="s">
        <v>1115</v>
      </c>
      <c r="D50" s="441" t="s">
        <v>1116</v>
      </c>
      <c r="E50" s="441" t="s">
        <v>1117</v>
      </c>
      <c r="F50" s="427" t="s">
        <v>77</v>
      </c>
      <c r="G50" s="428"/>
      <c r="H50" s="429" t="s">
        <v>74</v>
      </c>
      <c r="I50" s="430" t="s">
        <v>69</v>
      </c>
      <c r="J50" s="431"/>
      <c r="K50" s="429" t="s">
        <v>68</v>
      </c>
      <c r="L50" s="432" t="s">
        <v>76</v>
      </c>
      <c r="M50" s="433"/>
      <c r="N50" s="434"/>
      <c r="O50" s="442"/>
      <c r="P50" s="443"/>
      <c r="Q50" s="443"/>
      <c r="R50" s="443">
        <v>1</v>
      </c>
      <c r="S50" s="443">
        <v>1</v>
      </c>
      <c r="T50" s="445"/>
      <c r="U50" s="451">
        <v>1</v>
      </c>
      <c r="V50" s="444"/>
      <c r="W50" s="449"/>
      <c r="X50" s="444">
        <v>7.0499999999999993E-2</v>
      </c>
      <c r="Y50" s="448" t="s">
        <v>842</v>
      </c>
      <c r="BA50" s="144"/>
      <c r="BB50" s="144"/>
    </row>
    <row r="51" spans="1:69" ht="45.75" thickBot="1">
      <c r="A51" s="417"/>
      <c r="B51" s="440" t="s">
        <v>1118</v>
      </c>
      <c r="C51" s="441" t="s">
        <v>1119</v>
      </c>
      <c r="D51" s="441" t="s">
        <v>1120</v>
      </c>
      <c r="E51" s="441" t="s">
        <v>1120</v>
      </c>
      <c r="F51" s="427" t="s">
        <v>1121</v>
      </c>
      <c r="G51" s="428"/>
      <c r="H51" s="429" t="s">
        <v>74</v>
      </c>
      <c r="I51" s="430" t="s">
        <v>69</v>
      </c>
      <c r="J51" s="431"/>
      <c r="K51" s="429" t="s">
        <v>68</v>
      </c>
      <c r="L51" s="432" t="s">
        <v>76</v>
      </c>
      <c r="M51" s="433"/>
      <c r="N51" s="434"/>
      <c r="O51" s="442"/>
      <c r="P51" s="452" t="s">
        <v>1122</v>
      </c>
      <c r="Q51" s="452"/>
      <c r="R51" s="452" t="s">
        <v>1123</v>
      </c>
      <c r="S51" s="452" t="s">
        <v>1124</v>
      </c>
      <c r="T51" s="453"/>
      <c r="U51" s="452" t="s">
        <v>1125</v>
      </c>
      <c r="V51" s="444"/>
      <c r="W51" s="452" t="s">
        <v>1126</v>
      </c>
      <c r="X51" s="444"/>
      <c r="Y51" s="448" t="s">
        <v>840</v>
      </c>
      <c r="BA51" s="144"/>
      <c r="BB51" s="144"/>
      <c r="BQ51" s="454"/>
    </row>
    <row r="52" spans="1:69" ht="51.75" thickBot="1">
      <c r="A52" s="417" t="s">
        <v>1090</v>
      </c>
      <c r="B52" s="440" t="s">
        <v>1127</v>
      </c>
      <c r="C52" s="441" t="s">
        <v>1128</v>
      </c>
      <c r="D52" s="441" t="s">
        <v>1128</v>
      </c>
      <c r="E52" s="441" t="s">
        <v>1129</v>
      </c>
      <c r="F52" s="427" t="s">
        <v>77</v>
      </c>
      <c r="G52" s="428"/>
      <c r="H52" s="429" t="s">
        <v>74</v>
      </c>
      <c r="I52" s="430" t="s">
        <v>69</v>
      </c>
      <c r="J52" s="431"/>
      <c r="K52" s="429" t="s">
        <v>68</v>
      </c>
      <c r="L52" s="432" t="s">
        <v>76</v>
      </c>
      <c r="M52" s="433"/>
      <c r="N52" s="434"/>
      <c r="O52" s="442"/>
      <c r="P52" s="443"/>
      <c r="Q52" s="443"/>
      <c r="R52" s="443">
        <v>1</v>
      </c>
      <c r="S52" s="443">
        <v>1</v>
      </c>
      <c r="T52" s="445"/>
      <c r="U52" s="451">
        <v>1</v>
      </c>
      <c r="V52" s="444"/>
      <c r="W52" s="455">
        <v>1</v>
      </c>
      <c r="X52" s="443">
        <v>1</v>
      </c>
      <c r="Y52" s="448" t="s">
        <v>840</v>
      </c>
      <c r="BA52" s="144"/>
      <c r="BB52" s="144"/>
    </row>
    <row r="53" spans="1:69" ht="64.5" thickBot="1">
      <c r="A53" s="417"/>
      <c r="B53" s="440" t="s">
        <v>1130</v>
      </c>
      <c r="C53" s="441" t="s">
        <v>1131</v>
      </c>
      <c r="D53" s="441" t="s">
        <v>1132</v>
      </c>
      <c r="E53" s="441" t="s">
        <v>1133</v>
      </c>
      <c r="F53" s="427" t="s">
        <v>77</v>
      </c>
      <c r="G53" s="428"/>
      <c r="H53" s="429" t="s">
        <v>74</v>
      </c>
      <c r="I53" s="430" t="s">
        <v>69</v>
      </c>
      <c r="J53" s="431"/>
      <c r="K53" s="429" t="s">
        <v>68</v>
      </c>
      <c r="L53" s="432" t="s">
        <v>76</v>
      </c>
      <c r="M53" s="433"/>
      <c r="N53" s="434"/>
      <c r="O53" s="442"/>
      <c r="P53" s="443"/>
      <c r="Q53" s="443"/>
      <c r="R53" s="443">
        <v>1</v>
      </c>
      <c r="S53" s="443">
        <v>1</v>
      </c>
      <c r="T53" s="445"/>
      <c r="U53" s="451">
        <v>1</v>
      </c>
      <c r="V53" s="444"/>
      <c r="W53" s="447">
        <v>12</v>
      </c>
      <c r="X53" s="443">
        <v>1</v>
      </c>
      <c r="Y53" s="448" t="s">
        <v>840</v>
      </c>
      <c r="BA53" s="144"/>
      <c r="BB53" s="144"/>
    </row>
    <row r="54" spans="1:69" ht="24" customHeight="1" thickBot="1">
      <c r="A54" s="456" t="s">
        <v>821</v>
      </c>
      <c r="B54" s="456"/>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BA54" s="144"/>
      <c r="BB54" s="144"/>
    </row>
    <row r="55" spans="1:69" ht="21.75" customHeight="1" thickBot="1">
      <c r="A55" s="301" t="s">
        <v>41</v>
      </c>
      <c r="B55" s="301"/>
      <c r="C55" s="301"/>
      <c r="D55" s="301"/>
      <c r="E55" s="301"/>
      <c r="F55" s="301"/>
      <c r="G55" s="301"/>
      <c r="H55" s="301"/>
      <c r="I55" s="301"/>
      <c r="J55" s="301"/>
      <c r="K55" s="301" t="s">
        <v>85</v>
      </c>
      <c r="L55" s="301"/>
      <c r="M55" s="301"/>
      <c r="N55" s="301"/>
      <c r="O55" s="301"/>
      <c r="P55" s="301"/>
      <c r="Q55" s="301"/>
      <c r="R55" s="301"/>
      <c r="S55" s="301"/>
      <c r="T55" s="301"/>
      <c r="U55" s="301"/>
      <c r="V55" s="301"/>
      <c r="W55" s="301"/>
      <c r="X55" s="301"/>
      <c r="Y55" s="301"/>
      <c r="BA55" s="144"/>
      <c r="BB55" s="144"/>
    </row>
    <row r="56" spans="1:69" ht="34.5" customHeight="1" thickBot="1">
      <c r="A56" s="301" t="s">
        <v>47</v>
      </c>
      <c r="B56" s="301"/>
      <c r="C56" s="301"/>
      <c r="D56" s="301"/>
      <c r="E56" s="301"/>
      <c r="F56" s="301" t="s">
        <v>48</v>
      </c>
      <c r="G56" s="301"/>
      <c r="H56" s="301"/>
      <c r="I56" s="301"/>
      <c r="J56" s="301"/>
      <c r="K56" s="324" t="s">
        <v>822</v>
      </c>
      <c r="L56" s="304" t="s">
        <v>826</v>
      </c>
      <c r="M56" s="305"/>
      <c r="N56" s="305"/>
      <c r="O56" s="305"/>
      <c r="P56" s="305"/>
      <c r="Q56" s="305"/>
      <c r="R56" s="305"/>
      <c r="S56" s="305"/>
      <c r="T56" s="305"/>
      <c r="U56" s="305"/>
      <c r="V56" s="305"/>
      <c r="W56" s="305"/>
      <c r="X56" s="305"/>
      <c r="Y56" s="306"/>
      <c r="BA56" s="144"/>
      <c r="BB56" s="144"/>
    </row>
    <row r="57" spans="1:69" ht="24" customHeight="1" thickBot="1">
      <c r="A57" s="301"/>
      <c r="B57" s="301"/>
      <c r="C57" s="301" t="s">
        <v>49</v>
      </c>
      <c r="D57" s="301" t="s">
        <v>50</v>
      </c>
      <c r="E57" s="301" t="s">
        <v>51</v>
      </c>
      <c r="F57" s="301" t="s">
        <v>49</v>
      </c>
      <c r="G57" s="301" t="s">
        <v>1134</v>
      </c>
      <c r="H57" s="301"/>
      <c r="I57" s="324" t="s">
        <v>849</v>
      </c>
      <c r="J57" s="301" t="s">
        <v>51</v>
      </c>
      <c r="K57" s="324"/>
      <c r="L57" s="304" t="s">
        <v>831</v>
      </c>
      <c r="M57" s="305"/>
      <c r="N57" s="305"/>
      <c r="O57" s="305"/>
      <c r="P57" s="305"/>
      <c r="Q57" s="306"/>
      <c r="R57" s="302" t="s">
        <v>48</v>
      </c>
      <c r="S57" s="315"/>
      <c r="T57" s="315"/>
      <c r="U57" s="315"/>
      <c r="V57" s="303"/>
      <c r="W57" s="325" t="s">
        <v>824</v>
      </c>
      <c r="X57" s="326"/>
      <c r="Y57" s="311" t="s">
        <v>825</v>
      </c>
      <c r="BA57" s="144"/>
      <c r="BB57" s="144"/>
    </row>
    <row r="58" spans="1:69" ht="45.75" customHeight="1" thickBot="1">
      <c r="A58" s="301"/>
      <c r="B58" s="301"/>
      <c r="C58" s="301"/>
      <c r="D58" s="301"/>
      <c r="E58" s="301"/>
      <c r="F58" s="301"/>
      <c r="G58" s="301"/>
      <c r="H58" s="301"/>
      <c r="I58" s="324"/>
      <c r="J58" s="301"/>
      <c r="K58" s="324"/>
      <c r="L58" s="304" t="s">
        <v>823</v>
      </c>
      <c r="M58" s="306"/>
      <c r="N58" s="304" t="s">
        <v>50</v>
      </c>
      <c r="O58" s="306"/>
      <c r="P58" s="302" t="s">
        <v>51</v>
      </c>
      <c r="Q58" s="303"/>
      <c r="R58" s="195" t="s">
        <v>823</v>
      </c>
      <c r="S58" s="302" t="s">
        <v>1134</v>
      </c>
      <c r="T58" s="303"/>
      <c r="U58" s="168" t="s">
        <v>858</v>
      </c>
      <c r="V58" s="196" t="s">
        <v>51</v>
      </c>
      <c r="W58" s="327"/>
      <c r="X58" s="328"/>
      <c r="Y58" s="312"/>
      <c r="BA58" s="144"/>
      <c r="BB58" s="144"/>
    </row>
    <row r="59" spans="1:69" ht="19.5" customHeight="1" thickBot="1">
      <c r="A59" s="313" t="s">
        <v>32</v>
      </c>
      <c r="B59" s="314"/>
      <c r="C59" s="135">
        <v>49397</v>
      </c>
      <c r="D59" s="135"/>
      <c r="E59" s="170">
        <f>SUM(C59:D59)</f>
        <v>49397</v>
      </c>
      <c r="F59" s="135"/>
      <c r="G59" s="136"/>
      <c r="H59" s="135"/>
      <c r="I59" s="135"/>
      <c r="J59" s="170">
        <f>SUM(F59:I59)</f>
        <v>0</v>
      </c>
      <c r="K59" s="170">
        <f>E59+J59</f>
        <v>49397</v>
      </c>
      <c r="L59" s="307"/>
      <c r="M59" s="308"/>
      <c r="N59" s="307"/>
      <c r="O59" s="308"/>
      <c r="P59" s="309">
        <f>SUM(L59:O59)</f>
        <v>0</v>
      </c>
      <c r="Q59" s="310"/>
      <c r="R59" s="137"/>
      <c r="S59" s="136"/>
      <c r="T59" s="137"/>
      <c r="U59" s="137"/>
      <c r="V59" s="171">
        <f>SUM(R59,T59,U59)</f>
        <v>0</v>
      </c>
      <c r="W59" s="316">
        <f>SUM(P59,V59)</f>
        <v>0</v>
      </c>
      <c r="X59" s="317"/>
      <c r="Y59" s="172">
        <f>IF(W59=0,0,W59/K59)</f>
        <v>0</v>
      </c>
      <c r="BA59" s="144"/>
      <c r="BB59" s="144"/>
    </row>
    <row r="60" spans="1:69" ht="19.5" customHeight="1" thickBot="1">
      <c r="A60" s="313" t="s">
        <v>33</v>
      </c>
      <c r="B60" s="314"/>
      <c r="C60" s="135">
        <v>40494.9</v>
      </c>
      <c r="D60" s="135"/>
      <c r="E60" s="170">
        <f>SUM(C60:D60)</f>
        <v>40494.9</v>
      </c>
      <c r="F60" s="135">
        <v>11175.2</v>
      </c>
      <c r="G60" s="136"/>
      <c r="H60" s="135">
        <v>1066.7</v>
      </c>
      <c r="I60" s="135"/>
      <c r="J60" s="170">
        <f>SUM(F60:I60)</f>
        <v>12241.900000000001</v>
      </c>
      <c r="K60" s="170">
        <f>J60+E60</f>
        <v>52736.800000000003</v>
      </c>
      <c r="L60" s="307">
        <v>83462.8</v>
      </c>
      <c r="M60" s="308"/>
      <c r="N60" s="318"/>
      <c r="O60" s="319"/>
      <c r="P60" s="309">
        <f>SUM(L60:O60)</f>
        <v>83462.8</v>
      </c>
      <c r="Q60" s="310"/>
      <c r="R60" s="137">
        <v>5421</v>
      </c>
      <c r="S60" s="136"/>
      <c r="T60" s="137">
        <v>1048.3</v>
      </c>
      <c r="U60" s="137"/>
      <c r="V60" s="171">
        <f>SUM(R60,T60,U60)</f>
        <v>6469.3</v>
      </c>
      <c r="W60" s="316">
        <f>SUM(P60,V60)</f>
        <v>89932.1</v>
      </c>
      <c r="X60" s="317"/>
      <c r="Y60" s="172">
        <f>IF(W60=0,0,W60/K60)</f>
        <v>1.7053006629147009</v>
      </c>
      <c r="BA60" s="144"/>
      <c r="BB60" s="144"/>
    </row>
    <row r="61" spans="1:69" ht="15.75" thickBot="1">
      <c r="A61" s="297" t="s">
        <v>81</v>
      </c>
      <c r="B61" s="298"/>
      <c r="C61" s="298"/>
      <c r="D61" s="298"/>
      <c r="E61" s="298"/>
      <c r="F61" s="298"/>
      <c r="G61" s="298"/>
      <c r="H61" s="298"/>
      <c r="I61" s="298"/>
      <c r="J61" s="298"/>
      <c r="K61" s="298"/>
      <c r="L61" s="298"/>
      <c r="M61" s="298"/>
      <c r="N61" s="298"/>
      <c r="O61" s="298"/>
      <c r="P61" s="298"/>
      <c r="Q61" s="298"/>
      <c r="R61" s="298"/>
      <c r="S61" s="298"/>
      <c r="T61" s="298"/>
      <c r="U61" s="298"/>
      <c r="V61" s="298"/>
      <c r="W61" s="298"/>
      <c r="X61" s="299"/>
      <c r="Y61" s="300"/>
      <c r="BA61" s="144"/>
      <c r="BB61" s="144"/>
    </row>
    <row r="62" spans="1:69" ht="17.25" thickTop="1" thickBot="1">
      <c r="A62" s="389" t="s">
        <v>1135</v>
      </c>
      <c r="B62" s="390"/>
      <c r="C62" s="390"/>
      <c r="D62" s="390"/>
      <c r="E62" s="390"/>
      <c r="F62" s="390"/>
      <c r="G62" s="390"/>
      <c r="H62" s="390"/>
      <c r="I62" s="390"/>
      <c r="J62" s="390"/>
      <c r="K62" s="390"/>
      <c r="L62" s="390"/>
      <c r="M62" s="390"/>
      <c r="N62" s="390"/>
      <c r="O62" s="390"/>
      <c r="P62" s="390"/>
      <c r="Q62" s="390"/>
      <c r="R62" s="390"/>
      <c r="S62" s="390"/>
      <c r="T62" s="390"/>
      <c r="U62" s="390"/>
      <c r="V62" s="390"/>
      <c r="W62" s="390"/>
      <c r="X62" s="390"/>
      <c r="Y62" s="391"/>
      <c r="BA62" s="144"/>
      <c r="BB62" s="144"/>
    </row>
    <row r="63" spans="1:69" ht="16.5" thickBot="1">
      <c r="A63" s="392" t="s">
        <v>1136</v>
      </c>
      <c r="B63" s="393"/>
      <c r="C63" s="393"/>
      <c r="D63" s="393"/>
      <c r="E63" s="393"/>
      <c r="F63" s="393"/>
      <c r="G63" s="393"/>
      <c r="H63" s="393"/>
      <c r="I63" s="393"/>
      <c r="J63" s="393"/>
      <c r="K63" s="393"/>
      <c r="L63" s="393"/>
      <c r="M63" s="393"/>
      <c r="N63" s="393"/>
      <c r="O63" s="393"/>
      <c r="P63" s="393"/>
      <c r="Q63" s="393"/>
      <c r="R63" s="393"/>
      <c r="S63" s="393"/>
      <c r="T63" s="393"/>
      <c r="U63" s="393"/>
      <c r="V63" s="393"/>
      <c r="W63" s="393"/>
      <c r="X63" s="393"/>
      <c r="Y63" s="394"/>
      <c r="BA63" s="144"/>
      <c r="BB63" s="144"/>
    </row>
    <row r="64" spans="1:69" ht="17.25" thickTop="1" thickBot="1">
      <c r="A64" s="457" t="s">
        <v>1137</v>
      </c>
      <c r="B64" s="458"/>
      <c r="C64" s="458"/>
      <c r="D64" s="458"/>
      <c r="E64" s="458"/>
      <c r="F64" s="458"/>
      <c r="G64" s="458"/>
      <c r="H64" s="458"/>
      <c r="I64" s="458"/>
      <c r="J64" s="458"/>
      <c r="K64" s="458"/>
      <c r="L64" s="458"/>
      <c r="M64" s="458"/>
      <c r="N64" s="458"/>
      <c r="O64" s="458"/>
      <c r="P64" s="458"/>
      <c r="Q64" s="458"/>
      <c r="R64" s="458"/>
      <c r="S64" s="458"/>
      <c r="T64" s="458"/>
      <c r="U64" s="458"/>
      <c r="V64" s="458"/>
      <c r="W64" s="458"/>
      <c r="X64" s="458"/>
      <c r="Y64" s="459"/>
      <c r="BA64" s="144"/>
      <c r="BB64" s="144"/>
    </row>
    <row r="65" spans="1:54" ht="17.25" thickTop="1" thickBot="1">
      <c r="A65" s="457" t="s">
        <v>1138</v>
      </c>
      <c r="B65" s="458"/>
      <c r="C65" s="458"/>
      <c r="D65" s="458"/>
      <c r="E65" s="458"/>
      <c r="F65" s="458"/>
      <c r="G65" s="458"/>
      <c r="H65" s="458"/>
      <c r="I65" s="458"/>
      <c r="J65" s="458"/>
      <c r="K65" s="458"/>
      <c r="L65" s="458"/>
      <c r="M65" s="458"/>
      <c r="N65" s="458"/>
      <c r="O65" s="458"/>
      <c r="P65" s="458"/>
      <c r="Q65" s="458"/>
      <c r="R65" s="458"/>
      <c r="S65" s="458"/>
      <c r="T65" s="458"/>
      <c r="U65" s="458"/>
      <c r="V65" s="458"/>
      <c r="W65" s="458"/>
      <c r="X65" s="458"/>
      <c r="Y65" s="459"/>
      <c r="BA65" s="144"/>
      <c r="BB65" s="144"/>
    </row>
    <row r="66" spans="1:54" ht="17.25" thickTop="1" thickBot="1">
      <c r="A66" s="198"/>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200"/>
      <c r="BA66" s="144"/>
      <c r="BB66" s="144"/>
    </row>
    <row r="67" spans="1:54" ht="17.25" thickTop="1" thickBot="1">
      <c r="A67" s="340"/>
      <c r="B67" s="341"/>
      <c r="C67" s="341"/>
      <c r="D67" s="341"/>
      <c r="E67" s="341"/>
      <c r="F67" s="341"/>
      <c r="G67" s="341"/>
      <c r="H67" s="341"/>
      <c r="I67" s="341"/>
      <c r="J67" s="341"/>
      <c r="K67" s="341"/>
      <c r="L67" s="341"/>
      <c r="M67" s="341"/>
      <c r="N67" s="341"/>
      <c r="O67" s="341"/>
      <c r="P67" s="341"/>
      <c r="Q67" s="341"/>
      <c r="R67" s="341"/>
      <c r="S67" s="341"/>
      <c r="T67" s="341"/>
      <c r="U67" s="341"/>
      <c r="V67" s="341"/>
      <c r="W67" s="341"/>
      <c r="X67" s="341"/>
      <c r="Y67" s="342"/>
      <c r="BA67" s="144"/>
      <c r="BB67" s="144"/>
    </row>
    <row r="68" spans="1:54" ht="16.5" thickTop="1">
      <c r="A68" s="460"/>
      <c r="B68" s="460"/>
      <c r="D68" s="461"/>
      <c r="E68" s="461"/>
      <c r="F68" s="461"/>
      <c r="G68" s="461"/>
      <c r="H68" s="461"/>
      <c r="I68" s="461"/>
      <c r="J68" s="461"/>
      <c r="K68" s="461"/>
      <c r="L68" s="461"/>
      <c r="M68" s="461"/>
      <c r="N68" s="461"/>
      <c r="O68" s="461"/>
      <c r="P68" s="461"/>
      <c r="Q68" s="461"/>
      <c r="R68" s="461"/>
      <c r="S68" s="461"/>
      <c r="T68" s="461"/>
      <c r="U68" s="461"/>
      <c r="V68" s="461"/>
      <c r="W68" s="461"/>
      <c r="X68" s="461"/>
      <c r="Y68" s="461"/>
      <c r="BA68" s="144"/>
      <c r="BB68" s="144"/>
    </row>
    <row r="69" spans="1:54">
      <c r="BA69" s="144"/>
      <c r="BB69" s="144"/>
    </row>
    <row r="70" spans="1:54">
      <c r="BA70" s="144"/>
      <c r="BB70" s="144"/>
    </row>
    <row r="71" spans="1:54">
      <c r="BA71" s="144"/>
      <c r="BB71" s="144"/>
    </row>
    <row r="72" spans="1:54">
      <c r="C72" s="151"/>
      <c r="BA72" s="144"/>
      <c r="BB72" s="144"/>
    </row>
    <row r="73" spans="1:54">
      <c r="BA73" s="144"/>
      <c r="BB73" s="144"/>
    </row>
    <row r="74" spans="1:54">
      <c r="BA74" s="144"/>
      <c r="BB74" s="144"/>
    </row>
    <row r="75" spans="1:54">
      <c r="BA75" s="144"/>
      <c r="BB75" s="144"/>
    </row>
    <row r="76" spans="1:54">
      <c r="BA76" s="144"/>
      <c r="BB76" s="144"/>
    </row>
    <row r="77" spans="1:54">
      <c r="BA77" s="144"/>
      <c r="BB77" s="144"/>
    </row>
    <row r="78" spans="1:54">
      <c r="BA78" s="144"/>
      <c r="BB78" s="144"/>
    </row>
    <row r="79" spans="1:54">
      <c r="BA79" s="144"/>
      <c r="BB79" s="144"/>
    </row>
    <row r="80" spans="1:54">
      <c r="BA80" s="144"/>
      <c r="BB80" s="144"/>
    </row>
    <row r="81" spans="53:54">
      <c r="BA81" s="144"/>
      <c r="BB81" s="144"/>
    </row>
    <row r="82" spans="53:54">
      <c r="BA82" s="144"/>
      <c r="BB82" s="144"/>
    </row>
    <row r="83" spans="53:54">
      <c r="BA83" s="144"/>
      <c r="BB83" s="144"/>
    </row>
    <row r="84" spans="53:54">
      <c r="BA84" s="144"/>
      <c r="BB84" s="144"/>
    </row>
    <row r="85" spans="53:54">
      <c r="BA85" s="144"/>
      <c r="BB85" s="144"/>
    </row>
    <row r="86" spans="53:54">
      <c r="BA86" s="144"/>
      <c r="BB86" s="144"/>
    </row>
    <row r="87" spans="53:54">
      <c r="BA87" s="144"/>
      <c r="BB87" s="144"/>
    </row>
    <row r="88" spans="53:54">
      <c r="BA88" s="144"/>
      <c r="BB88" s="144"/>
    </row>
    <row r="89" spans="53:54">
      <c r="BA89" s="144"/>
      <c r="BB89" s="144"/>
    </row>
    <row r="90" spans="53:54">
      <c r="BA90" s="144"/>
      <c r="BB90" s="144"/>
    </row>
    <row r="91" spans="53:54">
      <c r="BA91" s="144"/>
      <c r="BB91" s="144"/>
    </row>
    <row r="92" spans="53:54">
      <c r="BA92" s="144"/>
      <c r="BB92" s="144"/>
    </row>
    <row r="93" spans="53:54">
      <c r="BA93" s="144"/>
      <c r="BB93" s="144"/>
    </row>
    <row r="94" spans="53:54">
      <c r="BA94" s="144"/>
      <c r="BB94" s="144"/>
    </row>
    <row r="95" spans="53:54">
      <c r="BA95" s="144"/>
      <c r="BB95" s="144"/>
    </row>
    <row r="96" spans="53:54">
      <c r="BA96" s="144"/>
      <c r="BB96" s="144"/>
    </row>
    <row r="97" spans="53:54">
      <c r="BA97" s="144"/>
      <c r="BB97" s="144"/>
    </row>
    <row r="98" spans="53:54">
      <c r="BA98" s="144"/>
      <c r="BB98" s="144"/>
    </row>
    <row r="99" spans="53:54">
      <c r="BA99" s="144"/>
      <c r="BB99" s="144"/>
    </row>
    <row r="100" spans="53:54">
      <c r="BA100" s="144"/>
      <c r="BB100" s="144"/>
    </row>
    <row r="101" spans="53:54">
      <c r="BA101" s="144"/>
      <c r="BB101" s="144"/>
    </row>
    <row r="102" spans="53:54">
      <c r="BA102" s="144"/>
      <c r="BB102" s="144"/>
    </row>
    <row r="103" spans="53:54">
      <c r="BA103" s="144"/>
      <c r="BB103" s="144"/>
    </row>
    <row r="104" spans="53:54">
      <c r="BA104" s="144"/>
      <c r="BB104" s="144"/>
    </row>
    <row r="105" spans="53:54">
      <c r="BA105" s="144"/>
      <c r="BB105" s="144"/>
    </row>
    <row r="106" spans="53:54">
      <c r="BA106" s="144"/>
      <c r="BB106" s="144"/>
    </row>
    <row r="107" spans="53:54">
      <c r="BA107" s="144"/>
      <c r="BB107" s="144"/>
    </row>
    <row r="108" spans="53:54">
      <c r="BA108" s="144"/>
      <c r="BB108" s="144"/>
    </row>
    <row r="109" spans="53:54">
      <c r="BA109" s="144"/>
      <c r="BB109" s="144"/>
    </row>
    <row r="110" spans="53:54">
      <c r="BA110" s="144"/>
      <c r="BB110" s="144"/>
    </row>
    <row r="111" spans="53:54">
      <c r="BA111" s="144"/>
      <c r="BB111" s="144"/>
    </row>
    <row r="112" spans="53:54">
      <c r="BA112" s="144"/>
      <c r="BB112" s="144"/>
    </row>
    <row r="113" spans="53:54">
      <c r="BA113" s="144"/>
      <c r="BB113" s="144"/>
    </row>
    <row r="114" spans="53:54">
      <c r="BA114" s="144"/>
      <c r="BB114" s="144"/>
    </row>
    <row r="115" spans="53:54">
      <c r="BA115" s="144"/>
      <c r="BB115" s="144"/>
    </row>
    <row r="116" spans="53:54">
      <c r="BA116" s="144"/>
      <c r="BB116" s="144"/>
    </row>
    <row r="117" spans="53:54">
      <c r="BA117" s="144"/>
      <c r="BB117" s="144"/>
    </row>
    <row r="118" spans="53:54">
      <c r="BA118" s="144"/>
      <c r="BB118" s="144"/>
    </row>
    <row r="119" spans="53:54">
      <c r="BA119" s="144"/>
      <c r="BB119" s="144"/>
    </row>
    <row r="120" spans="53:54">
      <c r="BA120" s="144"/>
      <c r="BB120" s="144"/>
    </row>
    <row r="121" spans="53:54">
      <c r="BA121" s="144"/>
      <c r="BB121" s="144"/>
    </row>
    <row r="122" spans="53:54">
      <c r="BA122" s="144"/>
      <c r="BB122" s="144"/>
    </row>
    <row r="123" spans="53:54">
      <c r="BA123" s="144"/>
      <c r="BB123" s="144"/>
    </row>
    <row r="124" spans="53:54">
      <c r="BA124" s="144"/>
      <c r="BB124" s="144"/>
    </row>
    <row r="125" spans="53:54">
      <c r="BA125" s="144"/>
      <c r="BB125" s="144"/>
    </row>
    <row r="126" spans="53:54">
      <c r="BA126" s="144"/>
      <c r="BB126" s="144"/>
    </row>
    <row r="127" spans="53:54">
      <c r="BA127" s="144"/>
      <c r="BB127" s="144"/>
    </row>
    <row r="128" spans="53:54">
      <c r="BA128" s="144"/>
      <c r="BB128" s="144"/>
    </row>
    <row r="129" spans="53:54">
      <c r="BA129" s="144"/>
      <c r="BB129" s="144"/>
    </row>
    <row r="130" spans="53:54">
      <c r="BA130" s="144"/>
      <c r="BB130" s="144"/>
    </row>
    <row r="131" spans="53:54">
      <c r="BA131" s="144"/>
      <c r="BB131" s="144"/>
    </row>
    <row r="132" spans="53:54">
      <c r="BA132" s="144"/>
      <c r="BB132" s="144"/>
    </row>
    <row r="133" spans="53:54">
      <c r="BA133" s="144"/>
      <c r="BB133" s="144"/>
    </row>
    <row r="134" spans="53:54">
      <c r="BA134" s="144"/>
      <c r="BB134" s="144"/>
    </row>
    <row r="135" spans="53:54">
      <c r="BA135" s="144"/>
      <c r="BB135" s="144"/>
    </row>
    <row r="136" spans="53:54">
      <c r="BA136" s="144"/>
      <c r="BB136" s="144"/>
    </row>
    <row r="137" spans="53:54">
      <c r="BA137" s="144"/>
      <c r="BB137" s="144"/>
    </row>
    <row r="138" spans="53:54">
      <c r="BA138" s="144"/>
      <c r="BB138" s="144"/>
    </row>
    <row r="139" spans="53:54">
      <c r="BA139" s="144"/>
      <c r="BB139" s="144"/>
    </row>
    <row r="140" spans="53:54">
      <c r="BA140" s="144"/>
      <c r="BB140" s="144"/>
    </row>
    <row r="141" spans="53:54">
      <c r="BA141" s="144"/>
      <c r="BB141" s="144"/>
    </row>
    <row r="142" spans="53:54">
      <c r="BA142" s="144"/>
      <c r="BB142" s="144"/>
    </row>
    <row r="143" spans="53:54">
      <c r="BA143" s="144"/>
      <c r="BB143" s="144"/>
    </row>
    <row r="144" spans="53:54">
      <c r="BA144" s="144"/>
      <c r="BB144" s="144"/>
    </row>
    <row r="145" spans="53:54">
      <c r="BA145" s="144"/>
      <c r="BB145" s="144"/>
    </row>
    <row r="146" spans="53:54">
      <c r="BA146" s="144"/>
      <c r="BB146" s="144"/>
    </row>
    <row r="147" spans="53:54">
      <c r="BA147" s="144"/>
      <c r="BB147" s="144"/>
    </row>
    <row r="148" spans="53:54">
      <c r="BA148" s="144"/>
      <c r="BB148" s="144"/>
    </row>
    <row r="149" spans="53:54">
      <c r="BA149" s="144"/>
      <c r="BB149" s="144"/>
    </row>
    <row r="150" spans="53:54">
      <c r="BA150" s="144"/>
      <c r="BB150" s="144"/>
    </row>
    <row r="151" spans="53:54">
      <c r="BA151" s="144"/>
      <c r="BB151" s="144"/>
    </row>
    <row r="152" spans="53:54">
      <c r="BA152" s="144"/>
      <c r="BB152" s="144"/>
    </row>
    <row r="153" spans="53:54">
      <c r="BA153" s="144"/>
      <c r="BB153" s="144"/>
    </row>
    <row r="154" spans="53:54">
      <c r="BA154" s="144"/>
      <c r="BB154" s="144"/>
    </row>
    <row r="155" spans="53:54">
      <c r="BA155" s="144"/>
      <c r="BB155" s="144"/>
    </row>
    <row r="156" spans="53:54">
      <c r="BA156" s="144"/>
      <c r="BB156" s="144"/>
    </row>
    <row r="157" spans="53:54">
      <c r="BA157" s="144"/>
      <c r="BB157" s="144"/>
    </row>
    <row r="158" spans="53:54">
      <c r="BA158" s="144"/>
      <c r="BB158" s="144"/>
    </row>
    <row r="1027" spans="53:69" ht="15.75" thickBot="1">
      <c r="BA1027" s="31" t="s">
        <v>152</v>
      </c>
      <c r="BB1027" s="65" t="s">
        <v>790</v>
      </c>
      <c r="BC1027" s="334" t="s">
        <v>153</v>
      </c>
      <c r="BD1027" s="334"/>
      <c r="BE1027" s="334"/>
      <c r="BF1027" s="334"/>
      <c r="BG1027" s="71" t="s">
        <v>331</v>
      </c>
      <c r="BH1027" s="71" t="s">
        <v>332</v>
      </c>
      <c r="BI1027" s="70" t="s">
        <v>330</v>
      </c>
      <c r="BJ1027" s="143" t="s">
        <v>407</v>
      </c>
      <c r="BK1027" s="79" t="s">
        <v>555</v>
      </c>
      <c r="BL1027" s="79" t="s">
        <v>39</v>
      </c>
      <c r="BM1027" s="79" t="s">
        <v>40</v>
      </c>
      <c r="BN1027" s="80" t="s">
        <v>556</v>
      </c>
      <c r="BO1027" s="112" t="s">
        <v>56</v>
      </c>
      <c r="BP1027" s="113" t="s">
        <v>796</v>
      </c>
      <c r="BQ1027" s="113"/>
    </row>
    <row r="1028" spans="53:69" ht="15.75">
      <c r="BA1028" s="31" t="str">
        <f t="shared" ref="BA1028:BA1070" si="0">MID(BB1028,1,4)</f>
        <v>E011</v>
      </c>
      <c r="BB1028" s="25" t="s">
        <v>96</v>
      </c>
      <c r="BC1028" s="42" t="s">
        <v>241</v>
      </c>
      <c r="BD1028" s="43" t="s">
        <v>243</v>
      </c>
      <c r="BE1028" s="44" t="s">
        <v>154</v>
      </c>
      <c r="BF1028" s="45" t="s">
        <v>155</v>
      </c>
      <c r="BG1028" s="143" t="s">
        <v>333</v>
      </c>
      <c r="BH1028" s="73" t="s">
        <v>338</v>
      </c>
      <c r="BI1028" s="143" t="s">
        <v>286</v>
      </c>
      <c r="BJ1028" s="75" t="s">
        <v>177</v>
      </c>
      <c r="BK1028" s="143" t="s">
        <v>412</v>
      </c>
      <c r="BN1028" s="193" t="s">
        <v>557</v>
      </c>
      <c r="BO1028" s="81" t="s">
        <v>793</v>
      </c>
      <c r="BP1028" s="127" t="s">
        <v>806</v>
      </c>
      <c r="BQ1028" s="115"/>
    </row>
    <row r="1029" spans="53:69" ht="15.75">
      <c r="BA1029" s="31" t="str">
        <f t="shared" si="0"/>
        <v>E012</v>
      </c>
      <c r="BB1029" s="26" t="s">
        <v>97</v>
      </c>
      <c r="BC1029" s="335" t="s">
        <v>232</v>
      </c>
      <c r="BD1029" s="336" t="s">
        <v>157</v>
      </c>
      <c r="BE1029" s="46" t="s">
        <v>158</v>
      </c>
      <c r="BF1029" s="193"/>
      <c r="BG1029" s="143" t="s">
        <v>334</v>
      </c>
      <c r="BH1029" s="73" t="s">
        <v>339</v>
      </c>
      <c r="BI1029" s="143" t="s">
        <v>287</v>
      </c>
      <c r="BJ1029" s="75" t="s">
        <v>244</v>
      </c>
      <c r="BK1029" s="143" t="s">
        <v>413</v>
      </c>
      <c r="BL1029" s="78" t="s">
        <v>414</v>
      </c>
      <c r="BM1029" s="143" t="s">
        <v>415</v>
      </c>
      <c r="BN1029" s="193" t="s">
        <v>558</v>
      </c>
      <c r="BO1029" s="82" t="s">
        <v>791</v>
      </c>
      <c r="BP1029" s="127" t="s">
        <v>798</v>
      </c>
      <c r="BQ1029" s="115"/>
    </row>
    <row r="1030" spans="53:69" ht="15.75">
      <c r="BA1030" s="31" t="str">
        <f t="shared" si="0"/>
        <v>E013</v>
      </c>
      <c r="BB1030" s="26" t="s">
        <v>98</v>
      </c>
      <c r="BC1030" s="335"/>
      <c r="BD1030" s="336"/>
      <c r="BE1030" s="46" t="s">
        <v>159</v>
      </c>
      <c r="BF1030" s="193"/>
      <c r="BG1030" s="143" t="s">
        <v>335</v>
      </c>
      <c r="BH1030" s="73" t="s">
        <v>340</v>
      </c>
      <c r="BI1030" s="143" t="s">
        <v>288</v>
      </c>
      <c r="BJ1030" s="75" t="s">
        <v>408</v>
      </c>
      <c r="BK1030" s="143" t="s">
        <v>416</v>
      </c>
      <c r="BL1030" s="143" t="s">
        <v>417</v>
      </c>
      <c r="BM1030" s="143" t="s">
        <v>418</v>
      </c>
      <c r="BN1030" s="193" t="s">
        <v>559</v>
      </c>
      <c r="BO1030" s="83" t="s">
        <v>792</v>
      </c>
      <c r="BP1030" s="127" t="s">
        <v>799</v>
      </c>
      <c r="BQ1030" s="117"/>
    </row>
    <row r="1031" spans="53:69" ht="30">
      <c r="BA1031" s="31" t="str">
        <f t="shared" si="0"/>
        <v>E015</v>
      </c>
      <c r="BB1031" s="32" t="s">
        <v>95</v>
      </c>
      <c r="BC1031" s="335" t="s">
        <v>233</v>
      </c>
      <c r="BD1031" s="336" t="s">
        <v>264</v>
      </c>
      <c r="BE1031" s="47" t="s">
        <v>161</v>
      </c>
      <c r="BF1031" s="337"/>
      <c r="BG1031" s="143" t="s">
        <v>336</v>
      </c>
      <c r="BH1031" s="73" t="s">
        <v>341</v>
      </c>
      <c r="BI1031" s="143" t="s">
        <v>289</v>
      </c>
      <c r="BJ1031" s="75" t="s">
        <v>245</v>
      </c>
      <c r="BK1031" s="143" t="s">
        <v>419</v>
      </c>
      <c r="BL1031" s="143" t="s">
        <v>420</v>
      </c>
      <c r="BM1031" s="143" t="s">
        <v>421</v>
      </c>
      <c r="BN1031" s="193" t="s">
        <v>560</v>
      </c>
      <c r="BO1031" s="81" t="s">
        <v>199</v>
      </c>
      <c r="BP1031" s="127" t="s">
        <v>859</v>
      </c>
      <c r="BQ1031" s="117"/>
    </row>
    <row r="1032" spans="53:69" ht="30">
      <c r="BA1032" s="31" t="str">
        <f t="shared" si="0"/>
        <v>E021</v>
      </c>
      <c r="BB1032" s="26" t="s">
        <v>104</v>
      </c>
      <c r="BC1032" s="335"/>
      <c r="BD1032" s="336"/>
      <c r="BE1032" s="48" t="s">
        <v>162</v>
      </c>
      <c r="BF1032" s="337"/>
      <c r="BG1032" s="143" t="s">
        <v>337</v>
      </c>
      <c r="BH1032" s="73" t="s">
        <v>342</v>
      </c>
      <c r="BI1032" s="143" t="s">
        <v>290</v>
      </c>
      <c r="BJ1032" s="75" t="s">
        <v>246</v>
      </c>
      <c r="BL1032" s="143" t="s">
        <v>422</v>
      </c>
      <c r="BM1032" s="143" t="s">
        <v>423</v>
      </c>
      <c r="BN1032" s="193" t="s">
        <v>561</v>
      </c>
      <c r="BO1032" s="82" t="s">
        <v>794</v>
      </c>
      <c r="BP1032" s="127" t="s">
        <v>800</v>
      </c>
      <c r="BQ1032" s="118"/>
    </row>
    <row r="1033" spans="53:69" ht="30">
      <c r="BA1033" s="31" t="str">
        <f t="shared" si="0"/>
        <v>E031</v>
      </c>
      <c r="BB1033" s="128" t="s">
        <v>106</v>
      </c>
      <c r="BC1033" s="335"/>
      <c r="BD1033" s="336"/>
      <c r="BE1033" s="48" t="s">
        <v>163</v>
      </c>
      <c r="BF1033" s="337"/>
      <c r="BG1033" s="144"/>
      <c r="BH1033" s="73" t="s">
        <v>343</v>
      </c>
      <c r="BI1033" s="143" t="s">
        <v>291</v>
      </c>
      <c r="BJ1033" s="75" t="s">
        <v>247</v>
      </c>
      <c r="BL1033" s="143" t="s">
        <v>424</v>
      </c>
      <c r="BM1033" s="143" t="s">
        <v>425</v>
      </c>
      <c r="BN1033" s="193" t="s">
        <v>562</v>
      </c>
      <c r="BO1033" s="83" t="s">
        <v>329</v>
      </c>
      <c r="BP1033" s="127" t="s">
        <v>801</v>
      </c>
      <c r="BQ1033" s="118"/>
    </row>
    <row r="1034" spans="53:69" ht="15.75">
      <c r="BA1034" s="31" t="str">
        <f t="shared" si="0"/>
        <v>S034</v>
      </c>
      <c r="BB1034" s="128" t="s">
        <v>808</v>
      </c>
      <c r="BC1034" s="335"/>
      <c r="BD1034" s="336"/>
      <c r="BE1034" s="49" t="s">
        <v>164</v>
      </c>
      <c r="BF1034" s="337"/>
      <c r="BG1034" s="144"/>
      <c r="BH1034" s="73" t="s">
        <v>344</v>
      </c>
      <c r="BI1034" s="143" t="s">
        <v>292</v>
      </c>
      <c r="BJ1034" s="75" t="s">
        <v>248</v>
      </c>
      <c r="BL1034" s="143" t="s">
        <v>426</v>
      </c>
      <c r="BM1034" s="143" t="s">
        <v>427</v>
      </c>
      <c r="BN1034" s="193" t="s">
        <v>563</v>
      </c>
      <c r="BO1034" s="81"/>
      <c r="BP1034" s="127" t="s">
        <v>802</v>
      </c>
      <c r="BQ1034" s="118"/>
    </row>
    <row r="1035" spans="53:69">
      <c r="BA1035" s="31" t="str">
        <f t="shared" si="0"/>
        <v>E035</v>
      </c>
      <c r="BB1035" s="129" t="s">
        <v>809</v>
      </c>
      <c r="BC1035" s="338" t="s">
        <v>234</v>
      </c>
      <c r="BD1035" s="339" t="s">
        <v>166</v>
      </c>
      <c r="BE1035" s="50" t="s">
        <v>167</v>
      </c>
      <c r="BF1035" s="193"/>
      <c r="BG1035" s="144"/>
      <c r="BH1035" s="143" t="s">
        <v>345</v>
      </c>
      <c r="BI1035" s="143" t="s">
        <v>293</v>
      </c>
      <c r="BJ1035" s="75" t="s">
        <v>249</v>
      </c>
      <c r="BL1035" s="143" t="s">
        <v>428</v>
      </c>
      <c r="BM1035" s="143" t="s">
        <v>429</v>
      </c>
      <c r="BN1035" s="193" t="s">
        <v>564</v>
      </c>
      <c r="BO1035" s="83"/>
      <c r="BP1035" s="127" t="s">
        <v>803</v>
      </c>
      <c r="BQ1035" s="118"/>
    </row>
    <row r="1036" spans="53:69">
      <c r="BA1036" s="31" t="str">
        <f t="shared" si="0"/>
        <v>E036</v>
      </c>
      <c r="BB1036" s="55" t="s">
        <v>810</v>
      </c>
      <c r="BC1036" s="338"/>
      <c r="BD1036" s="339"/>
      <c r="BE1036" s="50" t="s">
        <v>168</v>
      </c>
      <c r="BF1036" s="193"/>
      <c r="BG1036" s="144"/>
      <c r="BH1036" s="143" t="s">
        <v>346</v>
      </c>
      <c r="BI1036" s="143" t="s">
        <v>294</v>
      </c>
      <c r="BJ1036" s="75" t="s">
        <v>250</v>
      </c>
      <c r="BL1036" s="143" t="s">
        <v>430</v>
      </c>
      <c r="BM1036" s="143" t="s">
        <v>431</v>
      </c>
      <c r="BN1036" s="193" t="s">
        <v>565</v>
      </c>
      <c r="BO1036" s="82"/>
      <c r="BP1036" s="127" t="s">
        <v>804</v>
      </c>
      <c r="BQ1036" s="118"/>
    </row>
    <row r="1037" spans="53:69" ht="15.75">
      <c r="BA1037" s="31" t="str">
        <f t="shared" si="0"/>
        <v>F037</v>
      </c>
      <c r="BB1037" s="55" t="s">
        <v>811</v>
      </c>
      <c r="BC1037" s="338"/>
      <c r="BD1037" s="339"/>
      <c r="BE1037" s="51" t="s">
        <v>169</v>
      </c>
      <c r="BF1037" s="193"/>
      <c r="BG1037" s="144"/>
      <c r="BH1037" s="143" t="s">
        <v>347</v>
      </c>
      <c r="BI1037" s="143" t="s">
        <v>295</v>
      </c>
      <c r="BJ1037" s="75" t="s">
        <v>252</v>
      </c>
      <c r="BL1037" s="143" t="s">
        <v>432</v>
      </c>
      <c r="BM1037" s="143" t="s">
        <v>433</v>
      </c>
      <c r="BN1037" s="193" t="s">
        <v>830</v>
      </c>
      <c r="BO1037" s="83"/>
      <c r="BP1037" s="127" t="s">
        <v>805</v>
      </c>
      <c r="BQ1037" s="118"/>
    </row>
    <row r="1038" spans="53:69" ht="15.75">
      <c r="BA1038" s="31" t="str">
        <f t="shared" si="0"/>
        <v>PA17</v>
      </c>
      <c r="BB1038" s="130" t="s">
        <v>107</v>
      </c>
      <c r="BC1038" s="338"/>
      <c r="BD1038" s="339"/>
      <c r="BE1038" s="49" t="s">
        <v>170</v>
      </c>
      <c r="BF1038" s="193"/>
      <c r="BG1038" s="144"/>
      <c r="BH1038" s="143" t="s">
        <v>348</v>
      </c>
      <c r="BI1038" s="143" t="s">
        <v>296</v>
      </c>
      <c r="BJ1038" s="75" t="s">
        <v>409</v>
      </c>
      <c r="BL1038" s="143" t="s">
        <v>434</v>
      </c>
      <c r="BM1038" s="143" t="s">
        <v>435</v>
      </c>
      <c r="BN1038" s="193" t="s">
        <v>566</v>
      </c>
      <c r="BO1038" s="83"/>
      <c r="BP1038" s="127" t="s">
        <v>807</v>
      </c>
      <c r="BQ1038" s="118"/>
    </row>
    <row r="1039" spans="53:69" ht="15.75">
      <c r="BA1039" s="31" t="str">
        <f t="shared" si="0"/>
        <v>P123</v>
      </c>
      <c r="BB1039" s="128" t="s">
        <v>141</v>
      </c>
      <c r="BC1039" s="338"/>
      <c r="BD1039" s="339"/>
      <c r="BE1039" s="49" t="s">
        <v>171</v>
      </c>
      <c r="BF1039" s="193"/>
      <c r="BG1039" s="144"/>
      <c r="BH1039" s="143" t="s">
        <v>349</v>
      </c>
      <c r="BI1039" s="143" t="s">
        <v>297</v>
      </c>
      <c r="BJ1039" s="75" t="s">
        <v>195</v>
      </c>
      <c r="BL1039" s="143" t="s">
        <v>436</v>
      </c>
      <c r="BM1039" s="143" t="s">
        <v>437</v>
      </c>
      <c r="BN1039" s="193" t="s">
        <v>567</v>
      </c>
      <c r="BO1039" s="83"/>
      <c r="BP1039" s="127" t="s">
        <v>797</v>
      </c>
      <c r="BQ1039" s="119"/>
    </row>
    <row r="1040" spans="53:69" ht="15.75">
      <c r="BA1040" s="31" t="str">
        <f t="shared" si="0"/>
        <v>E043</v>
      </c>
      <c r="BB1040" s="131" t="s">
        <v>813</v>
      </c>
      <c r="BC1040" s="338"/>
      <c r="BD1040" s="339"/>
      <c r="BE1040" s="49" t="s">
        <v>172</v>
      </c>
      <c r="BF1040" s="193"/>
      <c r="BG1040" s="144"/>
      <c r="BH1040" s="143" t="s">
        <v>350</v>
      </c>
      <c r="BI1040" s="143" t="s">
        <v>298</v>
      </c>
      <c r="BJ1040" s="75" t="s">
        <v>410</v>
      </c>
      <c r="BL1040" s="143" t="s">
        <v>438</v>
      </c>
      <c r="BM1040" s="143" t="s">
        <v>439</v>
      </c>
      <c r="BN1040" s="193" t="s">
        <v>568</v>
      </c>
      <c r="BO1040" s="84"/>
      <c r="BP1040" s="118"/>
      <c r="BQ1040" s="119"/>
    </row>
    <row r="1041" spans="53:69" ht="31.5">
      <c r="BA1041" s="31" t="str">
        <f t="shared" si="0"/>
        <v>E044</v>
      </c>
      <c r="BB1041" s="131" t="s">
        <v>814</v>
      </c>
      <c r="BC1041" s="338"/>
      <c r="BD1041" s="339"/>
      <c r="BE1041" s="49" t="s">
        <v>173</v>
      </c>
      <c r="BF1041" s="193"/>
      <c r="BG1041" s="144"/>
      <c r="BH1041" s="143" t="s">
        <v>351</v>
      </c>
      <c r="BI1041" s="143" t="s">
        <v>299</v>
      </c>
      <c r="BJ1041" s="75" t="s">
        <v>254</v>
      </c>
      <c r="BL1041" s="143" t="s">
        <v>440</v>
      </c>
      <c r="BM1041" s="143" t="s">
        <v>441</v>
      </c>
      <c r="BN1041" s="193" t="s">
        <v>569</v>
      </c>
      <c r="BO1041" s="81"/>
      <c r="BP1041" s="121"/>
      <c r="BQ1041" s="120"/>
    </row>
    <row r="1042" spans="53:69" ht="15.75">
      <c r="BA1042" s="31" t="str">
        <f t="shared" si="0"/>
        <v>E045</v>
      </c>
      <c r="BB1042" s="131" t="s">
        <v>815</v>
      </c>
      <c r="BC1042" s="338"/>
      <c r="BD1042" s="339"/>
      <c r="BE1042" s="49" t="s">
        <v>174</v>
      </c>
      <c r="BF1042" s="193"/>
      <c r="BG1042" s="144"/>
      <c r="BH1042" s="143" t="s">
        <v>352</v>
      </c>
      <c r="BI1042" s="143" t="s">
        <v>300</v>
      </c>
      <c r="BJ1042" s="75" t="s">
        <v>256</v>
      </c>
      <c r="BL1042" s="143" t="s">
        <v>442</v>
      </c>
      <c r="BM1042" s="143" t="s">
        <v>443</v>
      </c>
      <c r="BN1042" s="193" t="s">
        <v>570</v>
      </c>
      <c r="BO1042" s="83"/>
      <c r="BP1042" s="122"/>
      <c r="BQ1042" s="120"/>
    </row>
    <row r="1043" spans="53:69" ht="31.5">
      <c r="BA1043" s="31" t="str">
        <f t="shared" si="0"/>
        <v>PA07</v>
      </c>
      <c r="BB1043" s="128" t="s">
        <v>111</v>
      </c>
      <c r="BC1043" s="338"/>
      <c r="BD1043" s="339"/>
      <c r="BE1043" s="49" t="s">
        <v>175</v>
      </c>
      <c r="BF1043" s="193"/>
      <c r="BG1043" s="144"/>
      <c r="BH1043" s="143" t="s">
        <v>353</v>
      </c>
      <c r="BI1043" s="143" t="s">
        <v>301</v>
      </c>
      <c r="BJ1043" s="75" t="s">
        <v>255</v>
      </c>
      <c r="BL1043" s="143" t="s">
        <v>444</v>
      </c>
      <c r="BM1043" s="143" t="s">
        <v>445</v>
      </c>
      <c r="BN1043" s="193" t="s">
        <v>571</v>
      </c>
      <c r="BO1043" s="81"/>
      <c r="BP1043" s="123"/>
      <c r="BQ1043" s="120"/>
    </row>
    <row r="1044" spans="53:69" ht="15.75">
      <c r="BA1044" s="31" t="str">
        <f t="shared" si="0"/>
        <v>E061</v>
      </c>
      <c r="BB1044" s="28" t="s">
        <v>112</v>
      </c>
      <c r="BC1044" s="63" t="s">
        <v>235</v>
      </c>
      <c r="BD1044" s="53" t="s">
        <v>177</v>
      </c>
      <c r="BE1044" s="54" t="s">
        <v>178</v>
      </c>
      <c r="BF1044" s="55" t="s">
        <v>179</v>
      </c>
      <c r="BG1044" s="72"/>
      <c r="BH1044" s="74" t="s">
        <v>354</v>
      </c>
      <c r="BI1044" s="143" t="s">
        <v>302</v>
      </c>
      <c r="BJ1044" s="75" t="s">
        <v>257</v>
      </c>
      <c r="BL1044" s="143" t="s">
        <v>446</v>
      </c>
      <c r="BM1044" s="143" t="s">
        <v>447</v>
      </c>
      <c r="BN1044" s="193" t="s">
        <v>572</v>
      </c>
      <c r="BO1044" s="83"/>
      <c r="BP1044" s="115"/>
      <c r="BQ1044" s="121"/>
    </row>
    <row r="1045" spans="53:69" ht="15.75">
      <c r="BA1045" s="31" t="str">
        <f t="shared" si="0"/>
        <v>E062</v>
      </c>
      <c r="BB1045" s="28" t="s">
        <v>113</v>
      </c>
      <c r="BC1045" s="63" t="s">
        <v>236</v>
      </c>
      <c r="BD1045" s="53" t="s">
        <v>181</v>
      </c>
      <c r="BE1045" s="54" t="s">
        <v>178</v>
      </c>
      <c r="BF1045" s="55" t="s">
        <v>179</v>
      </c>
      <c r="BG1045" s="72"/>
      <c r="BH1045" s="143" t="s">
        <v>355</v>
      </c>
      <c r="BI1045" s="143" t="s">
        <v>303</v>
      </c>
      <c r="BJ1045" s="75" t="s">
        <v>258</v>
      </c>
      <c r="BL1045" s="143" t="s">
        <v>448</v>
      </c>
      <c r="BM1045" s="143" t="s">
        <v>449</v>
      </c>
      <c r="BN1045" s="193" t="s">
        <v>573</v>
      </c>
      <c r="BO1045" s="85"/>
      <c r="BP1045" s="121"/>
      <c r="BQ1045" s="121"/>
    </row>
    <row r="1046" spans="53:69" ht="15.75">
      <c r="BA1046" s="31" t="str">
        <f t="shared" si="0"/>
        <v>E063</v>
      </c>
      <c r="BB1046" s="28" t="s">
        <v>114</v>
      </c>
      <c r="BC1046" s="63" t="s">
        <v>237</v>
      </c>
      <c r="BD1046" s="53" t="s">
        <v>183</v>
      </c>
      <c r="BE1046" s="54" t="s">
        <v>178</v>
      </c>
      <c r="BF1046" s="55" t="s">
        <v>179</v>
      </c>
      <c r="BG1046" s="72"/>
      <c r="BH1046" s="143" t="s">
        <v>356</v>
      </c>
      <c r="BI1046" s="143" t="s">
        <v>304</v>
      </c>
      <c r="BJ1046" s="75" t="s">
        <v>259</v>
      </c>
      <c r="BL1046" s="143" t="s">
        <v>450</v>
      </c>
      <c r="BM1046" s="143" t="s">
        <v>451</v>
      </c>
      <c r="BN1046" s="193" t="s">
        <v>574</v>
      </c>
      <c r="BO1046" s="86"/>
      <c r="BP1046" s="123"/>
      <c r="BQ1046" s="122"/>
    </row>
    <row r="1047" spans="53:69" ht="15.75">
      <c r="BA1047" s="31" t="str">
        <f t="shared" si="0"/>
        <v>E064</v>
      </c>
      <c r="BB1047" s="28" t="s">
        <v>115</v>
      </c>
      <c r="BC1047" s="63" t="s">
        <v>238</v>
      </c>
      <c r="BD1047" s="53" t="s">
        <v>72</v>
      </c>
      <c r="BE1047" s="54" t="s">
        <v>178</v>
      </c>
      <c r="BF1047" s="55" t="s">
        <v>179</v>
      </c>
      <c r="BG1047" s="72"/>
      <c r="BH1047" s="143" t="s">
        <v>357</v>
      </c>
      <c r="BI1047" s="143" t="s">
        <v>305</v>
      </c>
      <c r="BJ1047" s="76" t="s">
        <v>260</v>
      </c>
      <c r="BL1047" s="143" t="s">
        <v>452</v>
      </c>
      <c r="BM1047" s="143" t="s">
        <v>453</v>
      </c>
      <c r="BN1047" s="193" t="s">
        <v>575</v>
      </c>
      <c r="BO1047" s="87"/>
      <c r="BP1047" s="119"/>
      <c r="BQ1047" s="122"/>
    </row>
    <row r="1048" spans="53:69" ht="30">
      <c r="BA1048" s="31" t="str">
        <f t="shared" si="0"/>
        <v>E065</v>
      </c>
      <c r="BB1048" s="28" t="s">
        <v>116</v>
      </c>
      <c r="BC1048" s="63" t="s">
        <v>239</v>
      </c>
      <c r="BD1048" s="53" t="s">
        <v>186</v>
      </c>
      <c r="BE1048" s="54" t="s">
        <v>178</v>
      </c>
      <c r="BF1048" s="55" t="s">
        <v>179</v>
      </c>
      <c r="BG1048" s="72"/>
      <c r="BH1048" s="74" t="s">
        <v>358</v>
      </c>
      <c r="BI1048" s="143" t="s">
        <v>306</v>
      </c>
      <c r="BJ1048" s="77" t="s">
        <v>411</v>
      </c>
      <c r="BL1048" s="143" t="s">
        <v>454</v>
      </c>
      <c r="BM1048" s="143" t="s">
        <v>455</v>
      </c>
      <c r="BN1048" s="193" t="s">
        <v>576</v>
      </c>
      <c r="BO1048" s="85"/>
      <c r="BP1048" s="124"/>
      <c r="BQ1048" s="121"/>
    </row>
    <row r="1049" spans="53:69" ht="15.75">
      <c r="BA1049" s="31" t="str">
        <f t="shared" si="0"/>
        <v>E066</v>
      </c>
      <c r="BB1049" s="28" t="s">
        <v>117</v>
      </c>
      <c r="BC1049" s="63" t="s">
        <v>240</v>
      </c>
      <c r="BD1049" s="53" t="s">
        <v>188</v>
      </c>
      <c r="BE1049" s="54" t="s">
        <v>178</v>
      </c>
      <c r="BF1049" s="55" t="s">
        <v>179</v>
      </c>
      <c r="BG1049" s="72"/>
      <c r="BH1049" s="143" t="s">
        <v>359</v>
      </c>
      <c r="BI1049" s="143" t="s">
        <v>307</v>
      </c>
      <c r="BL1049" s="143" t="s">
        <v>456</v>
      </c>
      <c r="BM1049" s="143" t="s">
        <v>457</v>
      </c>
      <c r="BN1049" s="193" t="s">
        <v>577</v>
      </c>
      <c r="BO1049" s="88"/>
      <c r="BP1049" s="117"/>
      <c r="BQ1049" s="121"/>
    </row>
    <row r="1050" spans="53:69" ht="15.75">
      <c r="BA1050" s="31" t="str">
        <f t="shared" si="0"/>
        <v>E067</v>
      </c>
      <c r="BB1050" s="28" t="s">
        <v>118</v>
      </c>
      <c r="BC1050" s="64" t="s">
        <v>213</v>
      </c>
      <c r="BD1050" s="53" t="s">
        <v>189</v>
      </c>
      <c r="BE1050" s="54" t="s">
        <v>178</v>
      </c>
      <c r="BF1050" s="55" t="s">
        <v>179</v>
      </c>
      <c r="BG1050" s="72"/>
      <c r="BH1050" s="143" t="s">
        <v>360</v>
      </c>
      <c r="BI1050" s="143" t="s">
        <v>308</v>
      </c>
      <c r="BL1050" s="143" t="s">
        <v>458</v>
      </c>
      <c r="BM1050" s="143" t="s">
        <v>459</v>
      </c>
      <c r="BN1050" s="193" t="s">
        <v>578</v>
      </c>
      <c r="BO1050" s="83"/>
      <c r="BP1050" s="114"/>
      <c r="BQ1050" s="122"/>
    </row>
    <row r="1051" spans="53:69" ht="15.75">
      <c r="BA1051" s="31" t="str">
        <f t="shared" si="0"/>
        <v>E071</v>
      </c>
      <c r="BB1051" s="28" t="s">
        <v>120</v>
      </c>
      <c r="BC1051" s="64" t="s">
        <v>214</v>
      </c>
      <c r="BD1051" s="53" t="s">
        <v>190</v>
      </c>
      <c r="BE1051" s="54" t="s">
        <v>178</v>
      </c>
      <c r="BF1051" s="55" t="s">
        <v>179</v>
      </c>
      <c r="BG1051" s="72"/>
      <c r="BH1051" s="143" t="s">
        <v>361</v>
      </c>
      <c r="BI1051" s="143" t="s">
        <v>309</v>
      </c>
      <c r="BL1051" s="143" t="s">
        <v>460</v>
      </c>
      <c r="BM1051" s="143" t="s">
        <v>461</v>
      </c>
      <c r="BN1051" s="193" t="s">
        <v>579</v>
      </c>
      <c r="BO1051" s="89"/>
      <c r="BP1051" s="114"/>
      <c r="BQ1051" s="122"/>
    </row>
    <row r="1052" spans="53:69" ht="15.75">
      <c r="BA1052" s="31" t="str">
        <f t="shared" si="0"/>
        <v>E072</v>
      </c>
      <c r="BB1052" s="28" t="s">
        <v>121</v>
      </c>
      <c r="BC1052" s="64" t="s">
        <v>215</v>
      </c>
      <c r="BD1052" s="53" t="s">
        <v>191</v>
      </c>
      <c r="BE1052" s="54" t="s">
        <v>178</v>
      </c>
      <c r="BF1052" s="55" t="s">
        <v>179</v>
      </c>
      <c r="BG1052" s="72"/>
      <c r="BH1052" s="143" t="s">
        <v>362</v>
      </c>
      <c r="BI1052" s="143" t="s">
        <v>310</v>
      </c>
      <c r="BL1052" s="143" t="s">
        <v>462</v>
      </c>
      <c r="BM1052" s="143" t="s">
        <v>463</v>
      </c>
      <c r="BN1052" s="193" t="s">
        <v>580</v>
      </c>
      <c r="BO1052" s="90"/>
      <c r="BP1052" s="116"/>
      <c r="BQ1052" s="121"/>
    </row>
    <row r="1053" spans="53:69" ht="15.75">
      <c r="BA1053" s="31" t="str">
        <f t="shared" si="0"/>
        <v>E073</v>
      </c>
      <c r="BB1053" s="28" t="s">
        <v>122</v>
      </c>
      <c r="BC1053" s="64" t="s">
        <v>216</v>
      </c>
      <c r="BD1053" s="53" t="s">
        <v>192</v>
      </c>
      <c r="BE1053" s="54" t="s">
        <v>178</v>
      </c>
      <c r="BF1053" s="55" t="s">
        <v>179</v>
      </c>
      <c r="BG1053" s="72"/>
      <c r="BH1053" s="143" t="s">
        <v>363</v>
      </c>
      <c r="BI1053" s="143" t="s">
        <v>311</v>
      </c>
      <c r="BL1053" s="143" t="s">
        <v>464</v>
      </c>
      <c r="BM1053" s="143" t="s">
        <v>465</v>
      </c>
      <c r="BN1053" s="193" t="s">
        <v>581</v>
      </c>
      <c r="BO1053" s="89"/>
      <c r="BP1053" s="116"/>
      <c r="BQ1053" s="121"/>
    </row>
    <row r="1054" spans="53:69" ht="15.75">
      <c r="BA1054" s="31" t="str">
        <f t="shared" si="0"/>
        <v>E082</v>
      </c>
      <c r="BB1054" s="34" t="s">
        <v>146</v>
      </c>
      <c r="BC1054" s="64" t="s">
        <v>217</v>
      </c>
      <c r="BD1054" s="53" t="s">
        <v>193</v>
      </c>
      <c r="BE1054" s="54" t="s">
        <v>178</v>
      </c>
      <c r="BF1054" s="55" t="s">
        <v>179</v>
      </c>
      <c r="BG1054" s="72"/>
      <c r="BH1054" s="143" t="s">
        <v>364</v>
      </c>
      <c r="BI1054" s="143" t="s">
        <v>312</v>
      </c>
      <c r="BL1054" s="143" t="s">
        <v>466</v>
      </c>
      <c r="BM1054" s="143" t="s">
        <v>467</v>
      </c>
      <c r="BN1054" s="193" t="s">
        <v>582</v>
      </c>
      <c r="BO1054" s="85"/>
      <c r="BP1054" s="116"/>
      <c r="BQ1054" s="123"/>
    </row>
    <row r="1055" spans="53:69" ht="15.75">
      <c r="BA1055" s="31" t="str">
        <f t="shared" si="0"/>
        <v>E083</v>
      </c>
      <c r="BB1055" s="29" t="s">
        <v>126</v>
      </c>
      <c r="BC1055" s="64" t="s">
        <v>218</v>
      </c>
      <c r="BD1055" s="53" t="s">
        <v>194</v>
      </c>
      <c r="BE1055" s="54" t="s">
        <v>178</v>
      </c>
      <c r="BF1055" s="55" t="s">
        <v>179</v>
      </c>
      <c r="BG1055" s="72"/>
      <c r="BH1055" s="143" t="s">
        <v>365</v>
      </c>
      <c r="BI1055" s="143" t="s">
        <v>313</v>
      </c>
      <c r="BL1055" s="143" t="s">
        <v>468</v>
      </c>
      <c r="BM1055" s="143" t="s">
        <v>469</v>
      </c>
      <c r="BN1055" s="193" t="s">
        <v>583</v>
      </c>
      <c r="BO1055" s="85"/>
      <c r="BP1055" s="116"/>
      <c r="BQ1055" s="123"/>
    </row>
    <row r="1056" spans="53:69" ht="30">
      <c r="BA1056" s="31" t="str">
        <f t="shared" si="0"/>
        <v>E085</v>
      </c>
      <c r="BB1056" s="29" t="s">
        <v>832</v>
      </c>
      <c r="BC1056" s="64" t="s">
        <v>219</v>
      </c>
      <c r="BD1056" s="53" t="s">
        <v>195</v>
      </c>
      <c r="BE1056" s="54" t="s">
        <v>178</v>
      </c>
      <c r="BF1056" s="55" t="s">
        <v>179</v>
      </c>
      <c r="BG1056" s="72"/>
      <c r="BH1056" s="143" t="s">
        <v>366</v>
      </c>
      <c r="BI1056" s="143" t="s">
        <v>314</v>
      </c>
      <c r="BL1056" s="143" t="s">
        <v>470</v>
      </c>
      <c r="BM1056" s="143" t="s">
        <v>471</v>
      </c>
      <c r="BN1056" s="193" t="s">
        <v>584</v>
      </c>
      <c r="BO1056" s="85"/>
      <c r="BP1056" s="116"/>
      <c r="BQ1056" s="119"/>
    </row>
    <row r="1057" spans="53:69" ht="15.75">
      <c r="BA1057" s="31" t="str">
        <f t="shared" si="0"/>
        <v>E091</v>
      </c>
      <c r="BB1057" s="29" t="s">
        <v>110</v>
      </c>
      <c r="BC1057" s="64" t="s">
        <v>220</v>
      </c>
      <c r="BD1057" s="53" t="s">
        <v>196</v>
      </c>
      <c r="BE1057" s="54" t="s">
        <v>178</v>
      </c>
      <c r="BF1057" s="55" t="s">
        <v>179</v>
      </c>
      <c r="BG1057" s="72"/>
      <c r="BH1057" s="143" t="s">
        <v>367</v>
      </c>
      <c r="BI1057" s="143" t="s">
        <v>315</v>
      </c>
      <c r="BL1057" s="143" t="s">
        <v>329</v>
      </c>
      <c r="BM1057" s="143" t="s">
        <v>472</v>
      </c>
      <c r="BN1057" s="193" t="s">
        <v>585</v>
      </c>
      <c r="BO1057" s="86"/>
      <c r="BP1057" s="116"/>
      <c r="BQ1057" s="119"/>
    </row>
    <row r="1058" spans="53:69" ht="15.75">
      <c r="BA1058" s="31" t="str">
        <f t="shared" si="0"/>
        <v>E092</v>
      </c>
      <c r="BB1058" s="29" t="s">
        <v>130</v>
      </c>
      <c r="BC1058" s="64" t="s">
        <v>221</v>
      </c>
      <c r="BD1058" s="53" t="s">
        <v>197</v>
      </c>
      <c r="BE1058" s="54" t="s">
        <v>178</v>
      </c>
      <c r="BF1058" s="55" t="s">
        <v>179</v>
      </c>
      <c r="BG1058" s="72"/>
      <c r="BH1058" s="143" t="s">
        <v>368</v>
      </c>
      <c r="BI1058" s="143" t="s">
        <v>316</v>
      </c>
      <c r="BM1058" s="143" t="s">
        <v>473</v>
      </c>
      <c r="BN1058" s="193" t="s">
        <v>586</v>
      </c>
      <c r="BO1058" s="85"/>
      <c r="BP1058" s="114"/>
      <c r="BQ1058" s="124"/>
    </row>
    <row r="1059" spans="53:69" ht="15.75">
      <c r="BA1059" s="31" t="str">
        <f t="shared" si="0"/>
        <v>E101</v>
      </c>
      <c r="BB1059" s="34" t="s">
        <v>147</v>
      </c>
      <c r="BC1059" s="64" t="s">
        <v>222</v>
      </c>
      <c r="BD1059" s="53" t="s">
        <v>198</v>
      </c>
      <c r="BE1059" s="54" t="s">
        <v>178</v>
      </c>
      <c r="BF1059" s="55" t="s">
        <v>179</v>
      </c>
      <c r="BG1059" s="72"/>
      <c r="BH1059" s="143" t="s">
        <v>369</v>
      </c>
      <c r="BI1059" s="143" t="s">
        <v>317</v>
      </c>
      <c r="BM1059" s="143" t="s">
        <v>474</v>
      </c>
      <c r="BN1059" s="193" t="s">
        <v>587</v>
      </c>
      <c r="BO1059" s="85"/>
      <c r="BP1059" s="114"/>
      <c r="BQ1059" s="124"/>
    </row>
    <row r="1060" spans="53:69" ht="15.75">
      <c r="BA1060" s="31" t="str">
        <f t="shared" si="0"/>
        <v>E102</v>
      </c>
      <c r="BB1060" s="34" t="s">
        <v>148</v>
      </c>
      <c r="BC1060" s="64" t="s">
        <v>223</v>
      </c>
      <c r="BD1060" s="53" t="s">
        <v>199</v>
      </c>
      <c r="BE1060" s="54" t="s">
        <v>178</v>
      </c>
      <c r="BF1060" s="55" t="s">
        <v>179</v>
      </c>
      <c r="BG1060" s="72"/>
      <c r="BH1060" s="143" t="s">
        <v>370</v>
      </c>
      <c r="BI1060" s="143" t="s">
        <v>318</v>
      </c>
      <c r="BM1060" s="143" t="s">
        <v>475</v>
      </c>
      <c r="BN1060" s="193" t="s">
        <v>588</v>
      </c>
      <c r="BO1060" s="83"/>
      <c r="BP1060" s="114"/>
      <c r="BQ1060" s="124"/>
    </row>
    <row r="1061" spans="53:69" ht="15.75">
      <c r="BA1061" s="31" t="str">
        <f t="shared" si="0"/>
        <v>E103</v>
      </c>
      <c r="BB1061" s="30" t="s">
        <v>135</v>
      </c>
      <c r="BC1061" s="64" t="s">
        <v>224</v>
      </c>
      <c r="BD1061" s="53" t="s">
        <v>200</v>
      </c>
      <c r="BE1061" s="54" t="s">
        <v>178</v>
      </c>
      <c r="BF1061" s="55" t="s">
        <v>179</v>
      </c>
      <c r="BG1061" s="72"/>
      <c r="BH1061" s="74" t="s">
        <v>371</v>
      </c>
      <c r="BI1061" s="143" t="s">
        <v>319</v>
      </c>
      <c r="BM1061" s="143" t="s">
        <v>476</v>
      </c>
      <c r="BN1061" s="193" t="s">
        <v>589</v>
      </c>
      <c r="BO1061" s="84"/>
      <c r="BP1061" s="114"/>
      <c r="BQ1061" s="117"/>
    </row>
    <row r="1062" spans="53:69" ht="15.75">
      <c r="BA1062" s="31" t="str">
        <f t="shared" si="0"/>
        <v>E104</v>
      </c>
      <c r="BB1062" s="33" t="s">
        <v>149</v>
      </c>
      <c r="BC1062" s="64" t="s">
        <v>225</v>
      </c>
      <c r="BD1062" s="53" t="s">
        <v>201</v>
      </c>
      <c r="BE1062" s="54" t="s">
        <v>178</v>
      </c>
      <c r="BF1062" s="55" t="s">
        <v>179</v>
      </c>
      <c r="BG1062" s="72"/>
      <c r="BH1062" s="143" t="s">
        <v>372</v>
      </c>
      <c r="BI1062" s="143" t="s">
        <v>320</v>
      </c>
      <c r="BM1062" s="143" t="s">
        <v>477</v>
      </c>
      <c r="BN1062" s="193" t="s">
        <v>589</v>
      </c>
      <c r="BO1062" s="87"/>
      <c r="BP1062" s="114"/>
      <c r="BQ1062" s="117"/>
    </row>
    <row r="1063" spans="53:69" ht="15.75">
      <c r="BA1063" s="31" t="str">
        <f t="shared" si="0"/>
        <v>E105</v>
      </c>
      <c r="BB1063" s="30" t="s">
        <v>134</v>
      </c>
      <c r="BC1063" s="64" t="s">
        <v>226</v>
      </c>
      <c r="BD1063" s="53" t="s">
        <v>202</v>
      </c>
      <c r="BE1063" s="54" t="s">
        <v>178</v>
      </c>
      <c r="BF1063" s="55" t="s">
        <v>179</v>
      </c>
      <c r="BG1063" s="72"/>
      <c r="BH1063" s="143" t="s">
        <v>373</v>
      </c>
      <c r="BI1063" s="143" t="s">
        <v>321</v>
      </c>
      <c r="BM1063" s="143" t="s">
        <v>478</v>
      </c>
      <c r="BN1063" s="193" t="s">
        <v>590</v>
      </c>
      <c r="BO1063" s="85"/>
      <c r="BP1063" s="116"/>
      <c r="BQ1063" s="122"/>
    </row>
    <row r="1064" spans="53:69" ht="30">
      <c r="BA1064" s="31" t="str">
        <f t="shared" si="0"/>
        <v>E112</v>
      </c>
      <c r="BB1064" s="27" t="s">
        <v>102</v>
      </c>
      <c r="BC1064" s="64" t="s">
        <v>227</v>
      </c>
      <c r="BD1064" s="53" t="s">
        <v>203</v>
      </c>
      <c r="BE1064" s="57" t="s">
        <v>204</v>
      </c>
      <c r="BF1064" s="193"/>
      <c r="BG1064" s="144"/>
      <c r="BH1064" s="143" t="s">
        <v>374</v>
      </c>
      <c r="BI1064" s="143" t="s">
        <v>322</v>
      </c>
      <c r="BM1064" s="143" t="s">
        <v>479</v>
      </c>
      <c r="BN1064" s="193" t="s">
        <v>591</v>
      </c>
      <c r="BO1064" s="85"/>
      <c r="BP1064" s="116"/>
      <c r="BQ1064" s="122"/>
    </row>
    <row r="1065" spans="53:69" ht="30">
      <c r="BA1065" s="31" t="str">
        <f t="shared" si="0"/>
        <v>E122</v>
      </c>
      <c r="BB1065" s="35" t="s">
        <v>140</v>
      </c>
      <c r="BC1065" s="64" t="s">
        <v>228</v>
      </c>
      <c r="BD1065" s="53" t="s">
        <v>205</v>
      </c>
      <c r="BE1065" s="58" t="s">
        <v>206</v>
      </c>
      <c r="BF1065" s="193"/>
      <c r="BG1065" s="144"/>
      <c r="BH1065" s="143" t="s">
        <v>375</v>
      </c>
      <c r="BI1065" s="143" t="s">
        <v>323</v>
      </c>
      <c r="BM1065" s="143" t="s">
        <v>480</v>
      </c>
      <c r="BN1065" s="193" t="s">
        <v>592</v>
      </c>
      <c r="BO1065" s="91"/>
      <c r="BP1065" s="116"/>
      <c r="BQ1065" s="119"/>
    </row>
    <row r="1066" spans="53:69">
      <c r="BA1066" s="31" t="str">
        <f t="shared" si="0"/>
        <v>E124</v>
      </c>
      <c r="BB1066" s="35" t="s">
        <v>144</v>
      </c>
      <c r="BC1066" s="64" t="s">
        <v>229</v>
      </c>
      <c r="BD1066" s="53" t="s">
        <v>207</v>
      </c>
      <c r="BE1066" s="57" t="s">
        <v>208</v>
      </c>
      <c r="BF1066" s="193"/>
      <c r="BG1066" s="144"/>
      <c r="BH1066" s="143" t="s">
        <v>376</v>
      </c>
      <c r="BI1066" s="143" t="s">
        <v>324</v>
      </c>
      <c r="BM1066" s="143" t="s">
        <v>481</v>
      </c>
      <c r="BN1066" s="193" t="s">
        <v>593</v>
      </c>
      <c r="BO1066" s="91"/>
      <c r="BP1066" s="116"/>
      <c r="BQ1066" s="119"/>
    </row>
    <row r="1067" spans="53:69" ht="15.75">
      <c r="BA1067" s="31" t="str">
        <f t="shared" si="0"/>
        <v>F081</v>
      </c>
      <c r="BB1067" s="36" t="s">
        <v>124</v>
      </c>
      <c r="BC1067" s="64" t="s">
        <v>230</v>
      </c>
      <c r="BD1067" s="53" t="s">
        <v>209</v>
      </c>
      <c r="BE1067" s="54" t="s">
        <v>210</v>
      </c>
      <c r="BF1067" s="193"/>
      <c r="BG1067" s="144"/>
      <c r="BH1067" s="143" t="s">
        <v>377</v>
      </c>
      <c r="BI1067" s="143" t="s">
        <v>325</v>
      </c>
      <c r="BM1067" s="143" t="s">
        <v>482</v>
      </c>
      <c r="BN1067" s="193" t="s">
        <v>594</v>
      </c>
      <c r="BO1067" s="85"/>
      <c r="BP1067" s="116"/>
      <c r="BQ1067" s="118"/>
    </row>
    <row r="1068" spans="53:69">
      <c r="BA1068" s="31" t="str">
        <f t="shared" si="0"/>
        <v>F084</v>
      </c>
      <c r="BB1068" s="36" t="s">
        <v>150</v>
      </c>
      <c r="BC1068" s="64" t="s">
        <v>231</v>
      </c>
      <c r="BD1068" s="60" t="s">
        <v>211</v>
      </c>
      <c r="BE1068" s="46" t="s">
        <v>212</v>
      </c>
      <c r="BF1068" s="193"/>
      <c r="BG1068" s="144"/>
      <c r="BH1068" s="143" t="s">
        <v>378</v>
      </c>
      <c r="BI1068" s="143" t="s">
        <v>326</v>
      </c>
      <c r="BM1068" s="143" t="s">
        <v>483</v>
      </c>
      <c r="BN1068" s="193" t="s">
        <v>595</v>
      </c>
      <c r="BO1068" s="91"/>
      <c r="BP1068" s="116"/>
      <c r="BQ1068" s="123"/>
    </row>
    <row r="1069" spans="53:69">
      <c r="BA1069" s="31" t="str">
        <f t="shared" si="0"/>
        <v>G055</v>
      </c>
      <c r="BB1069" s="37" t="s">
        <v>109</v>
      </c>
      <c r="BH1069" s="143" t="s">
        <v>379</v>
      </c>
      <c r="BI1069" s="143" t="s">
        <v>327</v>
      </c>
      <c r="BM1069" s="143" t="s">
        <v>484</v>
      </c>
      <c r="BN1069" s="193" t="s">
        <v>596</v>
      </c>
      <c r="BO1069" s="91"/>
      <c r="BP1069" s="116"/>
      <c r="BQ1069" s="123"/>
    </row>
    <row r="1070" spans="53:69" ht="30">
      <c r="BA1070" s="31" t="str">
        <f t="shared" si="0"/>
        <v>K052</v>
      </c>
      <c r="BB1070" s="38" t="s">
        <v>108</v>
      </c>
      <c r="BH1070" s="143" t="s">
        <v>380</v>
      </c>
      <c r="BI1070" s="143" t="s">
        <v>328</v>
      </c>
      <c r="BM1070" s="143" t="s">
        <v>485</v>
      </c>
      <c r="BN1070" s="193" t="s">
        <v>597</v>
      </c>
      <c r="BO1070" s="92"/>
      <c r="BP1070" s="116"/>
      <c r="BQ1070" s="115"/>
    </row>
    <row r="1071" spans="53:69">
      <c r="BA1071" s="31" t="s">
        <v>861</v>
      </c>
      <c r="BB1071" s="38" t="s">
        <v>860</v>
      </c>
      <c r="BH1071" s="143" t="s">
        <v>381</v>
      </c>
      <c r="BI1071" s="143" t="s">
        <v>329</v>
      </c>
      <c r="BM1071" s="143" t="s">
        <v>486</v>
      </c>
      <c r="BN1071" s="193" t="s">
        <v>597</v>
      </c>
      <c r="BO1071" s="91"/>
      <c r="BP1071" s="116"/>
      <c r="BQ1071" s="115"/>
    </row>
    <row r="1072" spans="53:69">
      <c r="BA1072" s="31" t="str">
        <f t="shared" ref="BA1072:BA1094" si="1">MID(BB1072,1,4)</f>
        <v>N014</v>
      </c>
      <c r="BB1072" s="39" t="s">
        <v>100</v>
      </c>
      <c r="BH1072" s="143" t="s">
        <v>382</v>
      </c>
      <c r="BM1072" s="143" t="s">
        <v>487</v>
      </c>
      <c r="BN1072" s="193" t="s">
        <v>598</v>
      </c>
      <c r="BO1072" s="86"/>
      <c r="BP1072" s="125"/>
      <c r="BQ1072" s="117"/>
    </row>
    <row r="1073" spans="53:69">
      <c r="BA1073" s="31" t="str">
        <f t="shared" si="1"/>
        <v>O121</v>
      </c>
      <c r="BB1073" s="35" t="s">
        <v>137</v>
      </c>
      <c r="BH1073" s="143" t="s">
        <v>383</v>
      </c>
      <c r="BM1073" s="143" t="s">
        <v>488</v>
      </c>
      <c r="BN1073" s="193" t="s">
        <v>599</v>
      </c>
      <c r="BO1073" s="81"/>
      <c r="BP1073" s="125"/>
      <c r="BQ1073" s="117"/>
    </row>
    <row r="1074" spans="53:69">
      <c r="BA1074" s="31" t="str">
        <f t="shared" si="1"/>
        <v>P106</v>
      </c>
      <c r="BB1074" s="40" t="s">
        <v>133</v>
      </c>
      <c r="BH1074" s="143" t="s">
        <v>384</v>
      </c>
      <c r="BM1074" s="143" t="s">
        <v>489</v>
      </c>
      <c r="BN1074" s="193" t="s">
        <v>600</v>
      </c>
      <c r="BO1074" s="81"/>
      <c r="BP1074" s="126"/>
      <c r="BQ1074" s="113"/>
    </row>
    <row r="1075" spans="53:69">
      <c r="BA1075" s="31" t="str">
        <f t="shared" si="1"/>
        <v>P111</v>
      </c>
      <c r="BB1075" s="35" t="s">
        <v>101</v>
      </c>
      <c r="BH1075" s="143" t="s">
        <v>385</v>
      </c>
      <c r="BM1075" s="143" t="s">
        <v>490</v>
      </c>
      <c r="BN1075" s="193" t="s">
        <v>601</v>
      </c>
      <c r="BO1075" s="85"/>
      <c r="BP1075" s="116"/>
      <c r="BQ1075" s="122"/>
    </row>
    <row r="1076" spans="53:69">
      <c r="BA1076" s="31" t="str">
        <f t="shared" si="1"/>
        <v>P123</v>
      </c>
      <c r="BB1076" s="41" t="s">
        <v>141</v>
      </c>
      <c r="BH1076" s="143" t="s">
        <v>386</v>
      </c>
      <c r="BM1076" s="143" t="s">
        <v>491</v>
      </c>
      <c r="BN1076" s="193" t="s">
        <v>602</v>
      </c>
      <c r="BO1076" s="81"/>
      <c r="BP1076" s="114"/>
      <c r="BQ1076" s="122"/>
    </row>
    <row r="1077" spans="53:69">
      <c r="BA1077" s="31" t="str">
        <f t="shared" si="1"/>
        <v>PA01</v>
      </c>
      <c r="BB1077" s="35" t="s">
        <v>145</v>
      </c>
      <c r="BH1077" s="143" t="s">
        <v>387</v>
      </c>
      <c r="BM1077" s="143" t="s">
        <v>492</v>
      </c>
      <c r="BN1077" s="193" t="s">
        <v>603</v>
      </c>
      <c r="BO1077" s="81"/>
      <c r="BP1077" s="114"/>
      <c r="BQ1077" s="122"/>
    </row>
    <row r="1078" spans="53:69">
      <c r="BA1078" s="31" t="str">
        <f t="shared" si="1"/>
        <v>PA02</v>
      </c>
      <c r="BB1078" s="39" t="s">
        <v>99</v>
      </c>
      <c r="BH1078" s="143" t="s">
        <v>388</v>
      </c>
      <c r="BM1078" s="143" t="s">
        <v>493</v>
      </c>
      <c r="BN1078" s="193" t="s">
        <v>604</v>
      </c>
      <c r="BO1078" s="93"/>
      <c r="BP1078" s="114"/>
      <c r="BQ1078" s="122"/>
    </row>
    <row r="1079" spans="53:69">
      <c r="BA1079" s="31" t="str">
        <f t="shared" si="1"/>
        <v>PA03</v>
      </c>
      <c r="BB1079" s="41" t="s">
        <v>142</v>
      </c>
      <c r="BH1079" s="143" t="s">
        <v>389</v>
      </c>
      <c r="BM1079" s="143" t="s">
        <v>494</v>
      </c>
      <c r="BN1079" s="193" t="s">
        <v>605</v>
      </c>
      <c r="BO1079" s="81"/>
      <c r="BP1079" s="114"/>
      <c r="BQ1079" s="122"/>
    </row>
    <row r="1080" spans="53:69">
      <c r="BA1080" s="31" t="str">
        <f t="shared" si="1"/>
        <v>PA04</v>
      </c>
      <c r="BB1080" s="36" t="s">
        <v>129</v>
      </c>
      <c r="BH1080" s="143" t="s">
        <v>390</v>
      </c>
      <c r="BM1080" s="143" t="s">
        <v>495</v>
      </c>
      <c r="BN1080" s="193" t="s">
        <v>606</v>
      </c>
      <c r="BO1080" s="94"/>
      <c r="BP1080" s="116"/>
      <c r="BQ1080" s="121"/>
    </row>
    <row r="1081" spans="53:69">
      <c r="BA1081" s="31" t="str">
        <f t="shared" si="1"/>
        <v>PA05</v>
      </c>
      <c r="BB1081" s="36" t="s">
        <v>127</v>
      </c>
      <c r="BH1081" s="143" t="s">
        <v>391</v>
      </c>
      <c r="BM1081" s="143" t="s">
        <v>496</v>
      </c>
      <c r="BN1081" s="193" t="s">
        <v>607</v>
      </c>
      <c r="BO1081" s="86"/>
      <c r="BP1081" s="116"/>
      <c r="BQ1081" s="122"/>
    </row>
    <row r="1082" spans="53:69">
      <c r="BA1082" s="31" t="str">
        <f t="shared" si="1"/>
        <v>PA06</v>
      </c>
      <c r="BB1082" s="36" t="s">
        <v>128</v>
      </c>
      <c r="BH1082" s="143" t="s">
        <v>392</v>
      </c>
      <c r="BM1082" s="143" t="s">
        <v>497</v>
      </c>
      <c r="BN1082" s="193" t="s">
        <v>608</v>
      </c>
      <c r="BO1082" s="83"/>
      <c r="BP1082" s="116"/>
      <c r="BQ1082" s="123"/>
    </row>
    <row r="1083" spans="53:69">
      <c r="BA1083" s="31" t="str">
        <f t="shared" si="1"/>
        <v>PA07</v>
      </c>
      <c r="BB1083" s="38" t="s">
        <v>111</v>
      </c>
      <c r="BH1083" s="143" t="s">
        <v>393</v>
      </c>
      <c r="BM1083" s="143" t="s">
        <v>498</v>
      </c>
      <c r="BN1083" s="193" t="s">
        <v>609</v>
      </c>
      <c r="BO1083" s="83"/>
      <c r="BP1083" s="116"/>
      <c r="BQ1083" s="123"/>
    </row>
    <row r="1084" spans="53:69">
      <c r="BA1084" s="31" t="str">
        <f t="shared" si="1"/>
        <v>PA08</v>
      </c>
      <c r="BB1084" s="38" t="s">
        <v>119</v>
      </c>
      <c r="BH1084" s="143" t="s">
        <v>394</v>
      </c>
      <c r="BM1084" s="143" t="s">
        <v>499</v>
      </c>
      <c r="BN1084" s="193" t="s">
        <v>610</v>
      </c>
      <c r="BO1084" s="83"/>
      <c r="BP1084" s="116"/>
      <c r="BQ1084" s="121"/>
    </row>
    <row r="1085" spans="53:69">
      <c r="BA1085" s="31" t="str">
        <f t="shared" si="1"/>
        <v>MA10</v>
      </c>
      <c r="BB1085" s="41" t="s">
        <v>143</v>
      </c>
      <c r="BH1085" s="143" t="s">
        <v>395</v>
      </c>
      <c r="BM1085" s="143" t="s">
        <v>500</v>
      </c>
      <c r="BN1085" s="193" t="s">
        <v>611</v>
      </c>
      <c r="BO1085" s="81"/>
      <c r="BP1085" s="116"/>
      <c r="BQ1085" s="121"/>
    </row>
    <row r="1086" spans="53:69">
      <c r="BA1086" s="31" t="str">
        <f t="shared" si="1"/>
        <v>OA11</v>
      </c>
      <c r="BB1086" s="35" t="s">
        <v>138</v>
      </c>
      <c r="BN1086" s="193" t="s">
        <v>612</v>
      </c>
      <c r="BO1086" s="83"/>
      <c r="BP1086" s="116"/>
      <c r="BQ1086" s="121"/>
    </row>
    <row r="1087" spans="53:69">
      <c r="BA1087" s="31" t="str">
        <f t="shared" si="1"/>
        <v>PA09</v>
      </c>
      <c r="BB1087" s="39" t="s">
        <v>105</v>
      </c>
      <c r="BH1087" s="143" t="s">
        <v>396</v>
      </c>
      <c r="BM1087" s="143" t="s">
        <v>501</v>
      </c>
      <c r="BN1087" s="193" t="s">
        <v>613</v>
      </c>
      <c r="BO1087" s="92"/>
      <c r="BP1087" s="116"/>
      <c r="BQ1087" s="122"/>
    </row>
    <row r="1088" spans="53:69">
      <c r="BA1088" s="31" t="str">
        <f t="shared" si="1"/>
        <v>PA14</v>
      </c>
      <c r="BB1088" s="35" t="s">
        <v>103</v>
      </c>
      <c r="BH1088" s="143" t="s">
        <v>397</v>
      </c>
      <c r="BM1088" s="143" t="s">
        <v>502</v>
      </c>
      <c r="BN1088" s="193" t="s">
        <v>614</v>
      </c>
      <c r="BO1088" s="92"/>
      <c r="BP1088" s="116"/>
      <c r="BQ1088" s="121"/>
    </row>
    <row r="1089" spans="53:69">
      <c r="BA1089" s="31" t="str">
        <f t="shared" si="1"/>
        <v>PA15</v>
      </c>
      <c r="BB1089" s="41" t="s">
        <v>139</v>
      </c>
      <c r="BH1089" s="143" t="s">
        <v>398</v>
      </c>
      <c r="BM1089" s="143" t="s">
        <v>503</v>
      </c>
      <c r="BN1089" s="193" t="s">
        <v>615</v>
      </c>
      <c r="BO1089" s="92"/>
      <c r="BP1089" s="116"/>
      <c r="BQ1089" s="121"/>
    </row>
    <row r="1090" spans="53:69">
      <c r="BA1090" s="31" t="str">
        <f t="shared" si="1"/>
        <v>PA16</v>
      </c>
      <c r="BB1090" s="36" t="s">
        <v>125</v>
      </c>
      <c r="BH1090" s="143" t="s">
        <v>399</v>
      </c>
      <c r="BM1090" s="143" t="s">
        <v>504</v>
      </c>
      <c r="BN1090" s="193" t="s">
        <v>616</v>
      </c>
      <c r="BO1090" s="86"/>
      <c r="BP1090" s="116"/>
      <c r="BQ1090" s="121"/>
    </row>
    <row r="1091" spans="53:69">
      <c r="BA1091" s="31" t="str">
        <f t="shared" si="1"/>
        <v>PA17</v>
      </c>
      <c r="BB1091" s="38" t="s">
        <v>107</v>
      </c>
      <c r="BH1091" s="143" t="s">
        <v>400</v>
      </c>
      <c r="BM1091" s="143" t="s">
        <v>505</v>
      </c>
      <c r="BN1091" s="193" t="s">
        <v>617</v>
      </c>
      <c r="BO1091" s="92"/>
      <c r="BP1091" s="116"/>
      <c r="BQ1091" s="121"/>
    </row>
    <row r="1092" spans="53:69">
      <c r="BA1092" s="31" t="str">
        <f t="shared" si="1"/>
        <v>PA18</v>
      </c>
      <c r="BB1092" s="36" t="s">
        <v>131</v>
      </c>
      <c r="BH1092" s="143" t="s">
        <v>401</v>
      </c>
      <c r="BM1092" s="143" t="s">
        <v>506</v>
      </c>
      <c r="BN1092" s="193" t="s">
        <v>618</v>
      </c>
      <c r="BO1092" s="92"/>
      <c r="BP1092" s="116"/>
      <c r="BQ1092" s="120"/>
    </row>
    <row r="1093" spans="53:69">
      <c r="BA1093" s="31" t="str">
        <f t="shared" si="1"/>
        <v>PA19</v>
      </c>
      <c r="BB1093" s="38" t="s">
        <v>123</v>
      </c>
      <c r="BH1093" s="143" t="s">
        <v>402</v>
      </c>
      <c r="BM1093" s="143" t="s">
        <v>507</v>
      </c>
      <c r="BN1093" s="193" t="s">
        <v>619</v>
      </c>
      <c r="BO1093" s="92"/>
      <c r="BP1093" s="116"/>
      <c r="BQ1093" s="120"/>
    </row>
    <row r="1094" spans="53:69">
      <c r="BA1094" s="31" t="str">
        <f t="shared" si="1"/>
        <v>PA21</v>
      </c>
      <c r="BB1094" s="40" t="s">
        <v>132</v>
      </c>
      <c r="BH1094" s="143" t="s">
        <v>403</v>
      </c>
      <c r="BM1094" s="143" t="s">
        <v>508</v>
      </c>
      <c r="BN1094" s="193" t="s">
        <v>620</v>
      </c>
      <c r="BO1094" s="91"/>
      <c r="BP1094" s="116"/>
      <c r="BQ1094" s="122"/>
    </row>
    <row r="1095" spans="53:69">
      <c r="BA1095" s="31" t="str">
        <f>MID(BB1095,1,4)</f>
        <v>PA22</v>
      </c>
      <c r="BB1095" s="36" t="s">
        <v>151</v>
      </c>
      <c r="BH1095" s="143" t="s">
        <v>404</v>
      </c>
      <c r="BM1095" s="143" t="s">
        <v>509</v>
      </c>
      <c r="BN1095" s="193" t="s">
        <v>621</v>
      </c>
      <c r="BO1095" s="91"/>
      <c r="BP1095" s="116"/>
      <c r="BQ1095" s="120"/>
    </row>
    <row r="1096" spans="53:69">
      <c r="BA1096" s="31" t="str">
        <f>MID(BB1096,1,4)</f>
        <v>PA23</v>
      </c>
      <c r="BB1096" s="40" t="s">
        <v>136</v>
      </c>
      <c r="BC1096" s="62" t="s">
        <v>241</v>
      </c>
      <c r="BD1096" s="45" t="s">
        <v>243</v>
      </c>
      <c r="BH1096" s="143" t="s">
        <v>405</v>
      </c>
      <c r="BM1096" s="143" t="s">
        <v>510</v>
      </c>
      <c r="BN1096" s="193" t="s">
        <v>622</v>
      </c>
      <c r="BO1096" s="92"/>
      <c r="BP1096" s="116"/>
      <c r="BQ1096" s="120"/>
    </row>
    <row r="1097" spans="53:69">
      <c r="BA1097" s="31" t="str">
        <f>MID(BB1097,1,4)</f>
        <v>PA25</v>
      </c>
      <c r="BB1097" s="193" t="s">
        <v>812</v>
      </c>
      <c r="BC1097" s="191" t="s">
        <v>232</v>
      </c>
      <c r="BD1097" s="192" t="s">
        <v>262</v>
      </c>
      <c r="BH1097" s="143" t="s">
        <v>406</v>
      </c>
      <c r="BM1097" s="143" t="s">
        <v>511</v>
      </c>
      <c r="BN1097" s="193" t="s">
        <v>623</v>
      </c>
      <c r="BO1097" s="92"/>
      <c r="BP1097" s="116"/>
      <c r="BQ1097" s="120"/>
    </row>
    <row r="1098" spans="53:69">
      <c r="BC1098" s="191" t="s">
        <v>233</v>
      </c>
      <c r="BD1098" s="192" t="s">
        <v>271</v>
      </c>
      <c r="BM1098" s="143" t="s">
        <v>512</v>
      </c>
      <c r="BN1098" s="193" t="s">
        <v>624</v>
      </c>
      <c r="BO1098" s="86"/>
      <c r="BP1098" s="116"/>
      <c r="BQ1098" s="120"/>
    </row>
    <row r="1099" spans="53:69">
      <c r="BC1099" s="191" t="s">
        <v>234</v>
      </c>
      <c r="BD1099" s="194" t="s">
        <v>272</v>
      </c>
      <c r="BN1099" s="193" t="s">
        <v>625</v>
      </c>
      <c r="BO1099" s="92"/>
      <c r="BP1099" s="116"/>
      <c r="BQ1099" s="115"/>
    </row>
    <row r="1100" spans="53:69">
      <c r="BC1100" s="191" t="s">
        <v>235</v>
      </c>
      <c r="BD1100" s="53" t="s">
        <v>270</v>
      </c>
      <c r="BM1100" s="143" t="s">
        <v>513</v>
      </c>
      <c r="BN1100" s="193" t="s">
        <v>626</v>
      </c>
      <c r="BO1100" s="83"/>
      <c r="BP1100" s="116"/>
      <c r="BQ1100" s="115"/>
    </row>
    <row r="1101" spans="53:69">
      <c r="BC1101" s="191" t="s">
        <v>236</v>
      </c>
      <c r="BD1101" s="53" t="s">
        <v>181</v>
      </c>
      <c r="BM1101" s="143" t="s">
        <v>514</v>
      </c>
      <c r="BN1101" s="193" t="s">
        <v>627</v>
      </c>
      <c r="BO1101" s="92"/>
      <c r="BP1101" s="116"/>
      <c r="BQ1101" s="122"/>
    </row>
    <row r="1102" spans="53:69">
      <c r="BC1102" s="191" t="s">
        <v>237</v>
      </c>
      <c r="BD1102" s="53" t="s">
        <v>183</v>
      </c>
      <c r="BM1102" s="143" t="s">
        <v>515</v>
      </c>
      <c r="BN1102" s="193" t="s">
        <v>628</v>
      </c>
      <c r="BO1102" s="86"/>
      <c r="BP1102" s="116"/>
      <c r="BQ1102" s="122"/>
    </row>
    <row r="1103" spans="53:69">
      <c r="BC1103" s="191" t="s">
        <v>238</v>
      </c>
      <c r="BD1103" s="53" t="s">
        <v>72</v>
      </c>
      <c r="BM1103" s="143" t="s">
        <v>516</v>
      </c>
      <c r="BN1103" s="193" t="s">
        <v>629</v>
      </c>
      <c r="BO1103" s="83"/>
      <c r="BP1103" s="116"/>
      <c r="BQ1103" s="122"/>
    </row>
    <row r="1104" spans="53:69">
      <c r="BC1104" s="191" t="s">
        <v>239</v>
      </c>
      <c r="BD1104" s="53" t="s">
        <v>186</v>
      </c>
      <c r="BM1104" s="143" t="s">
        <v>517</v>
      </c>
      <c r="BN1104" s="193" t="s">
        <v>630</v>
      </c>
      <c r="BO1104" s="83"/>
      <c r="BP1104" s="116"/>
      <c r="BQ1104" s="122"/>
    </row>
    <row r="1105" spans="55:69">
      <c r="BC1105" s="191" t="s">
        <v>240</v>
      </c>
      <c r="BD1105" s="53" t="s">
        <v>269</v>
      </c>
      <c r="BM1105" s="143" t="s">
        <v>518</v>
      </c>
      <c r="BN1105" s="193" t="s">
        <v>631</v>
      </c>
      <c r="BO1105" s="89"/>
      <c r="BP1105" s="116"/>
      <c r="BQ1105" s="115"/>
    </row>
    <row r="1106" spans="55:69">
      <c r="BC1106" s="56" t="s">
        <v>213</v>
      </c>
      <c r="BD1106" s="53" t="s">
        <v>189</v>
      </c>
      <c r="BM1106" s="143" t="s">
        <v>519</v>
      </c>
      <c r="BN1106" s="193" t="s">
        <v>632</v>
      </c>
      <c r="BO1106" s="83"/>
      <c r="BP1106" s="116"/>
      <c r="BQ1106" s="121"/>
    </row>
    <row r="1107" spans="55:69">
      <c r="BC1107" s="56" t="s">
        <v>214</v>
      </c>
      <c r="BD1107" s="53" t="s">
        <v>190</v>
      </c>
      <c r="BM1107" s="143" t="s">
        <v>520</v>
      </c>
      <c r="BN1107" s="193" t="s">
        <v>633</v>
      </c>
      <c r="BO1107" s="83"/>
      <c r="BP1107" s="116"/>
      <c r="BQ1107" s="121"/>
    </row>
    <row r="1108" spans="55:69">
      <c r="BC1108" s="56" t="s">
        <v>215</v>
      </c>
      <c r="BD1108" s="53" t="s">
        <v>273</v>
      </c>
      <c r="BM1108" s="143" t="s">
        <v>521</v>
      </c>
      <c r="BN1108" s="193" t="s">
        <v>634</v>
      </c>
      <c r="BO1108" s="83"/>
      <c r="BP1108" s="116"/>
      <c r="BQ1108" s="121"/>
    </row>
    <row r="1109" spans="55:69">
      <c r="BC1109" s="56" t="s">
        <v>216</v>
      </c>
      <c r="BD1109" s="53" t="s">
        <v>192</v>
      </c>
      <c r="BM1109" s="143" t="s">
        <v>522</v>
      </c>
      <c r="BN1109" s="193" t="s">
        <v>634</v>
      </c>
      <c r="BO1109" s="83"/>
      <c r="BP1109" s="116"/>
      <c r="BQ1109" s="115"/>
    </row>
    <row r="1110" spans="55:69">
      <c r="BC1110" s="56" t="s">
        <v>217</v>
      </c>
      <c r="BD1110" s="53" t="s">
        <v>193</v>
      </c>
      <c r="BM1110" s="143" t="s">
        <v>523</v>
      </c>
      <c r="BN1110" s="193" t="s">
        <v>635</v>
      </c>
      <c r="BO1110" s="83"/>
      <c r="BP1110" s="116"/>
      <c r="BQ1110" s="121"/>
    </row>
    <row r="1111" spans="55:69">
      <c r="BC1111" s="56" t="s">
        <v>218</v>
      </c>
      <c r="BD1111" s="53" t="s">
        <v>274</v>
      </c>
      <c r="BM1111" s="143" t="s">
        <v>524</v>
      </c>
      <c r="BN1111" s="193" t="s">
        <v>636</v>
      </c>
      <c r="BO1111" s="83"/>
      <c r="BP1111" s="116"/>
      <c r="BQ1111" s="115"/>
    </row>
    <row r="1112" spans="55:69">
      <c r="BC1112" s="56" t="s">
        <v>219</v>
      </c>
      <c r="BD1112" s="53" t="s">
        <v>275</v>
      </c>
      <c r="BM1112" s="143" t="s">
        <v>525</v>
      </c>
      <c r="BN1112" s="193" t="s">
        <v>637</v>
      </c>
      <c r="BO1112" s="83"/>
      <c r="BP1112" s="116"/>
      <c r="BQ1112" s="115"/>
    </row>
    <row r="1113" spans="55:69">
      <c r="BC1113" s="56" t="s">
        <v>220</v>
      </c>
      <c r="BD1113" s="53" t="s">
        <v>196</v>
      </c>
      <c r="BM1113" s="143" t="s">
        <v>526</v>
      </c>
      <c r="BN1113" s="193" t="s">
        <v>638</v>
      </c>
      <c r="BO1113" s="83"/>
      <c r="BP1113" s="116"/>
      <c r="BQ1113" s="115"/>
    </row>
    <row r="1114" spans="55:69">
      <c r="BC1114" s="64" t="s">
        <v>221</v>
      </c>
      <c r="BD1114" s="53" t="s">
        <v>276</v>
      </c>
      <c r="BM1114" s="143" t="s">
        <v>527</v>
      </c>
      <c r="BN1114" s="193" t="s">
        <v>639</v>
      </c>
      <c r="BO1114" s="86"/>
      <c r="BP1114" s="116"/>
      <c r="BQ1114" s="115"/>
    </row>
    <row r="1115" spans="55:69">
      <c r="BC1115" s="64" t="s">
        <v>222</v>
      </c>
      <c r="BD1115" s="53" t="s">
        <v>198</v>
      </c>
      <c r="BM1115" s="143" t="s">
        <v>528</v>
      </c>
      <c r="BN1115" s="193" t="s">
        <v>640</v>
      </c>
      <c r="BO1115" s="86"/>
      <c r="BP1115" s="125"/>
      <c r="BQ1115" s="122"/>
    </row>
    <row r="1116" spans="55:69">
      <c r="BC1116" s="64" t="s">
        <v>223</v>
      </c>
      <c r="BD1116" s="53" t="s">
        <v>199</v>
      </c>
      <c r="BM1116" s="143" t="s">
        <v>529</v>
      </c>
      <c r="BN1116" s="193" t="s">
        <v>641</v>
      </c>
      <c r="BO1116" s="86"/>
      <c r="BP1116" s="116"/>
      <c r="BQ1116" s="122"/>
    </row>
    <row r="1117" spans="55:69">
      <c r="BC1117" s="64" t="s">
        <v>224</v>
      </c>
      <c r="BD1117" s="53" t="s">
        <v>277</v>
      </c>
      <c r="BM1117" s="143" t="s">
        <v>530</v>
      </c>
      <c r="BN1117" s="193" t="s">
        <v>642</v>
      </c>
      <c r="BO1117" s="92"/>
      <c r="BP1117" s="125"/>
      <c r="BQ1117" s="122"/>
    </row>
    <row r="1118" spans="55:69">
      <c r="BC1118" s="64" t="s">
        <v>225</v>
      </c>
      <c r="BD1118" s="53" t="s">
        <v>278</v>
      </c>
      <c r="BM1118" s="143" t="s">
        <v>531</v>
      </c>
      <c r="BN1118" s="193" t="s">
        <v>643</v>
      </c>
      <c r="BO1118" s="92"/>
      <c r="BP1118" s="114"/>
      <c r="BQ1118" s="115"/>
    </row>
    <row r="1119" spans="55:69">
      <c r="BC1119" s="64" t="s">
        <v>226</v>
      </c>
      <c r="BD1119" s="53" t="s">
        <v>279</v>
      </c>
      <c r="BM1119" s="143" t="s">
        <v>532</v>
      </c>
      <c r="BN1119" s="193" t="s">
        <v>644</v>
      </c>
      <c r="BO1119" s="85"/>
      <c r="BP1119" s="114"/>
      <c r="BQ1119" s="123"/>
    </row>
    <row r="1120" spans="55:69">
      <c r="BC1120" s="64" t="s">
        <v>227</v>
      </c>
      <c r="BD1120" s="53" t="s">
        <v>285</v>
      </c>
      <c r="BE1120" s="68" t="s">
        <v>6</v>
      </c>
      <c r="BM1120" s="143" t="s">
        <v>533</v>
      </c>
      <c r="BN1120" s="193" t="s">
        <v>645</v>
      </c>
      <c r="BO1120" s="92"/>
      <c r="BP1120" s="114"/>
      <c r="BQ1120" s="123"/>
    </row>
    <row r="1121" spans="55:68">
      <c r="BC1121" s="64" t="s">
        <v>228</v>
      </c>
      <c r="BD1121" s="53" t="s">
        <v>280</v>
      </c>
      <c r="BE1121" s="68" t="s">
        <v>252</v>
      </c>
      <c r="BM1121" s="143" t="s">
        <v>534</v>
      </c>
      <c r="BN1121" s="193" t="s">
        <v>646</v>
      </c>
      <c r="BO1121" s="91"/>
      <c r="BP1121" s="144"/>
    </row>
    <row r="1122" spans="55:68">
      <c r="BC1122" s="64" t="s">
        <v>229</v>
      </c>
      <c r="BD1122" s="53" t="s">
        <v>281</v>
      </c>
      <c r="BE1122" s="68" t="s">
        <v>6</v>
      </c>
      <c r="BM1122" s="143" t="s">
        <v>535</v>
      </c>
      <c r="BN1122" s="193" t="s">
        <v>647</v>
      </c>
      <c r="BO1122" s="92"/>
      <c r="BP1122" s="144"/>
    </row>
    <row r="1123" spans="55:68">
      <c r="BC1123" s="64" t="s">
        <v>230</v>
      </c>
      <c r="BD1123" s="53" t="s">
        <v>282</v>
      </c>
      <c r="BE1123" s="68" t="s">
        <v>6</v>
      </c>
      <c r="BM1123" s="143" t="s">
        <v>536</v>
      </c>
      <c r="BN1123" s="193" t="s">
        <v>648</v>
      </c>
      <c r="BO1123" s="92"/>
      <c r="BP1123" s="144"/>
    </row>
    <row r="1124" spans="55:68">
      <c r="BC1124" s="64" t="s">
        <v>231</v>
      </c>
      <c r="BD1124" s="60" t="s">
        <v>283</v>
      </c>
      <c r="BE1124" s="60" t="s">
        <v>211</v>
      </c>
      <c r="BM1124" s="143" t="s">
        <v>537</v>
      </c>
      <c r="BN1124" s="193" t="s">
        <v>649</v>
      </c>
      <c r="BO1124" s="85"/>
      <c r="BP1124" s="144"/>
    </row>
    <row r="1125" spans="55:68" ht="15.75" thickBot="1">
      <c r="BM1125" s="143" t="s">
        <v>538</v>
      </c>
      <c r="BN1125" s="193" t="s">
        <v>650</v>
      </c>
      <c r="BO1125" s="92"/>
      <c r="BP1125" s="144"/>
    </row>
    <row r="1126" spans="55:68">
      <c r="BC1126" s="332" t="s">
        <v>243</v>
      </c>
      <c r="BD1126" s="333"/>
      <c r="BE1126" s="44" t="s">
        <v>261</v>
      </c>
      <c r="BM1126" s="143" t="s">
        <v>539</v>
      </c>
      <c r="BN1126" s="193" t="s">
        <v>651</v>
      </c>
      <c r="BO1126" s="92"/>
      <c r="BP1126" s="144"/>
    </row>
    <row r="1127" spans="55:68">
      <c r="BC1127" s="191" t="s">
        <v>156</v>
      </c>
      <c r="BD1127" s="192" t="s">
        <v>263</v>
      </c>
      <c r="BE1127" s="46" t="s">
        <v>158</v>
      </c>
      <c r="BM1127" s="143" t="s">
        <v>540</v>
      </c>
      <c r="BN1127" s="193" t="s">
        <v>652</v>
      </c>
      <c r="BO1127" s="85"/>
      <c r="BP1127" s="144"/>
    </row>
    <row r="1128" spans="55:68">
      <c r="BC1128" s="191" t="s">
        <v>156</v>
      </c>
      <c r="BD1128" s="192" t="s">
        <v>263</v>
      </c>
      <c r="BE1128" s="46" t="s">
        <v>159</v>
      </c>
      <c r="BM1128" s="143" t="s">
        <v>541</v>
      </c>
      <c r="BN1128" s="193" t="s">
        <v>653</v>
      </c>
      <c r="BO1128" s="85"/>
      <c r="BP1128" s="144"/>
    </row>
    <row r="1129" spans="55:68">
      <c r="BC1129" s="191" t="s">
        <v>160</v>
      </c>
      <c r="BD1129" s="192" t="s">
        <v>264</v>
      </c>
      <c r="BE1129" s="47" t="s">
        <v>161</v>
      </c>
      <c r="BM1129" s="143" t="s">
        <v>542</v>
      </c>
      <c r="BN1129" s="193" t="s">
        <v>654</v>
      </c>
      <c r="BO1129" s="81"/>
      <c r="BP1129" s="144"/>
    </row>
    <row r="1130" spans="55:68" ht="15.75">
      <c r="BC1130" s="191" t="s">
        <v>160</v>
      </c>
      <c r="BD1130" s="192" t="s">
        <v>264</v>
      </c>
      <c r="BE1130" s="48" t="s">
        <v>162</v>
      </c>
      <c r="BM1130" s="143" t="s">
        <v>543</v>
      </c>
      <c r="BN1130" s="193" t="s">
        <v>655</v>
      </c>
      <c r="BO1130" s="81"/>
      <c r="BP1130" s="144"/>
    </row>
    <row r="1131" spans="55:68" ht="15.75">
      <c r="BC1131" s="191" t="s">
        <v>160</v>
      </c>
      <c r="BD1131" s="192" t="s">
        <v>264</v>
      </c>
      <c r="BE1131" s="48" t="s">
        <v>163</v>
      </c>
      <c r="BM1131" s="143" t="s">
        <v>544</v>
      </c>
      <c r="BN1131" s="193" t="s">
        <v>656</v>
      </c>
      <c r="BO1131" s="81"/>
      <c r="BP1131" s="144"/>
    </row>
    <row r="1132" spans="55:68" ht="15.75">
      <c r="BC1132" s="191" t="s">
        <v>160</v>
      </c>
      <c r="BD1132" s="192" t="s">
        <v>264</v>
      </c>
      <c r="BE1132" s="49" t="s">
        <v>164</v>
      </c>
      <c r="BM1132" s="143" t="s">
        <v>545</v>
      </c>
      <c r="BN1132" s="193" t="s">
        <v>657</v>
      </c>
      <c r="BO1132" s="81"/>
      <c r="BP1132" s="144"/>
    </row>
    <row r="1133" spans="55:68">
      <c r="BC1133" s="191" t="s">
        <v>165</v>
      </c>
      <c r="BD1133" s="194" t="s">
        <v>265</v>
      </c>
      <c r="BE1133" s="50" t="s">
        <v>167</v>
      </c>
      <c r="BM1133" s="143" t="s">
        <v>546</v>
      </c>
      <c r="BN1133" s="193" t="s">
        <v>658</v>
      </c>
      <c r="BO1133" s="95"/>
      <c r="BP1133" s="144"/>
    </row>
    <row r="1134" spans="55:68">
      <c r="BC1134" s="191" t="s">
        <v>165</v>
      </c>
      <c r="BD1134" s="194" t="s">
        <v>265</v>
      </c>
      <c r="BE1134" s="50" t="s">
        <v>168</v>
      </c>
      <c r="BM1134" s="143" t="s">
        <v>547</v>
      </c>
      <c r="BN1134" s="193" t="s">
        <v>659</v>
      </c>
      <c r="BO1134" s="95"/>
      <c r="BP1134" s="144"/>
    </row>
    <row r="1135" spans="55:68" ht="15.75">
      <c r="BC1135" s="191" t="s">
        <v>165</v>
      </c>
      <c r="BD1135" s="194" t="s">
        <v>265</v>
      </c>
      <c r="BE1135" s="51" t="s">
        <v>169</v>
      </c>
      <c r="BM1135" s="143" t="s">
        <v>548</v>
      </c>
      <c r="BN1135" s="193" t="s">
        <v>660</v>
      </c>
      <c r="BO1135" s="95"/>
      <c r="BP1135" s="144"/>
    </row>
    <row r="1136" spans="55:68" ht="15.75">
      <c r="BC1136" s="191" t="s">
        <v>165</v>
      </c>
      <c r="BD1136" s="194" t="s">
        <v>265</v>
      </c>
      <c r="BE1136" s="49" t="s">
        <v>170</v>
      </c>
      <c r="BM1136" s="143" t="s">
        <v>549</v>
      </c>
      <c r="BN1136" s="193" t="s">
        <v>661</v>
      </c>
      <c r="BO1136" s="95"/>
      <c r="BP1136" s="144"/>
    </row>
    <row r="1137" spans="55:68" ht="15.75">
      <c r="BC1137" s="191" t="s">
        <v>165</v>
      </c>
      <c r="BD1137" s="194" t="s">
        <v>265</v>
      </c>
      <c r="BE1137" s="49" t="s">
        <v>171</v>
      </c>
      <c r="BM1137" s="143" t="s">
        <v>550</v>
      </c>
      <c r="BN1137" s="193" t="s">
        <v>662</v>
      </c>
      <c r="BO1137" s="95"/>
      <c r="BP1137" s="144"/>
    </row>
    <row r="1138" spans="55:68" ht="15.75">
      <c r="BC1138" s="191" t="s">
        <v>165</v>
      </c>
      <c r="BD1138" s="194" t="s">
        <v>265</v>
      </c>
      <c r="BE1138" s="49" t="s">
        <v>172</v>
      </c>
      <c r="BM1138" s="143" t="s">
        <v>551</v>
      </c>
      <c r="BN1138" s="193" t="s">
        <v>663</v>
      </c>
      <c r="BO1138" s="95"/>
      <c r="BP1138" s="144"/>
    </row>
    <row r="1139" spans="55:68" ht="31.5">
      <c r="BC1139" s="191" t="s">
        <v>165</v>
      </c>
      <c r="BD1139" s="194" t="s">
        <v>265</v>
      </c>
      <c r="BE1139" s="49" t="s">
        <v>173</v>
      </c>
      <c r="BM1139" s="143" t="s">
        <v>552</v>
      </c>
      <c r="BN1139" s="193" t="s">
        <v>664</v>
      </c>
      <c r="BO1139" s="95"/>
      <c r="BP1139" s="144"/>
    </row>
    <row r="1140" spans="55:68" ht="15.75">
      <c r="BC1140" s="191" t="s">
        <v>165</v>
      </c>
      <c r="BD1140" s="194" t="s">
        <v>265</v>
      </c>
      <c r="BE1140" s="49" t="s">
        <v>174</v>
      </c>
      <c r="BM1140" s="143" t="s">
        <v>553</v>
      </c>
      <c r="BN1140" s="193" t="s">
        <v>665</v>
      </c>
      <c r="BO1140" s="95"/>
      <c r="BP1140" s="144"/>
    </row>
    <row r="1141" spans="55:68" ht="31.5">
      <c r="BC1141" s="191" t="s">
        <v>165</v>
      </c>
      <c r="BD1141" s="194" t="s">
        <v>265</v>
      </c>
      <c r="BE1141" s="49" t="s">
        <v>175</v>
      </c>
      <c r="BM1141" s="143" t="s">
        <v>554</v>
      </c>
      <c r="BN1141" s="193" t="s">
        <v>666</v>
      </c>
      <c r="BO1141" s="81"/>
      <c r="BP1141" s="144"/>
    </row>
    <row r="1142" spans="55:68">
      <c r="BC1142" s="191" t="s">
        <v>176</v>
      </c>
      <c r="BD1142" s="53" t="s">
        <v>177</v>
      </c>
      <c r="BE1142" s="53" t="s">
        <v>177</v>
      </c>
      <c r="BM1142" s="143" t="s">
        <v>329</v>
      </c>
      <c r="BN1142" s="193" t="s">
        <v>667</v>
      </c>
      <c r="BO1142" s="92"/>
      <c r="BP1142" s="144"/>
    </row>
    <row r="1143" spans="55:68" ht="15.75">
      <c r="BC1143" s="191" t="s">
        <v>180</v>
      </c>
      <c r="BD1143" s="53" t="s">
        <v>181</v>
      </c>
      <c r="BE1143" s="66" t="s">
        <v>244</v>
      </c>
      <c r="BN1143" s="193" t="s">
        <v>668</v>
      </c>
      <c r="BO1143" s="96"/>
      <c r="BP1143" s="144"/>
    </row>
    <row r="1144" spans="55:68" ht="15.75">
      <c r="BC1144" s="191" t="s">
        <v>182</v>
      </c>
      <c r="BD1144" s="53" t="s">
        <v>183</v>
      </c>
      <c r="BE1144" s="66" t="s">
        <v>6</v>
      </c>
      <c r="BN1144" s="193" t="s">
        <v>669</v>
      </c>
      <c r="BO1144" s="97"/>
      <c r="BP1144" s="144"/>
    </row>
    <row r="1145" spans="55:68" ht="15.75">
      <c r="BC1145" s="191" t="s">
        <v>184</v>
      </c>
      <c r="BD1145" s="53" t="s">
        <v>72</v>
      </c>
      <c r="BE1145" s="66" t="s">
        <v>245</v>
      </c>
      <c r="BN1145" s="193" t="s">
        <v>670</v>
      </c>
      <c r="BO1145" s="98"/>
      <c r="BP1145" s="144"/>
    </row>
    <row r="1146" spans="55:68" ht="15.75">
      <c r="BC1146" s="191" t="s">
        <v>185</v>
      </c>
      <c r="BD1146" s="53" t="s">
        <v>186</v>
      </c>
      <c r="BE1146" s="66" t="s">
        <v>246</v>
      </c>
      <c r="BN1146" s="193" t="s">
        <v>671</v>
      </c>
      <c r="BO1146" s="98"/>
      <c r="BP1146" s="144"/>
    </row>
    <row r="1147" spans="55:68" ht="15.75">
      <c r="BC1147" s="191" t="s">
        <v>187</v>
      </c>
      <c r="BD1147" s="53" t="s">
        <v>188</v>
      </c>
      <c r="BE1147" s="66" t="s">
        <v>247</v>
      </c>
      <c r="BN1147" s="193" t="s">
        <v>672</v>
      </c>
      <c r="BO1147" s="97"/>
      <c r="BP1147" s="144"/>
    </row>
    <row r="1148" spans="55:68" ht="15.75">
      <c r="BC1148" s="56">
        <v>10</v>
      </c>
      <c r="BD1148" s="53" t="s">
        <v>189</v>
      </c>
      <c r="BE1148" s="66" t="s">
        <v>248</v>
      </c>
      <c r="BN1148" s="193" t="s">
        <v>673</v>
      </c>
      <c r="BO1148" s="82"/>
      <c r="BP1148" s="144"/>
    </row>
    <row r="1149" spans="55:68" ht="15.75">
      <c r="BC1149" s="56">
        <v>10</v>
      </c>
      <c r="BD1149" s="53" t="s">
        <v>189</v>
      </c>
      <c r="BE1149" s="66" t="s">
        <v>833</v>
      </c>
      <c r="BN1149" s="193" t="s">
        <v>674</v>
      </c>
      <c r="BO1149" s="98"/>
      <c r="BP1149" s="144"/>
    </row>
    <row r="1150" spans="55:68" ht="15.75">
      <c r="BC1150" s="56">
        <v>11</v>
      </c>
      <c r="BD1150" s="53" t="s">
        <v>190</v>
      </c>
      <c r="BE1150" s="66" t="s">
        <v>249</v>
      </c>
      <c r="BN1150" s="193" t="s">
        <v>675</v>
      </c>
      <c r="BO1150" s="82"/>
      <c r="BP1150" s="144"/>
    </row>
    <row r="1151" spans="55:68" ht="15.75">
      <c r="BC1151" s="56">
        <v>11</v>
      </c>
      <c r="BD1151" s="53" t="s">
        <v>190</v>
      </c>
      <c r="BE1151" s="66" t="s">
        <v>268</v>
      </c>
      <c r="BN1151" s="193" t="s">
        <v>676</v>
      </c>
      <c r="BO1151" s="82"/>
      <c r="BP1151" s="144"/>
    </row>
    <row r="1152" spans="55:68" ht="15.75">
      <c r="BC1152" s="56">
        <v>12</v>
      </c>
      <c r="BD1152" s="53" t="s">
        <v>266</v>
      </c>
      <c r="BE1152" s="66" t="s">
        <v>250</v>
      </c>
      <c r="BN1152" s="193" t="s">
        <v>677</v>
      </c>
      <c r="BO1152" s="81"/>
      <c r="BP1152" s="144"/>
    </row>
    <row r="1153" spans="55:68" ht="15.75">
      <c r="BC1153" s="56">
        <v>12</v>
      </c>
      <c r="BD1153" s="53" t="s">
        <v>266</v>
      </c>
      <c r="BE1153" s="66" t="s">
        <v>244</v>
      </c>
      <c r="BN1153" s="193" t="s">
        <v>678</v>
      </c>
      <c r="BO1153" s="85"/>
      <c r="BP1153" s="144"/>
    </row>
    <row r="1154" spans="55:68" ht="15.75">
      <c r="BC1154" s="56">
        <v>12</v>
      </c>
      <c r="BD1154" s="53" t="s">
        <v>266</v>
      </c>
      <c r="BE1154" s="66" t="s">
        <v>251</v>
      </c>
      <c r="BN1154" s="193" t="s">
        <v>679</v>
      </c>
      <c r="BO1154" s="85"/>
      <c r="BP1154" s="144"/>
    </row>
    <row r="1155" spans="55:68">
      <c r="BC1155" s="56">
        <v>13</v>
      </c>
      <c r="BD1155" s="53" t="s">
        <v>192</v>
      </c>
      <c r="BE1155" s="53" t="s">
        <v>252</v>
      </c>
      <c r="BN1155" s="193" t="s">
        <v>680</v>
      </c>
      <c r="BO1155" s="85"/>
      <c r="BP1155" s="144"/>
    </row>
    <row r="1156" spans="55:68">
      <c r="BC1156" s="56">
        <v>14</v>
      </c>
      <c r="BD1156" s="53" t="s">
        <v>193</v>
      </c>
      <c r="BE1156" s="53" t="s">
        <v>253</v>
      </c>
      <c r="BN1156" s="193" t="s">
        <v>681</v>
      </c>
      <c r="BO1156" s="85"/>
      <c r="BP1156" s="144"/>
    </row>
    <row r="1157" spans="55:68">
      <c r="BC1157" s="56">
        <v>15</v>
      </c>
      <c r="BD1157" s="53" t="s">
        <v>194</v>
      </c>
      <c r="BE1157" s="53" t="s">
        <v>410</v>
      </c>
      <c r="BN1157" s="193" t="s">
        <v>682</v>
      </c>
      <c r="BO1157" s="85"/>
      <c r="BP1157" s="144"/>
    </row>
    <row r="1158" spans="55:68">
      <c r="BC1158" s="56">
        <v>16</v>
      </c>
      <c r="BD1158" s="53" t="s">
        <v>195</v>
      </c>
      <c r="BE1158" s="53" t="s">
        <v>195</v>
      </c>
      <c r="BN1158" s="193" t="s">
        <v>683</v>
      </c>
      <c r="BO1158" s="85"/>
      <c r="BP1158" s="144"/>
    </row>
    <row r="1159" spans="55:68">
      <c r="BC1159" s="56">
        <v>17</v>
      </c>
      <c r="BD1159" s="53" t="s">
        <v>196</v>
      </c>
      <c r="BE1159" s="67" t="s">
        <v>254</v>
      </c>
      <c r="BN1159" s="193" t="s">
        <v>684</v>
      </c>
      <c r="BO1159" s="83"/>
      <c r="BP1159" s="144"/>
    </row>
    <row r="1160" spans="55:68">
      <c r="BC1160" s="56">
        <v>18</v>
      </c>
      <c r="BD1160" s="53" t="s">
        <v>197</v>
      </c>
      <c r="BE1160" s="67" t="s">
        <v>255</v>
      </c>
      <c r="BN1160" s="193" t="s">
        <v>685</v>
      </c>
      <c r="BO1160" s="83"/>
      <c r="BP1160" s="144"/>
    </row>
    <row r="1161" spans="55:68">
      <c r="BC1161" s="56">
        <v>19</v>
      </c>
      <c r="BD1161" s="53" t="s">
        <v>198</v>
      </c>
      <c r="BE1161" s="53" t="s">
        <v>256</v>
      </c>
      <c r="BN1161" s="193" t="s">
        <v>686</v>
      </c>
      <c r="BO1161" s="83"/>
      <c r="BP1161" s="144"/>
    </row>
    <row r="1162" spans="55:68">
      <c r="BC1162" s="56">
        <v>20</v>
      </c>
      <c r="BD1162" s="53" t="s">
        <v>199</v>
      </c>
      <c r="BE1162" s="53" t="s">
        <v>257</v>
      </c>
      <c r="BN1162" s="193" t="s">
        <v>687</v>
      </c>
      <c r="BO1162" s="85"/>
      <c r="BP1162" s="144"/>
    </row>
    <row r="1163" spans="55:68">
      <c r="BC1163" s="56">
        <v>21</v>
      </c>
      <c r="BD1163" s="53" t="s">
        <v>200</v>
      </c>
      <c r="BE1163" s="53" t="s">
        <v>258</v>
      </c>
      <c r="BN1163" s="193" t="s">
        <v>687</v>
      </c>
      <c r="BO1163" s="92"/>
      <c r="BP1163" s="144"/>
    </row>
    <row r="1164" spans="55:68">
      <c r="BC1164" s="56">
        <v>21</v>
      </c>
      <c r="BD1164" s="53" t="s">
        <v>200</v>
      </c>
      <c r="BE1164" s="53" t="s">
        <v>267</v>
      </c>
      <c r="BN1164" s="193" t="s">
        <v>688</v>
      </c>
      <c r="BO1164" s="85"/>
      <c r="BP1164" s="144"/>
    </row>
    <row r="1165" spans="55:68">
      <c r="BC1165" s="56" t="s">
        <v>225</v>
      </c>
      <c r="BD1165" s="53" t="s">
        <v>284</v>
      </c>
      <c r="BE1165" s="53" t="s">
        <v>259</v>
      </c>
      <c r="BN1165" s="193" t="s">
        <v>689</v>
      </c>
      <c r="BO1165" s="86"/>
      <c r="BP1165" s="144"/>
    </row>
    <row r="1166" spans="55:68">
      <c r="BC1166" s="56">
        <v>23</v>
      </c>
      <c r="BD1166" s="53" t="s">
        <v>279</v>
      </c>
      <c r="BE1166" s="53" t="s">
        <v>260</v>
      </c>
      <c r="BN1166" s="193" t="s">
        <v>690</v>
      </c>
      <c r="BO1166" s="82"/>
      <c r="BP1166" s="144"/>
    </row>
    <row r="1167" spans="55:68">
      <c r="BC1167" s="56" t="s">
        <v>227</v>
      </c>
      <c r="BD1167" s="53" t="s">
        <v>285</v>
      </c>
      <c r="BE1167" s="68" t="s">
        <v>6</v>
      </c>
      <c r="BN1167" s="193" t="s">
        <v>691</v>
      </c>
      <c r="BO1167" s="82"/>
      <c r="BP1167" s="144"/>
    </row>
    <row r="1168" spans="55:68">
      <c r="BC1168" s="56" t="s">
        <v>228</v>
      </c>
      <c r="BD1168" s="53" t="s">
        <v>280</v>
      </c>
      <c r="BE1168" s="68" t="s">
        <v>252</v>
      </c>
      <c r="BN1168" s="193" t="s">
        <v>692</v>
      </c>
      <c r="BO1168" s="82"/>
      <c r="BP1168" s="144"/>
    </row>
    <row r="1169" spans="55:68">
      <c r="BC1169" s="56" t="s">
        <v>229</v>
      </c>
      <c r="BD1169" s="53" t="s">
        <v>281</v>
      </c>
      <c r="BE1169" s="68" t="s">
        <v>6</v>
      </c>
      <c r="BN1169" s="193" t="s">
        <v>693</v>
      </c>
      <c r="BO1169" s="94"/>
      <c r="BP1169" s="144"/>
    </row>
    <row r="1170" spans="55:68">
      <c r="BC1170" s="56" t="s">
        <v>230</v>
      </c>
      <c r="BD1170" s="53" t="s">
        <v>282</v>
      </c>
      <c r="BE1170" s="68" t="s">
        <v>6</v>
      </c>
      <c r="BN1170" s="193" t="s">
        <v>694</v>
      </c>
      <c r="BO1170" s="82"/>
      <c r="BP1170" s="144"/>
    </row>
    <row r="1171" spans="55:68">
      <c r="BC1171" s="59" t="s">
        <v>231</v>
      </c>
      <c r="BD1171" s="60" t="s">
        <v>283</v>
      </c>
      <c r="BE1171" s="60" t="s">
        <v>211</v>
      </c>
      <c r="BN1171" s="193" t="s">
        <v>695</v>
      </c>
      <c r="BO1171" s="82"/>
      <c r="BP1171" s="144"/>
    </row>
    <row r="1172" spans="55:68">
      <c r="BN1172" s="193" t="s">
        <v>696</v>
      </c>
      <c r="BO1172" s="82"/>
      <c r="BP1172" s="144"/>
    </row>
    <row r="1173" spans="55:68">
      <c r="BN1173" s="193" t="s">
        <v>697</v>
      </c>
      <c r="BO1173" s="86"/>
      <c r="BP1173" s="144"/>
    </row>
    <row r="1174" spans="55:68">
      <c r="BN1174" s="193" t="s">
        <v>698</v>
      </c>
      <c r="BO1174" s="92"/>
      <c r="BP1174" s="144"/>
    </row>
    <row r="1175" spans="55:68">
      <c r="BN1175" s="193" t="s">
        <v>699</v>
      </c>
      <c r="BO1175" s="92"/>
      <c r="BP1175" s="144"/>
    </row>
    <row r="1176" spans="55:68">
      <c r="BN1176" s="193" t="s">
        <v>700</v>
      </c>
      <c r="BO1176" s="92"/>
      <c r="BP1176" s="144"/>
    </row>
    <row r="1177" spans="55:68">
      <c r="BN1177" s="193" t="s">
        <v>701</v>
      </c>
      <c r="BO1177" s="83"/>
      <c r="BP1177" s="144"/>
    </row>
    <row r="1178" spans="55:68">
      <c r="BN1178" s="193" t="s">
        <v>702</v>
      </c>
      <c r="BO1178" s="83"/>
      <c r="BP1178" s="144"/>
    </row>
    <row r="1179" spans="55:68">
      <c r="BN1179" s="193" t="s">
        <v>703</v>
      </c>
      <c r="BO1179" s="83"/>
      <c r="BP1179" s="144"/>
    </row>
    <row r="1180" spans="55:68">
      <c r="BN1180" s="193" t="s">
        <v>704</v>
      </c>
      <c r="BO1180" s="83"/>
      <c r="BP1180" s="144"/>
    </row>
    <row r="1181" spans="55:68">
      <c r="BN1181" s="193" t="s">
        <v>704</v>
      </c>
      <c r="BO1181" s="83"/>
      <c r="BP1181" s="144"/>
    </row>
    <row r="1182" spans="55:68">
      <c r="BN1182" s="193" t="s">
        <v>705</v>
      </c>
      <c r="BO1182" s="83"/>
      <c r="BP1182" s="144"/>
    </row>
    <row r="1183" spans="55:68">
      <c r="BN1183" s="193" t="s">
        <v>706</v>
      </c>
      <c r="BO1183" s="83"/>
      <c r="BP1183" s="144"/>
    </row>
    <row r="1184" spans="55:68">
      <c r="BN1184" s="193" t="s">
        <v>707</v>
      </c>
      <c r="BO1184" s="99"/>
      <c r="BP1184" s="144"/>
    </row>
    <row r="1185" spans="66:68">
      <c r="BN1185" s="193" t="s">
        <v>708</v>
      </c>
      <c r="BO1185" s="100"/>
      <c r="BP1185" s="144"/>
    </row>
    <row r="1186" spans="66:68">
      <c r="BN1186" s="193" t="s">
        <v>708</v>
      </c>
      <c r="BO1186" s="99"/>
      <c r="BP1186" s="144"/>
    </row>
    <row r="1187" spans="66:68">
      <c r="BN1187" s="193" t="s">
        <v>709</v>
      </c>
      <c r="BO1187" s="100"/>
      <c r="BP1187" s="144"/>
    </row>
    <row r="1188" spans="66:68">
      <c r="BN1188" s="193" t="s">
        <v>710</v>
      </c>
      <c r="BO1188" s="99"/>
      <c r="BP1188" s="144"/>
    </row>
    <row r="1189" spans="66:68">
      <c r="BN1189" s="193" t="s">
        <v>710</v>
      </c>
      <c r="BO1189" s="99"/>
      <c r="BP1189" s="144"/>
    </row>
    <row r="1190" spans="66:68">
      <c r="BN1190" s="193" t="s">
        <v>711</v>
      </c>
      <c r="BO1190" s="100"/>
      <c r="BP1190" s="144"/>
    </row>
    <row r="1191" spans="66:68">
      <c r="BN1191" s="193" t="s">
        <v>712</v>
      </c>
      <c r="BO1191" s="99"/>
      <c r="BP1191" s="144"/>
    </row>
    <row r="1192" spans="66:68">
      <c r="BN1192" s="193" t="s">
        <v>713</v>
      </c>
      <c r="BO1192" s="101"/>
      <c r="BP1192" s="144"/>
    </row>
    <row r="1193" spans="66:68">
      <c r="BN1193" s="193" t="s">
        <v>714</v>
      </c>
      <c r="BO1193" s="101"/>
      <c r="BP1193" s="144"/>
    </row>
    <row r="1194" spans="66:68">
      <c r="BN1194" s="193" t="s">
        <v>715</v>
      </c>
      <c r="BO1194" s="101"/>
      <c r="BP1194" s="144"/>
    </row>
    <row r="1195" spans="66:68">
      <c r="BN1195" s="193" t="s">
        <v>716</v>
      </c>
      <c r="BO1195" s="101"/>
      <c r="BP1195" s="144"/>
    </row>
    <row r="1196" spans="66:68">
      <c r="BN1196" s="193" t="s">
        <v>717</v>
      </c>
      <c r="BO1196" s="101"/>
      <c r="BP1196" s="144"/>
    </row>
    <row r="1197" spans="66:68">
      <c r="BN1197" s="193" t="s">
        <v>718</v>
      </c>
      <c r="BO1197" s="102"/>
      <c r="BP1197" s="144"/>
    </row>
    <row r="1198" spans="66:68">
      <c r="BN1198" s="193" t="s">
        <v>719</v>
      </c>
      <c r="BO1198" s="83"/>
      <c r="BP1198" s="144"/>
    </row>
    <row r="1199" spans="66:68">
      <c r="BN1199" s="193" t="s">
        <v>720</v>
      </c>
      <c r="BO1199" s="83"/>
      <c r="BP1199" s="144"/>
    </row>
    <row r="1200" spans="66:68">
      <c r="BN1200" s="193" t="s">
        <v>721</v>
      </c>
      <c r="BO1200" s="83"/>
      <c r="BP1200" s="144"/>
    </row>
    <row r="1201" spans="66:68">
      <c r="BN1201" s="193" t="s">
        <v>722</v>
      </c>
      <c r="BO1201" s="83"/>
      <c r="BP1201" s="144"/>
    </row>
    <row r="1202" spans="66:68">
      <c r="BN1202" s="193" t="s">
        <v>723</v>
      </c>
      <c r="BO1202" s="85"/>
      <c r="BP1202" s="144"/>
    </row>
    <row r="1203" spans="66:68">
      <c r="BN1203" s="193" t="s">
        <v>723</v>
      </c>
      <c r="BO1203" s="81"/>
      <c r="BP1203" s="144"/>
    </row>
    <row r="1204" spans="66:68">
      <c r="BN1204" s="193" t="s">
        <v>724</v>
      </c>
      <c r="BO1204" s="83"/>
      <c r="BP1204" s="144"/>
    </row>
    <row r="1205" spans="66:68">
      <c r="BN1205" s="193" t="s">
        <v>725</v>
      </c>
      <c r="BO1205" s="81"/>
      <c r="BP1205" s="144"/>
    </row>
    <row r="1206" spans="66:68">
      <c r="BN1206" s="193" t="s">
        <v>726</v>
      </c>
      <c r="BO1206" s="85"/>
      <c r="BP1206" s="144"/>
    </row>
    <row r="1207" spans="66:68">
      <c r="BN1207" s="193" t="s">
        <v>727</v>
      </c>
      <c r="BO1207" s="92"/>
      <c r="BP1207" s="144"/>
    </row>
    <row r="1208" spans="66:68">
      <c r="BN1208" s="193" t="s">
        <v>728</v>
      </c>
      <c r="BO1208" s="92"/>
      <c r="BP1208" s="144"/>
    </row>
    <row r="1209" spans="66:68">
      <c r="BN1209" s="193" t="s">
        <v>729</v>
      </c>
      <c r="BO1209" s="92"/>
      <c r="BP1209" s="144"/>
    </row>
    <row r="1210" spans="66:68">
      <c r="BN1210" s="193" t="s">
        <v>730</v>
      </c>
      <c r="BO1210" s="103"/>
      <c r="BP1210" s="144"/>
    </row>
    <row r="1211" spans="66:68">
      <c r="BN1211" s="193" t="s">
        <v>730</v>
      </c>
      <c r="BO1211" s="104"/>
      <c r="BP1211" s="144"/>
    </row>
    <row r="1212" spans="66:68">
      <c r="BN1212" s="193" t="s">
        <v>731</v>
      </c>
      <c r="BO1212" s="96"/>
      <c r="BP1212" s="144"/>
    </row>
    <row r="1213" spans="66:68">
      <c r="BN1213" s="193" t="s">
        <v>732</v>
      </c>
      <c r="BO1213" s="105"/>
      <c r="BP1213" s="144"/>
    </row>
    <row r="1214" spans="66:68">
      <c r="BN1214" s="193" t="s">
        <v>733</v>
      </c>
      <c r="BO1214" s="105"/>
      <c r="BP1214" s="144"/>
    </row>
    <row r="1215" spans="66:68">
      <c r="BN1215" s="193" t="s">
        <v>734</v>
      </c>
      <c r="BO1215" s="106"/>
      <c r="BP1215" s="144"/>
    </row>
    <row r="1216" spans="66:68">
      <c r="BN1216" s="193" t="s">
        <v>735</v>
      </c>
      <c r="BO1216" s="106"/>
      <c r="BP1216" s="144"/>
    </row>
    <row r="1217" spans="66:68">
      <c r="BN1217" s="193" t="s">
        <v>736</v>
      </c>
      <c r="BO1217" s="106"/>
      <c r="BP1217" s="144"/>
    </row>
    <row r="1218" spans="66:68">
      <c r="BN1218" s="193" t="s">
        <v>737</v>
      </c>
      <c r="BO1218" s="96"/>
      <c r="BP1218" s="144"/>
    </row>
    <row r="1219" spans="66:68">
      <c r="BN1219" s="193" t="s">
        <v>738</v>
      </c>
      <c r="BO1219" s="104"/>
      <c r="BP1219" s="144"/>
    </row>
    <row r="1220" spans="66:68">
      <c r="BN1220" s="193" t="s">
        <v>739</v>
      </c>
      <c r="BO1220" s="104"/>
      <c r="BP1220" s="144"/>
    </row>
    <row r="1221" spans="66:68">
      <c r="BN1221" s="193" t="s">
        <v>740</v>
      </c>
      <c r="BO1221" s="104"/>
      <c r="BP1221" s="144"/>
    </row>
    <row r="1222" spans="66:68">
      <c r="BN1222" s="193" t="s">
        <v>741</v>
      </c>
      <c r="BO1222" s="104"/>
      <c r="BP1222" s="144"/>
    </row>
    <row r="1223" spans="66:68">
      <c r="BN1223" s="193" t="s">
        <v>742</v>
      </c>
      <c r="BO1223" s="104"/>
      <c r="BP1223" s="144"/>
    </row>
    <row r="1224" spans="66:68">
      <c r="BN1224" s="193" t="s">
        <v>743</v>
      </c>
      <c r="BO1224" s="104"/>
      <c r="BP1224" s="144"/>
    </row>
    <row r="1225" spans="66:68">
      <c r="BN1225" s="193" t="s">
        <v>744</v>
      </c>
      <c r="BO1225" s="107"/>
      <c r="BP1225" s="144"/>
    </row>
    <row r="1226" spans="66:68">
      <c r="BN1226" s="193" t="s">
        <v>745</v>
      </c>
      <c r="BO1226" s="103"/>
      <c r="BP1226" s="144"/>
    </row>
    <row r="1227" spans="66:68">
      <c r="BN1227" s="193" t="s">
        <v>746</v>
      </c>
      <c r="BO1227" s="103"/>
      <c r="BP1227" s="144"/>
    </row>
    <row r="1228" spans="66:68">
      <c r="BN1228" s="193" t="s">
        <v>747</v>
      </c>
      <c r="BO1228" s="103"/>
      <c r="BP1228" s="144"/>
    </row>
    <row r="1229" spans="66:68">
      <c r="BN1229" s="193" t="s">
        <v>748</v>
      </c>
      <c r="BO1229" s="103"/>
      <c r="BP1229" s="144"/>
    </row>
    <row r="1230" spans="66:68">
      <c r="BN1230" s="193" t="s">
        <v>749</v>
      </c>
      <c r="BO1230" s="108"/>
      <c r="BP1230" s="144"/>
    </row>
    <row r="1231" spans="66:68">
      <c r="BN1231" s="193" t="s">
        <v>750</v>
      </c>
      <c r="BO1231" s="109"/>
      <c r="BP1231" s="144"/>
    </row>
    <row r="1232" spans="66:68">
      <c r="BN1232" s="193" t="s">
        <v>751</v>
      </c>
      <c r="BO1232" s="104"/>
      <c r="BP1232" s="144"/>
    </row>
    <row r="1233" spans="66:68">
      <c r="BN1233" s="193" t="s">
        <v>752</v>
      </c>
      <c r="BO1233" s="104"/>
      <c r="BP1233" s="144"/>
    </row>
    <row r="1234" spans="66:68">
      <c r="BN1234" s="193" t="s">
        <v>753</v>
      </c>
      <c r="BO1234" s="104"/>
      <c r="BP1234" s="144"/>
    </row>
    <row r="1235" spans="66:68">
      <c r="BN1235" s="193" t="s">
        <v>754</v>
      </c>
      <c r="BO1235" s="104"/>
      <c r="BP1235" s="144"/>
    </row>
    <row r="1236" spans="66:68">
      <c r="BN1236" s="193" t="s">
        <v>755</v>
      </c>
      <c r="BO1236" s="104"/>
      <c r="BP1236" s="144"/>
    </row>
    <row r="1237" spans="66:68">
      <c r="BN1237" s="193" t="s">
        <v>756</v>
      </c>
      <c r="BO1237" s="104"/>
      <c r="BP1237" s="144"/>
    </row>
    <row r="1238" spans="66:68">
      <c r="BN1238" s="193" t="s">
        <v>757</v>
      </c>
      <c r="BO1238" s="104"/>
      <c r="BP1238" s="144"/>
    </row>
    <row r="1239" spans="66:68">
      <c r="BN1239" s="193" t="s">
        <v>758</v>
      </c>
      <c r="BO1239" s="104"/>
      <c r="BP1239" s="144"/>
    </row>
    <row r="1240" spans="66:68">
      <c r="BN1240" s="193" t="s">
        <v>759</v>
      </c>
      <c r="BO1240" s="104"/>
      <c r="BP1240" s="144"/>
    </row>
    <row r="1241" spans="66:68">
      <c r="BN1241" s="193" t="s">
        <v>760</v>
      </c>
      <c r="BO1241" s="104"/>
      <c r="BP1241" s="144"/>
    </row>
    <row r="1242" spans="66:68">
      <c r="BN1242" s="193" t="s">
        <v>761</v>
      </c>
      <c r="BO1242" s="104"/>
      <c r="BP1242" s="144"/>
    </row>
    <row r="1243" spans="66:68">
      <c r="BN1243" s="193" t="s">
        <v>762</v>
      </c>
      <c r="BO1243" s="110"/>
      <c r="BP1243" s="144"/>
    </row>
    <row r="1244" spans="66:68">
      <c r="BN1244" s="193" t="s">
        <v>763</v>
      </c>
      <c r="BO1244" s="110"/>
      <c r="BP1244" s="144"/>
    </row>
    <row r="1245" spans="66:68">
      <c r="BN1245" s="193" t="s">
        <v>764</v>
      </c>
      <c r="BO1245" s="106"/>
      <c r="BP1245" s="144"/>
    </row>
    <row r="1246" spans="66:68">
      <c r="BN1246" s="193" t="s">
        <v>765</v>
      </c>
      <c r="BO1246" s="106"/>
      <c r="BP1246" s="144"/>
    </row>
    <row r="1247" spans="66:68">
      <c r="BN1247" s="193" t="s">
        <v>766</v>
      </c>
      <c r="BO1247" s="103"/>
      <c r="BP1247" s="144"/>
    </row>
    <row r="1248" spans="66:68">
      <c r="BN1248" s="193" t="s">
        <v>767</v>
      </c>
      <c r="BO1248" s="103"/>
      <c r="BP1248" s="144"/>
    </row>
    <row r="1249" spans="66:68">
      <c r="BN1249" s="193" t="s">
        <v>768</v>
      </c>
      <c r="BO1249" s="106"/>
      <c r="BP1249" s="144"/>
    </row>
    <row r="1250" spans="66:68">
      <c r="BN1250" s="193" t="s">
        <v>769</v>
      </c>
      <c r="BO1250" s="106"/>
      <c r="BP1250" s="144"/>
    </row>
    <row r="1251" spans="66:68">
      <c r="BN1251" s="193" t="s">
        <v>770</v>
      </c>
      <c r="BO1251" s="84"/>
      <c r="BP1251" s="144"/>
    </row>
    <row r="1252" spans="66:68">
      <c r="BN1252" s="193" t="s">
        <v>771</v>
      </c>
      <c r="BO1252" s="84"/>
      <c r="BP1252" s="144"/>
    </row>
    <row r="1253" spans="66:68">
      <c r="BN1253" s="193" t="s">
        <v>772</v>
      </c>
      <c r="BO1253" s="89"/>
      <c r="BP1253" s="144"/>
    </row>
    <row r="1254" spans="66:68">
      <c r="BN1254" s="193" t="s">
        <v>773</v>
      </c>
      <c r="BO1254" s="84"/>
      <c r="BP1254" s="144"/>
    </row>
    <row r="1255" spans="66:68">
      <c r="BN1255" s="193" t="s">
        <v>774</v>
      </c>
      <c r="BO1255" s="84"/>
      <c r="BP1255" s="144"/>
    </row>
    <row r="1256" spans="66:68">
      <c r="BN1256" s="193" t="s">
        <v>775</v>
      </c>
      <c r="BO1256" s="94"/>
      <c r="BP1256" s="144"/>
    </row>
    <row r="1257" spans="66:68">
      <c r="BN1257" s="193" t="s">
        <v>776</v>
      </c>
      <c r="BO1257" s="84"/>
      <c r="BP1257" s="144"/>
    </row>
    <row r="1258" spans="66:68">
      <c r="BN1258" s="193" t="s">
        <v>777</v>
      </c>
      <c r="BO1258" s="94"/>
      <c r="BP1258" s="144"/>
    </row>
    <row r="1259" spans="66:68">
      <c r="BN1259" s="193" t="s">
        <v>778</v>
      </c>
      <c r="BO1259" s="81"/>
      <c r="BP1259" s="144"/>
    </row>
    <row r="1260" spans="66:68">
      <c r="BN1260" s="193" t="s">
        <v>779</v>
      </c>
      <c r="BO1260" s="81"/>
      <c r="BP1260" s="144"/>
    </row>
    <row r="1261" spans="66:68">
      <c r="BN1261" s="193" t="s">
        <v>780</v>
      </c>
      <c r="BO1261" s="81"/>
      <c r="BP1261" s="144"/>
    </row>
    <row r="1262" spans="66:68">
      <c r="BN1262" s="193" t="s">
        <v>781</v>
      </c>
      <c r="BO1262" s="81"/>
      <c r="BP1262" s="144"/>
    </row>
    <row r="1263" spans="66:68">
      <c r="BN1263" s="193" t="s">
        <v>782</v>
      </c>
      <c r="BO1263" s="81"/>
      <c r="BP1263" s="144"/>
    </row>
    <row r="1264" spans="66:68">
      <c r="BN1264" s="193" t="s">
        <v>783</v>
      </c>
      <c r="BO1264" s="81"/>
      <c r="BP1264" s="144"/>
    </row>
    <row r="1265" spans="66:68">
      <c r="BN1265" s="193" t="s">
        <v>784</v>
      </c>
      <c r="BO1265" s="81"/>
      <c r="BP1265" s="144"/>
    </row>
    <row r="1266" spans="66:68">
      <c r="BN1266" s="193" t="s">
        <v>785</v>
      </c>
      <c r="BO1266" s="81"/>
      <c r="BP1266" s="144"/>
    </row>
    <row r="1267" spans="66:68">
      <c r="BN1267" s="193" t="s">
        <v>786</v>
      </c>
      <c r="BO1267" s="103"/>
      <c r="BP1267" s="144"/>
    </row>
    <row r="1268" spans="66:68">
      <c r="BN1268" s="193" t="s">
        <v>787</v>
      </c>
      <c r="BO1268" s="111"/>
      <c r="BP1268" s="144"/>
    </row>
    <row r="1269" spans="66:68">
      <c r="BO1269" s="81"/>
      <c r="BP1269" s="144"/>
    </row>
  </sheetData>
  <dataConsolidate/>
  <mergeCells count="206">
    <mergeCell ref="BC1031:BC1034"/>
    <mergeCell ref="BD1031:BD1034"/>
    <mergeCell ref="BF1031:BF1034"/>
    <mergeCell ref="BC1035:BC1043"/>
    <mergeCell ref="BD1035:BD1043"/>
    <mergeCell ref="BC1126:BD1126"/>
    <mergeCell ref="A61:Y61"/>
    <mergeCell ref="A62:Y62"/>
    <mergeCell ref="A63:Y63"/>
    <mergeCell ref="A67:Y67"/>
    <mergeCell ref="BC1027:BF1027"/>
    <mergeCell ref="BC1029:BC1030"/>
    <mergeCell ref="BD1029:BD1030"/>
    <mergeCell ref="A59:B59"/>
    <mergeCell ref="L59:M59"/>
    <mergeCell ref="N59:O59"/>
    <mergeCell ref="P59:Q59"/>
    <mergeCell ref="W59:X59"/>
    <mergeCell ref="A60:B60"/>
    <mergeCell ref="L60:M60"/>
    <mergeCell ref="N60:O60"/>
    <mergeCell ref="P60:Q60"/>
    <mergeCell ref="W60:X60"/>
    <mergeCell ref="R57:V57"/>
    <mergeCell ref="W57:X58"/>
    <mergeCell ref="Y57:Y58"/>
    <mergeCell ref="L58:M58"/>
    <mergeCell ref="N58:O58"/>
    <mergeCell ref="P58:Q58"/>
    <mergeCell ref="S58:T58"/>
    <mergeCell ref="E57:E58"/>
    <mergeCell ref="F57:F58"/>
    <mergeCell ref="G57:H58"/>
    <mergeCell ref="I57:I58"/>
    <mergeCell ref="J57:J58"/>
    <mergeCell ref="L57:Q57"/>
    <mergeCell ref="A54:Y54"/>
    <mergeCell ref="A55:J55"/>
    <mergeCell ref="K55:Y55"/>
    <mergeCell ref="A56:E56"/>
    <mergeCell ref="F56:J56"/>
    <mergeCell ref="K56:K58"/>
    <mergeCell ref="L56:Y56"/>
    <mergeCell ref="A57:B58"/>
    <mergeCell ref="C57:C58"/>
    <mergeCell ref="D57:D58"/>
    <mergeCell ref="A52:A53"/>
    <mergeCell ref="F52:G52"/>
    <mergeCell ref="I52:J52"/>
    <mergeCell ref="L52:N52"/>
    <mergeCell ref="F53:G53"/>
    <mergeCell ref="I53:J53"/>
    <mergeCell ref="L53:N53"/>
    <mergeCell ref="F49:G49"/>
    <mergeCell ref="I49:J49"/>
    <mergeCell ref="L49:N49"/>
    <mergeCell ref="A50:A51"/>
    <mergeCell ref="F50:G50"/>
    <mergeCell ref="I50:J50"/>
    <mergeCell ref="L50:N50"/>
    <mergeCell ref="F51:G51"/>
    <mergeCell ref="I51:J51"/>
    <mergeCell ref="L51:N51"/>
    <mergeCell ref="A47:A48"/>
    <mergeCell ref="F47:G47"/>
    <mergeCell ref="I47:J47"/>
    <mergeCell ref="L47:N47"/>
    <mergeCell ref="F48:G48"/>
    <mergeCell ref="I48:J48"/>
    <mergeCell ref="L48:N48"/>
    <mergeCell ref="F45:G45"/>
    <mergeCell ref="I45:J45"/>
    <mergeCell ref="L45:N45"/>
    <mergeCell ref="F46:G46"/>
    <mergeCell ref="I46:J46"/>
    <mergeCell ref="L46:N46"/>
    <mergeCell ref="F43:G43"/>
    <mergeCell ref="I43:J43"/>
    <mergeCell ref="L43:N43"/>
    <mergeCell ref="F44:G44"/>
    <mergeCell ref="I44:J44"/>
    <mergeCell ref="L44:N44"/>
    <mergeCell ref="F40:G40"/>
    <mergeCell ref="I40:J40"/>
    <mergeCell ref="L40:N40"/>
    <mergeCell ref="A41:A44"/>
    <mergeCell ref="F41:G41"/>
    <mergeCell ref="I41:J41"/>
    <mergeCell ref="L41:N41"/>
    <mergeCell ref="F42:G42"/>
    <mergeCell ref="I42:J42"/>
    <mergeCell ref="L42:N42"/>
    <mergeCell ref="A37:A40"/>
    <mergeCell ref="F37:G37"/>
    <mergeCell ref="I37:J37"/>
    <mergeCell ref="L37:N37"/>
    <mergeCell ref="F38:G38"/>
    <mergeCell ref="I38:J38"/>
    <mergeCell ref="L38:N38"/>
    <mergeCell ref="F39:G39"/>
    <mergeCell ref="I39:J39"/>
    <mergeCell ref="L39:N39"/>
    <mergeCell ref="F35:G35"/>
    <mergeCell ref="I35:J35"/>
    <mergeCell ref="L35:N35"/>
    <mergeCell ref="F36:G36"/>
    <mergeCell ref="I36:J36"/>
    <mergeCell ref="L36:N36"/>
    <mergeCell ref="F33:G33"/>
    <mergeCell ref="I33:J33"/>
    <mergeCell ref="L33:N33"/>
    <mergeCell ref="F34:G34"/>
    <mergeCell ref="I34:J34"/>
    <mergeCell ref="L34:N34"/>
    <mergeCell ref="F31:G31"/>
    <mergeCell ref="I31:J31"/>
    <mergeCell ref="L31:N31"/>
    <mergeCell ref="F32:G32"/>
    <mergeCell ref="I32:J32"/>
    <mergeCell ref="L32:N32"/>
    <mergeCell ref="F29:G29"/>
    <mergeCell ref="I29:J29"/>
    <mergeCell ref="L29:N29"/>
    <mergeCell ref="F30:G30"/>
    <mergeCell ref="I30:J30"/>
    <mergeCell ref="L30:N30"/>
    <mergeCell ref="F27:G27"/>
    <mergeCell ref="I27:J27"/>
    <mergeCell ref="L27:N27"/>
    <mergeCell ref="F28:G28"/>
    <mergeCell ref="I28:J28"/>
    <mergeCell ref="L28:N28"/>
    <mergeCell ref="F25:G25"/>
    <mergeCell ref="I25:J25"/>
    <mergeCell ref="L25:N25"/>
    <mergeCell ref="F26:G26"/>
    <mergeCell ref="I26:J26"/>
    <mergeCell ref="L26:N26"/>
    <mergeCell ref="A22:A25"/>
    <mergeCell ref="F22:G22"/>
    <mergeCell ref="I22:J22"/>
    <mergeCell ref="L22:N22"/>
    <mergeCell ref="F23:G23"/>
    <mergeCell ref="I23:J23"/>
    <mergeCell ref="L23:N23"/>
    <mergeCell ref="F24:G24"/>
    <mergeCell ref="I24:J24"/>
    <mergeCell ref="L24:N24"/>
    <mergeCell ref="F20:G20"/>
    <mergeCell ref="I20:J20"/>
    <mergeCell ref="L20:N20"/>
    <mergeCell ref="F21:G21"/>
    <mergeCell ref="I21:J21"/>
    <mergeCell ref="L21:N21"/>
    <mergeCell ref="W16:X16"/>
    <mergeCell ref="F18:G18"/>
    <mergeCell ref="I18:J18"/>
    <mergeCell ref="L18:N18"/>
    <mergeCell ref="F19:G19"/>
    <mergeCell ref="I19:J19"/>
    <mergeCell ref="L19:N19"/>
    <mergeCell ref="H16:H17"/>
    <mergeCell ref="I16:J17"/>
    <mergeCell ref="K16:K17"/>
    <mergeCell ref="L16:N17"/>
    <mergeCell ref="O16:T16"/>
    <mergeCell ref="U16:V16"/>
    <mergeCell ref="A14:Y14"/>
    <mergeCell ref="A15:A17"/>
    <mergeCell ref="B15:B17"/>
    <mergeCell ref="C15:V15"/>
    <mergeCell ref="W15:X15"/>
    <mergeCell ref="Y15:Y17"/>
    <mergeCell ref="C16:C17"/>
    <mergeCell ref="D16:D17"/>
    <mergeCell ref="E16:E17"/>
    <mergeCell ref="F16:G17"/>
    <mergeCell ref="A12:Y12"/>
    <mergeCell ref="B13:C13"/>
    <mergeCell ref="E13:H13"/>
    <mergeCell ref="J13:M13"/>
    <mergeCell ref="N13:O13"/>
    <mergeCell ref="P13:Y13"/>
    <mergeCell ref="A8:Y8"/>
    <mergeCell ref="A9:I9"/>
    <mergeCell ref="J9:P9"/>
    <mergeCell ref="Q9:S11"/>
    <mergeCell ref="T9:Y11"/>
    <mergeCell ref="B10:I10"/>
    <mergeCell ref="K10:P10"/>
    <mergeCell ref="B11:D11"/>
    <mergeCell ref="E11:I11"/>
    <mergeCell ref="K11:P11"/>
    <mergeCell ref="W5:X5"/>
    <mergeCell ref="A6:Y6"/>
    <mergeCell ref="B7:H7"/>
    <mergeCell ref="K7:M7"/>
    <mergeCell ref="O7:T7"/>
    <mergeCell ref="U7:V7"/>
    <mergeCell ref="W7:Y7"/>
    <mergeCell ref="B1:T1"/>
    <mergeCell ref="A2:U2"/>
    <mergeCell ref="W2:Y2"/>
    <mergeCell ref="A3:U3"/>
    <mergeCell ref="W3:X3"/>
    <mergeCell ref="A4:U4"/>
  </mergeCells>
  <dataValidations count="30">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53">
      <formula1>$AI$6:$AI$8</formula1>
    </dataValidation>
    <dataValidation type="list" allowBlank="1" showInputMessage="1" showErrorMessage="1" error="!!Debe elegir el tipo de indicador de la lista!!" prompt="!!Seleccione el tipo de indicador!!" sqref="H18:H53">
      <formula1>$AC$6:$AC$7</formula1>
    </dataValidation>
    <dataValidation allowBlank="1" showInputMessage="1" showErrorMessage="1" prompt="!!Registre la meta Programada al trimestre de reporte!!" sqref="V18:V53"/>
    <dataValidation allowBlank="1" showInputMessage="1" showErrorMessage="1" error="!!Registre en números relativos, la meta programada al trimestre de reporte!!" prompt="!!Registre en números relativos, la meta programada al trimestre de reporte!!" sqref="X18:X53"/>
    <dataValidation type="list" allowBlank="1" showInputMessage="1" showErrorMessage="1" error="!!Debe seleccionar de la lista el sentido de medición del indicador!!!!" prompt="!!Seleccione el sentido de medición del indicador!!" sqref="K18:K53">
      <formula1>$AF$6:$AF$7</formula1>
    </dataValidation>
    <dataValidation allowBlank="1" showInputMessage="1" showErrorMessage="1" error="!! No modifique esta información !!" sqref="G57:H58 S58:T58"/>
    <dataValidation allowBlank="1" showInputMessage="1" showErrorMessage="1" error="!!Registre en números absolutos, la meta programada al trimestre de reporte!!" prompt="!!Registre en números absolutos, la meta programada al trimestre de reporte!!" sqref="W18:W31 U45:U48 W33:W50 W52:W53"/>
    <dataValidation type="list" allowBlank="1" showInputMessage="1" showErrorMessage="1" error="!!Debe seleccionar de la lista la frecuencia que mide el indicador!!" prompt="!!Seleccione la frecuencia para medir el indicador!!" sqref="L29 L30:N53 L18:N28">
      <formula1>$Z$6:$Z$13</formula1>
    </dataValidation>
    <dataValidation errorStyle="information" allowBlank="1" showInputMessage="1" showErrorMessage="1" error="Verifique que la unidad de medida sea congruente con la fórmula de cálculo!!" prompt="Si la unidad de medida no aparece en la &quot;Lista desplegable&quot;, escríbala." sqref="F18:G18 F32:G32 F36:G36 F45:G47 F51:G51"/>
    <dataValidation type="list" allowBlank="1" showInputMessage="1" showErrorMessage="1" error="No puede cambiar el Nombre del  Programa, sólo ebe seleccionarlo.  " sqref="B7:H7">
      <formula1>$BB$1028:$BB$1097</formula1>
    </dataValidation>
    <dataValidation type="custom" allowBlank="1" showInputMessage="1" showErrorMessage="1" error="!! No modifique esta información !!" sqref="A6:Y6 A7 I7 N7 U7:V7 A8:Y8 A9:P9 Q9:S11 J10:J11 A10:A11 A12:Y12 A13 D13 I13 N13:O13 A14:Y17 V59:Y60 A61:Y61 E59:E60 J59:K60 P59:Q60 S54:T57 U54:Y58 A54:F58 I54:R58 G54:H56">
      <formula1>0</formula1>
    </dataValidation>
    <dataValidation type="custom" allowBlank="1" showInputMessage="1" showErrorMessage="1" error="!!No modifique esta información!!" sqref="A59:B60">
      <formula1>0</formula1>
    </dataValidation>
    <dataValidation type="list" allowBlank="1" showInputMessage="1" showErrorMessage="1" sqref="P13">
      <formula1>$BN$1028:$BN$1268</formula1>
    </dataValidation>
    <dataValidation allowBlank="1" showInputMessage="1" showErrorMessage="1" prompt="Registre el Objetivo del Programa sectorial al que contribuye el Programa Presupuestrio." sqref="K11:P11"/>
    <dataValidation type="list" allowBlank="1" showInputMessage="1" showErrorMessage="1" error="!! No debe modificar esta información!!" sqref="W7:Y7">
      <formula1>INDIRECT($K$7)</formula1>
    </dataValidation>
    <dataValidation type="list" allowBlank="1" showInputMessage="1" showErrorMessage="1" error="!! Sólo debe seleccionar el Nombre de su Dependencia o Secretaría!!" sqref="O7:T7">
      <formula1>$BJ$1028:$BJ$1048</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19:G20 G23:G28 G30:G31 F33:G35 F37:G44 F48:G50 F52:G53 F21:F31">
      <formula1>$AE$6:$AE$10</formula1>
    </dataValidation>
    <dataValidation type="list" allowBlank="1" showInputMessage="1" showErrorMessage="1" error="!!Debe elegir la dimennsión que mide el indicador!!" prompt="!!Seleccione la dimensión que mide el indicador!!" sqref="J18 I18:I53">
      <formula1>$AD$6:$AD$9</formula1>
    </dataValidation>
    <dataValidation type="list" allowBlank="1" showInputMessage="1" showErrorMessage="1" sqref="G59:G60 S59:S60">
      <formula1>$AH$6:$AH$20</formula1>
    </dataValidation>
    <dataValidation type="list" allowBlank="1" showInputMessage="1" showErrorMessage="1" sqref="E11:I11">
      <formula1>$BH$1028:$BH$1098</formula1>
    </dataValidation>
    <dataValidation type="list" allowBlank="1" showInputMessage="1" showErrorMessage="1" sqref="T9">
      <formula1>$BO$1027:$BO$1033</formula1>
    </dataValidation>
    <dataValidation type="list" allowBlank="1" showInputMessage="1" showErrorMessage="1" sqref="B11:D11">
      <formula1>$BH$1028:$BH$1097</formula1>
    </dataValidation>
    <dataValidation type="list" allowBlank="1" showInputMessage="1" showErrorMessage="1" sqref="B10:I10">
      <formula1>$BG$1028:$BG$1032</formula1>
    </dataValidation>
    <dataValidation type="list" allowBlank="1" showInputMessage="1" showErrorMessage="1" sqref="J13">
      <formula1>$BM$1029:$BM$1141</formula1>
    </dataValidation>
    <dataValidation type="list" allowBlank="1" showInputMessage="1" showErrorMessage="1" sqref="E13">
      <formula1>$BL$1029:$BL$1056</formula1>
    </dataValidation>
    <dataValidation type="list" allowBlank="1" showInputMessage="1" showErrorMessage="1" sqref="B13:C13">
      <formula1>$BK$1028:$BK$1031</formula1>
    </dataValidation>
    <dataValidation type="list" allowBlank="1" showInputMessage="1" showErrorMessage="1" sqref="K10:M10">
      <formula1>$BI$1028:$BI$1071</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$BC$1097:$BC$1124</formula1>
    </dataValidation>
    <dataValidation type="list" allowBlank="1" showInputMessage="1" showErrorMessage="1" error="!!Seleccione el Trimestre del Reporte!!" prompt="!!Seleccione el Trimestre del Reporte!!" sqref="Y3">
      <formula1>$AA$2:$AA$5</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rowBreaks count="1" manualBreakCount="1">
    <brk id="53"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40"/>
  <sheetViews>
    <sheetView showGridLines="0" view="pageBreakPreview" topLeftCell="A2" zoomScale="80" zoomScaleNormal="80" zoomScaleSheetLayoutView="80" workbookViewId="0">
      <selection activeCell="D18" sqref="D18"/>
    </sheetView>
  </sheetViews>
  <sheetFormatPr baseColWidth="10" defaultRowHeight="15"/>
  <cols>
    <col min="1" max="1" width="18.85546875" style="1" customWidth="1"/>
    <col min="2" max="2" width="19.85546875" style="1" customWidth="1"/>
    <col min="3" max="3" width="24.5703125" style="1" customWidth="1"/>
    <col min="4" max="4" width="37.85546875" style="1" customWidth="1"/>
    <col min="5" max="5" width="35.7109375" style="1" customWidth="1"/>
    <col min="6" max="6" width="9.28515625" style="1" customWidth="1"/>
    <col min="7" max="7" width="8.140625" style="1" customWidth="1"/>
    <col min="8" max="8" width="11.85546875" style="1" customWidth="1"/>
    <col min="9" max="9" width="13.5703125" style="1" customWidth="1"/>
    <col min="10" max="10" width="12.7109375" style="1" customWidth="1"/>
    <col min="11" max="11" width="13.28515625" style="1" customWidth="1"/>
    <col min="12" max="12" width="10.140625" style="1" customWidth="1"/>
    <col min="13" max="13" width="4.7109375" style="1" hidden="1" customWidth="1"/>
    <col min="14" max="14" width="14.5703125" style="1" customWidth="1"/>
    <col min="15" max="15" width="6.140625" style="1" hidden="1" customWidth="1"/>
    <col min="16" max="16" width="9.7109375" style="1" customWidth="1"/>
    <col min="17" max="17" width="7.140625" style="1" hidden="1" customWidth="1"/>
    <col min="18" max="18" width="9.42578125" style="1" customWidth="1"/>
    <col min="19" max="19" width="9.5703125" style="1" customWidth="1"/>
    <col min="20" max="20" width="8.85546875" style="1" customWidth="1"/>
    <col min="21" max="21" width="10.140625" style="1" customWidth="1"/>
    <col min="22" max="22" width="10.7109375" style="1" bestFit="1" customWidth="1"/>
    <col min="23" max="23" width="9.7109375" style="1" customWidth="1"/>
    <col min="24" max="24" width="9" style="1" customWidth="1"/>
    <col min="25" max="25" width="14.7109375" style="1" customWidth="1"/>
    <col min="26" max="26" width="11.5703125" style="1" hidden="1" customWidth="1"/>
    <col min="27" max="27" width="6.140625" style="1" hidden="1" customWidth="1"/>
    <col min="28" max="28" width="7.7109375" style="1" hidden="1" customWidth="1"/>
    <col min="29" max="29" width="11.42578125" style="1" hidden="1" customWidth="1"/>
    <col min="30" max="30" width="11.42578125" style="143" hidden="1" customWidth="1"/>
    <col min="31" max="31" width="22.28515625" style="1" hidden="1" customWidth="1"/>
    <col min="32" max="32" width="18.5703125" style="1" hidden="1" customWidth="1"/>
    <col min="33" max="33" width="19.42578125" style="1" hidden="1" customWidth="1"/>
    <col min="34" max="34" width="11.42578125" style="1" hidden="1" customWidth="1"/>
    <col min="35" max="35" width="19.140625" style="1" hidden="1" customWidth="1"/>
    <col min="36" max="52" width="11.42578125" style="1" hidden="1" customWidth="1"/>
    <col min="53" max="53" width="7.85546875" style="1" hidden="1" customWidth="1"/>
    <col min="54" max="54" width="80" style="1" hidden="1" customWidth="1"/>
    <col min="55" max="55" width="11.5703125" style="1" hidden="1" customWidth="1"/>
    <col min="56" max="56" width="38.140625" style="1" hidden="1" customWidth="1"/>
    <col min="57" max="57" width="75.28515625" style="1" hidden="1" customWidth="1"/>
    <col min="58" max="58" width="73" style="1" hidden="1" customWidth="1"/>
    <col min="59" max="59" width="59.42578125" style="1" hidden="1" customWidth="1"/>
    <col min="60" max="60" width="45.7109375" style="1" hidden="1" customWidth="1"/>
    <col min="61" max="61" width="90" style="1" hidden="1" customWidth="1"/>
    <col min="62" max="62" width="43.42578125" style="1" hidden="1" customWidth="1"/>
    <col min="63" max="63" width="29.85546875" style="1" hidden="1" customWidth="1"/>
    <col min="64" max="64" width="38.85546875" style="1" hidden="1" customWidth="1"/>
    <col min="65" max="65" width="55.5703125" style="1" hidden="1" customWidth="1"/>
    <col min="66" max="66" width="96.85546875" style="1" hidden="1" customWidth="1"/>
    <col min="67" max="67" width="34" style="1" hidden="1" customWidth="1"/>
    <col min="68" max="68" width="85.28515625" style="1" hidden="1" customWidth="1"/>
    <col min="69" max="69" width="39" style="1" customWidth="1"/>
    <col min="70" max="16384" width="11.42578125" style="1"/>
  </cols>
  <sheetData>
    <row r="1" spans="1:54" s="13" customFormat="1" ht="16.5" hidden="1" customHeight="1">
      <c r="B1" s="250"/>
      <c r="C1" s="250"/>
      <c r="D1" s="250"/>
      <c r="E1" s="250"/>
      <c r="F1" s="250"/>
      <c r="G1" s="250"/>
      <c r="H1" s="250"/>
      <c r="I1" s="250"/>
      <c r="J1" s="250"/>
      <c r="K1" s="250"/>
      <c r="L1" s="250"/>
      <c r="M1" s="250"/>
      <c r="N1" s="250"/>
      <c r="O1" s="250"/>
      <c r="P1" s="250"/>
      <c r="Q1" s="250"/>
      <c r="R1" s="250"/>
      <c r="S1" s="250"/>
      <c r="T1" s="250"/>
      <c r="AD1" s="144"/>
    </row>
    <row r="2" spans="1:54" s="13" customFormat="1" ht="14.25" customHeight="1">
      <c r="A2" s="251" t="s">
        <v>54</v>
      </c>
      <c r="B2" s="251"/>
      <c r="C2" s="251"/>
      <c r="D2" s="251"/>
      <c r="E2" s="251"/>
      <c r="F2" s="251"/>
      <c r="G2" s="251"/>
      <c r="H2" s="251"/>
      <c r="I2" s="251"/>
      <c r="J2" s="251"/>
      <c r="K2" s="251"/>
      <c r="L2" s="251"/>
      <c r="M2" s="251"/>
      <c r="N2" s="251"/>
      <c r="O2" s="251"/>
      <c r="P2" s="251"/>
      <c r="Q2" s="251"/>
      <c r="R2" s="251"/>
      <c r="S2" s="251"/>
      <c r="T2" s="251"/>
      <c r="U2" s="251"/>
      <c r="V2" s="14"/>
      <c r="W2" s="261" t="s">
        <v>55</v>
      </c>
      <c r="X2" s="261"/>
      <c r="Y2" s="261"/>
      <c r="AA2" s="22" t="s">
        <v>91</v>
      </c>
      <c r="AD2" s="144"/>
    </row>
    <row r="3" spans="1:54" s="13" customFormat="1" ht="18" customHeight="1">
      <c r="A3" s="252"/>
      <c r="B3" s="252"/>
      <c r="C3" s="252"/>
      <c r="D3" s="252"/>
      <c r="E3" s="252"/>
      <c r="F3" s="252"/>
      <c r="G3" s="252"/>
      <c r="H3" s="252"/>
      <c r="I3" s="252"/>
      <c r="J3" s="252"/>
      <c r="K3" s="252"/>
      <c r="L3" s="252"/>
      <c r="M3" s="252"/>
      <c r="N3" s="252"/>
      <c r="O3" s="252"/>
      <c r="P3" s="252"/>
      <c r="Q3" s="252"/>
      <c r="R3" s="252"/>
      <c r="S3" s="252"/>
      <c r="T3" s="252"/>
      <c r="U3" s="252"/>
      <c r="V3" s="14"/>
      <c r="W3" s="262" t="s">
        <v>90</v>
      </c>
      <c r="X3" s="262"/>
      <c r="Y3" s="161" t="s">
        <v>94</v>
      </c>
      <c r="AA3" s="22" t="s">
        <v>92</v>
      </c>
      <c r="AD3" s="144"/>
    </row>
    <row r="4" spans="1:54" s="13" customFormat="1" ht="15.75" customHeight="1">
      <c r="A4" s="253"/>
      <c r="B4" s="253"/>
      <c r="C4" s="253"/>
      <c r="D4" s="253"/>
      <c r="E4" s="253"/>
      <c r="F4" s="253"/>
      <c r="G4" s="253"/>
      <c r="H4" s="253"/>
      <c r="I4" s="253"/>
      <c r="J4" s="253"/>
      <c r="K4" s="253"/>
      <c r="L4" s="253"/>
      <c r="M4" s="253"/>
      <c r="N4" s="253"/>
      <c r="O4" s="253"/>
      <c r="P4" s="253"/>
      <c r="Q4" s="253"/>
      <c r="R4" s="253"/>
      <c r="S4" s="253"/>
      <c r="T4" s="253"/>
      <c r="U4" s="253"/>
      <c r="V4" s="14"/>
      <c r="W4" s="21"/>
      <c r="X4" s="21"/>
      <c r="Y4" s="21"/>
      <c r="AA4" s="22" t="s">
        <v>93</v>
      </c>
      <c r="AD4" s="144"/>
    </row>
    <row r="5" spans="1:54" s="13" customFormat="1" ht="17.25" customHeight="1" thickBot="1">
      <c r="C5" s="14"/>
      <c r="D5" s="14"/>
      <c r="E5" s="14"/>
      <c r="F5" s="14"/>
      <c r="G5" s="14"/>
      <c r="H5" s="14"/>
      <c r="I5" s="14"/>
      <c r="J5" s="14"/>
      <c r="K5" s="14"/>
      <c r="L5" s="14"/>
      <c r="M5" s="14"/>
      <c r="N5" s="14"/>
      <c r="O5" s="14"/>
      <c r="P5" s="19"/>
      <c r="Q5" s="19"/>
      <c r="R5" s="14"/>
      <c r="S5" s="19"/>
      <c r="T5" s="14"/>
      <c r="U5" s="14"/>
      <c r="V5" s="14"/>
      <c r="W5" s="266" t="s">
        <v>906</v>
      </c>
      <c r="X5" s="266"/>
      <c r="Y5" s="180">
        <v>43125</v>
      </c>
      <c r="AA5" s="23" t="s">
        <v>94</v>
      </c>
      <c r="AD5" s="144" t="s">
        <v>844</v>
      </c>
      <c r="AI5" s="70" t="s">
        <v>843</v>
      </c>
    </row>
    <row r="6" spans="1:54" s="15" customFormat="1" ht="19.5" thickBot="1">
      <c r="A6" s="211" t="s">
        <v>34</v>
      </c>
      <c r="B6" s="212"/>
      <c r="C6" s="212"/>
      <c r="D6" s="212"/>
      <c r="E6" s="212"/>
      <c r="F6" s="212"/>
      <c r="G6" s="212"/>
      <c r="H6" s="212"/>
      <c r="I6" s="212"/>
      <c r="J6" s="212"/>
      <c r="K6" s="212"/>
      <c r="L6" s="212"/>
      <c r="M6" s="212"/>
      <c r="N6" s="212"/>
      <c r="O6" s="212"/>
      <c r="P6" s="212"/>
      <c r="Q6" s="212"/>
      <c r="R6" s="212"/>
      <c r="S6" s="212"/>
      <c r="T6" s="212"/>
      <c r="U6" s="212"/>
      <c r="V6" s="212"/>
      <c r="W6" s="254"/>
      <c r="X6" s="254"/>
      <c r="Y6" s="213"/>
      <c r="Z6" s="18" t="s">
        <v>75</v>
      </c>
      <c r="AA6" s="1" t="s">
        <v>86</v>
      </c>
      <c r="AC6" s="1" t="s">
        <v>73</v>
      </c>
      <c r="AD6" s="132" t="s">
        <v>69</v>
      </c>
      <c r="AE6" s="132" t="s">
        <v>77</v>
      </c>
      <c r="AF6" s="133" t="s">
        <v>68</v>
      </c>
      <c r="AG6" s="1">
        <v>2013</v>
      </c>
      <c r="AH6" s="134" t="s">
        <v>851</v>
      </c>
      <c r="AI6" s="143" t="s">
        <v>840</v>
      </c>
      <c r="BA6" s="13"/>
      <c r="BB6" s="13"/>
    </row>
    <row r="7" spans="1:54" ht="30.75" customHeight="1" thickBot="1">
      <c r="A7" s="154" t="s">
        <v>827</v>
      </c>
      <c r="B7" s="263" t="s">
        <v>140</v>
      </c>
      <c r="C7" s="264"/>
      <c r="D7" s="264"/>
      <c r="E7" s="264"/>
      <c r="F7" s="264"/>
      <c r="G7" s="264"/>
      <c r="H7" s="265"/>
      <c r="I7" s="159" t="s">
        <v>242</v>
      </c>
      <c r="J7" s="145" t="s">
        <v>237</v>
      </c>
      <c r="K7" s="241" t="s">
        <v>183</v>
      </c>
      <c r="L7" s="242"/>
      <c r="M7" s="255"/>
      <c r="N7" s="154" t="s">
        <v>64</v>
      </c>
      <c r="O7" s="241" t="s">
        <v>408</v>
      </c>
      <c r="P7" s="242"/>
      <c r="Q7" s="242"/>
      <c r="R7" s="242"/>
      <c r="S7" s="242"/>
      <c r="T7" s="255"/>
      <c r="U7" s="256" t="s">
        <v>789</v>
      </c>
      <c r="V7" s="257"/>
      <c r="W7" s="258" t="s">
        <v>6</v>
      </c>
      <c r="X7" s="259"/>
      <c r="Y7" s="260"/>
      <c r="Z7" s="18" t="s">
        <v>66</v>
      </c>
      <c r="AA7" s="1" t="s">
        <v>87</v>
      </c>
      <c r="AC7" s="1" t="s">
        <v>74</v>
      </c>
      <c r="AD7" s="132" t="s">
        <v>70</v>
      </c>
      <c r="AE7" s="132" t="s">
        <v>78</v>
      </c>
      <c r="AF7" s="133" t="s">
        <v>820</v>
      </c>
      <c r="AG7" s="1">
        <v>2014</v>
      </c>
      <c r="AH7" s="134" t="s">
        <v>852</v>
      </c>
      <c r="AI7" s="143" t="s">
        <v>841</v>
      </c>
      <c r="BA7" s="13"/>
      <c r="BB7" s="13"/>
    </row>
    <row r="8" spans="1:54" s="15" customFormat="1" ht="19.5" thickBot="1">
      <c r="A8" s="211" t="s">
        <v>36</v>
      </c>
      <c r="B8" s="212"/>
      <c r="C8" s="212"/>
      <c r="D8" s="212"/>
      <c r="E8" s="212"/>
      <c r="F8" s="212"/>
      <c r="G8" s="212"/>
      <c r="H8" s="212"/>
      <c r="I8" s="212"/>
      <c r="J8" s="212"/>
      <c r="K8" s="212"/>
      <c r="L8" s="212"/>
      <c r="M8" s="212"/>
      <c r="N8" s="212"/>
      <c r="O8" s="212"/>
      <c r="P8" s="212"/>
      <c r="Q8" s="212"/>
      <c r="R8" s="212"/>
      <c r="S8" s="212"/>
      <c r="T8" s="212"/>
      <c r="U8" s="212"/>
      <c r="V8" s="212"/>
      <c r="W8" s="212"/>
      <c r="X8" s="212"/>
      <c r="Y8" s="213"/>
      <c r="Z8" s="146" t="s">
        <v>76</v>
      </c>
      <c r="AA8" s="1" t="s">
        <v>88</v>
      </c>
      <c r="AD8" s="132" t="s">
        <v>71</v>
      </c>
      <c r="AE8" s="132" t="s">
        <v>79</v>
      </c>
      <c r="AG8" s="1">
        <v>2015</v>
      </c>
      <c r="AH8" s="134" t="s">
        <v>853</v>
      </c>
      <c r="AI8" s="143" t="s">
        <v>842</v>
      </c>
      <c r="BA8" s="13"/>
      <c r="BB8" s="13"/>
    </row>
    <row r="9" spans="1:54" ht="16.5" customHeight="1" thickBot="1">
      <c r="A9" s="223" t="s">
        <v>37</v>
      </c>
      <c r="B9" s="224"/>
      <c r="C9" s="224"/>
      <c r="D9" s="224"/>
      <c r="E9" s="224"/>
      <c r="F9" s="224"/>
      <c r="G9" s="224"/>
      <c r="H9" s="224"/>
      <c r="I9" s="225"/>
      <c r="J9" s="226" t="s">
        <v>829</v>
      </c>
      <c r="K9" s="227"/>
      <c r="L9" s="227"/>
      <c r="M9" s="227"/>
      <c r="N9" s="227"/>
      <c r="O9" s="227"/>
      <c r="P9" s="228"/>
      <c r="Q9" s="238" t="s">
        <v>795</v>
      </c>
      <c r="R9" s="238"/>
      <c r="S9" s="238"/>
      <c r="T9" s="241" t="s">
        <v>329</v>
      </c>
      <c r="U9" s="242"/>
      <c r="V9" s="242"/>
      <c r="W9" s="242"/>
      <c r="X9" s="242"/>
      <c r="Y9" s="243"/>
      <c r="Z9" s="18" t="s">
        <v>67</v>
      </c>
      <c r="AA9" s="1" t="s">
        <v>89</v>
      </c>
      <c r="AD9" s="132" t="s">
        <v>72</v>
      </c>
      <c r="AE9" s="132" t="s">
        <v>80</v>
      </c>
      <c r="AG9" s="1">
        <v>2016</v>
      </c>
      <c r="AH9" s="134" t="s">
        <v>854</v>
      </c>
      <c r="BA9" s="13"/>
      <c r="BB9" s="13"/>
    </row>
    <row r="10" spans="1:54" ht="27.75" customHeight="1" thickBot="1">
      <c r="A10" s="155" t="s">
        <v>828</v>
      </c>
      <c r="B10" s="220" t="s">
        <v>337</v>
      </c>
      <c r="C10" s="221"/>
      <c r="D10" s="221"/>
      <c r="E10" s="221"/>
      <c r="F10" s="221"/>
      <c r="G10" s="221"/>
      <c r="H10" s="221"/>
      <c r="I10" s="222"/>
      <c r="J10" s="162" t="s">
        <v>788</v>
      </c>
      <c r="K10" s="214" t="s">
        <v>326</v>
      </c>
      <c r="L10" s="215"/>
      <c r="M10" s="215"/>
      <c r="N10" s="215"/>
      <c r="O10" s="215"/>
      <c r="P10" s="216"/>
      <c r="Q10" s="239"/>
      <c r="R10" s="239"/>
      <c r="S10" s="239"/>
      <c r="T10" s="244"/>
      <c r="U10" s="245"/>
      <c r="V10" s="245"/>
      <c r="W10" s="245"/>
      <c r="X10" s="245"/>
      <c r="Y10" s="246"/>
      <c r="Z10" s="18" t="s">
        <v>66</v>
      </c>
      <c r="AE10" s="132" t="s">
        <v>845</v>
      </c>
      <c r="AG10" s="1">
        <v>2017</v>
      </c>
      <c r="AH10" s="134" t="s">
        <v>855</v>
      </c>
      <c r="BA10" s="13"/>
      <c r="BB10" s="13"/>
    </row>
    <row r="11" spans="1:54" ht="40.5" customHeight="1" thickBot="1">
      <c r="A11" s="156" t="s">
        <v>65</v>
      </c>
      <c r="B11" s="229" t="s">
        <v>390</v>
      </c>
      <c r="C11" s="230"/>
      <c r="D11" s="230"/>
      <c r="E11" s="229"/>
      <c r="F11" s="230"/>
      <c r="G11" s="230"/>
      <c r="H11" s="230"/>
      <c r="I11" s="231"/>
      <c r="J11" s="163" t="s">
        <v>65</v>
      </c>
      <c r="K11" s="217" t="s">
        <v>862</v>
      </c>
      <c r="L11" s="218"/>
      <c r="M11" s="218"/>
      <c r="N11" s="218"/>
      <c r="O11" s="218"/>
      <c r="P11" s="219"/>
      <c r="Q11" s="240"/>
      <c r="R11" s="240"/>
      <c r="S11" s="240"/>
      <c r="T11" s="247"/>
      <c r="U11" s="248"/>
      <c r="V11" s="248"/>
      <c r="W11" s="248"/>
      <c r="X11" s="248"/>
      <c r="Y11" s="249"/>
      <c r="Z11" s="18" t="s">
        <v>26</v>
      </c>
      <c r="AG11" s="1">
        <v>2018</v>
      </c>
      <c r="AH11" s="134" t="s">
        <v>856</v>
      </c>
      <c r="BA11" s="13"/>
      <c r="BB11" s="13"/>
    </row>
    <row r="12" spans="1:54" ht="15.75" customHeight="1" thickTop="1" thickBot="1">
      <c r="A12" s="267" t="s">
        <v>38</v>
      </c>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9"/>
      <c r="Z12" s="18" t="s">
        <v>82</v>
      </c>
      <c r="AG12" s="1">
        <v>2019</v>
      </c>
      <c r="AH12" s="134" t="s">
        <v>850</v>
      </c>
      <c r="BA12" s="13"/>
      <c r="BB12" s="13"/>
    </row>
    <row r="13" spans="1:54" ht="34.5" customHeight="1" thickTop="1" thickBot="1">
      <c r="A13" s="157" t="s">
        <v>819</v>
      </c>
      <c r="B13" s="276" t="s">
        <v>412</v>
      </c>
      <c r="C13" s="277"/>
      <c r="D13" s="158" t="s">
        <v>818</v>
      </c>
      <c r="E13" s="278" t="s">
        <v>424</v>
      </c>
      <c r="F13" s="279"/>
      <c r="G13" s="279"/>
      <c r="H13" s="280"/>
      <c r="I13" s="164" t="s">
        <v>817</v>
      </c>
      <c r="J13" s="232" t="s">
        <v>451</v>
      </c>
      <c r="K13" s="233"/>
      <c r="L13" s="233"/>
      <c r="M13" s="234"/>
      <c r="N13" s="235" t="s">
        <v>816</v>
      </c>
      <c r="O13" s="236"/>
      <c r="P13" s="237" t="s">
        <v>573</v>
      </c>
      <c r="Q13" s="233"/>
      <c r="R13" s="233"/>
      <c r="S13" s="233"/>
      <c r="T13" s="233"/>
      <c r="U13" s="233"/>
      <c r="V13" s="233"/>
      <c r="W13" s="233"/>
      <c r="X13" s="233"/>
      <c r="Y13" s="233"/>
      <c r="Z13" s="18" t="s">
        <v>83</v>
      </c>
      <c r="AG13" s="1">
        <v>2020</v>
      </c>
      <c r="AH13" s="134" t="s">
        <v>857</v>
      </c>
      <c r="BA13" s="13"/>
      <c r="BB13" s="13"/>
    </row>
    <row r="14" spans="1:54" ht="15.75" thickBot="1">
      <c r="A14" s="270" t="s">
        <v>31</v>
      </c>
      <c r="B14" s="271"/>
      <c r="C14" s="271"/>
      <c r="D14" s="271"/>
      <c r="E14" s="271"/>
      <c r="F14" s="271"/>
      <c r="G14" s="271"/>
      <c r="H14" s="271"/>
      <c r="I14" s="271"/>
      <c r="J14" s="271"/>
      <c r="K14" s="271"/>
      <c r="L14" s="271"/>
      <c r="M14" s="271"/>
      <c r="N14" s="271"/>
      <c r="O14" s="271"/>
      <c r="P14" s="271"/>
      <c r="Q14" s="271"/>
      <c r="R14" s="271"/>
      <c r="S14" s="271"/>
      <c r="T14" s="271"/>
      <c r="U14" s="271"/>
      <c r="V14" s="271"/>
      <c r="W14" s="271"/>
      <c r="X14" s="272"/>
      <c r="Y14" s="273"/>
      <c r="AG14" s="1">
        <v>2021</v>
      </c>
      <c r="BA14" s="13"/>
      <c r="BB14" s="13"/>
    </row>
    <row r="15" spans="1:54" ht="26.25" customHeight="1" thickBot="1">
      <c r="A15" s="274" t="s">
        <v>24</v>
      </c>
      <c r="B15" s="207" t="s">
        <v>834</v>
      </c>
      <c r="C15" s="206" t="s">
        <v>30</v>
      </c>
      <c r="D15" s="206"/>
      <c r="E15" s="206"/>
      <c r="F15" s="206"/>
      <c r="G15" s="206"/>
      <c r="H15" s="206"/>
      <c r="I15" s="206"/>
      <c r="J15" s="206"/>
      <c r="K15" s="206"/>
      <c r="L15" s="206"/>
      <c r="M15" s="206"/>
      <c r="N15" s="206"/>
      <c r="O15" s="206"/>
      <c r="P15" s="206"/>
      <c r="Q15" s="206"/>
      <c r="R15" s="206"/>
      <c r="S15" s="206"/>
      <c r="T15" s="206"/>
      <c r="U15" s="206"/>
      <c r="V15" s="206"/>
      <c r="W15" s="207" t="s">
        <v>84</v>
      </c>
      <c r="X15" s="207"/>
      <c r="Y15" s="204" t="s">
        <v>53</v>
      </c>
      <c r="AG15" s="1">
        <v>2022</v>
      </c>
      <c r="BA15" s="13"/>
      <c r="BB15" s="13"/>
    </row>
    <row r="16" spans="1:54" ht="31.5" customHeight="1" thickBot="1">
      <c r="A16" s="275"/>
      <c r="B16" s="208"/>
      <c r="C16" s="209" t="s">
        <v>0</v>
      </c>
      <c r="D16" s="209" t="s">
        <v>1</v>
      </c>
      <c r="E16" s="209" t="s">
        <v>2</v>
      </c>
      <c r="F16" s="288" t="s">
        <v>28</v>
      </c>
      <c r="G16" s="289"/>
      <c r="H16" s="209" t="s">
        <v>847</v>
      </c>
      <c r="I16" s="288" t="s">
        <v>848</v>
      </c>
      <c r="J16" s="289"/>
      <c r="K16" s="209" t="s">
        <v>25</v>
      </c>
      <c r="L16" s="288" t="s">
        <v>29</v>
      </c>
      <c r="M16" s="292"/>
      <c r="N16" s="289"/>
      <c r="O16" s="208" t="s">
        <v>3</v>
      </c>
      <c r="P16" s="208"/>
      <c r="Q16" s="208"/>
      <c r="R16" s="208"/>
      <c r="S16" s="208"/>
      <c r="T16" s="208"/>
      <c r="U16" s="208" t="s">
        <v>835</v>
      </c>
      <c r="V16" s="208"/>
      <c r="W16" s="208" t="s">
        <v>27</v>
      </c>
      <c r="X16" s="208"/>
      <c r="Y16" s="205"/>
      <c r="AG16" s="1">
        <v>2023</v>
      </c>
      <c r="BA16" s="13"/>
      <c r="BB16" s="13"/>
    </row>
    <row r="17" spans="1:69" ht="22.5" customHeight="1" thickBot="1">
      <c r="A17" s="275"/>
      <c r="B17" s="208"/>
      <c r="C17" s="210"/>
      <c r="D17" s="210"/>
      <c r="E17" s="210"/>
      <c r="F17" s="290"/>
      <c r="G17" s="291"/>
      <c r="H17" s="207"/>
      <c r="I17" s="290"/>
      <c r="J17" s="291"/>
      <c r="K17" s="207"/>
      <c r="L17" s="290"/>
      <c r="M17" s="293"/>
      <c r="N17" s="291"/>
      <c r="O17" s="165">
        <v>2013</v>
      </c>
      <c r="P17" s="165">
        <v>2014</v>
      </c>
      <c r="Q17" s="165">
        <v>2015</v>
      </c>
      <c r="R17" s="165">
        <v>2015</v>
      </c>
      <c r="S17" s="165">
        <v>2016</v>
      </c>
      <c r="T17" s="165"/>
      <c r="U17" s="166" t="s">
        <v>836</v>
      </c>
      <c r="V17" s="166" t="s">
        <v>837</v>
      </c>
      <c r="W17" s="165" t="s">
        <v>838</v>
      </c>
      <c r="X17" s="165" t="s">
        <v>839</v>
      </c>
      <c r="Y17" s="206"/>
      <c r="AG17" s="1">
        <v>2024</v>
      </c>
      <c r="BA17" s="13"/>
      <c r="BB17" s="13"/>
    </row>
    <row r="18" spans="1:69" ht="106.5" customHeight="1" thickBot="1">
      <c r="A18" s="149" t="s">
        <v>8</v>
      </c>
      <c r="B18" s="150" t="s">
        <v>797</v>
      </c>
      <c r="C18" s="186" t="s">
        <v>866</v>
      </c>
      <c r="D18" s="147" t="s">
        <v>867</v>
      </c>
      <c r="E18" s="147" t="s">
        <v>868</v>
      </c>
      <c r="F18" s="281" t="s">
        <v>869</v>
      </c>
      <c r="G18" s="282"/>
      <c r="H18" s="148" t="s">
        <v>73</v>
      </c>
      <c r="I18" s="281" t="s">
        <v>69</v>
      </c>
      <c r="J18" s="282"/>
      <c r="K18" s="148" t="s">
        <v>68</v>
      </c>
      <c r="L18" s="281" t="s">
        <v>26</v>
      </c>
      <c r="M18" s="294"/>
      <c r="N18" s="282"/>
      <c r="O18" s="16"/>
      <c r="P18" s="173" t="s">
        <v>870</v>
      </c>
      <c r="Q18" s="173"/>
      <c r="R18" s="173" t="s">
        <v>870</v>
      </c>
      <c r="S18" s="173" t="s">
        <v>871</v>
      </c>
      <c r="T18" s="16"/>
      <c r="U18" s="174" t="s">
        <v>870</v>
      </c>
      <c r="V18" s="141"/>
      <c r="W18" s="175" t="s">
        <v>871</v>
      </c>
      <c r="X18" s="141"/>
      <c r="Y18" s="160" t="s">
        <v>840</v>
      </c>
      <c r="BA18" s="13"/>
      <c r="BB18" s="13"/>
    </row>
    <row r="19" spans="1:69" s="143" customFormat="1" ht="57" customHeight="1" thickBot="1">
      <c r="A19" s="149" t="s">
        <v>9</v>
      </c>
      <c r="B19" s="150" t="s">
        <v>863</v>
      </c>
      <c r="C19" s="187" t="s">
        <v>876</v>
      </c>
      <c r="D19" s="16" t="s">
        <v>864</v>
      </c>
      <c r="E19" s="16" t="s">
        <v>865</v>
      </c>
      <c r="F19" s="295" t="s">
        <v>77</v>
      </c>
      <c r="G19" s="296"/>
      <c r="H19" s="138" t="s">
        <v>73</v>
      </c>
      <c r="I19" s="281" t="s">
        <v>69</v>
      </c>
      <c r="J19" s="282"/>
      <c r="K19" s="138" t="s">
        <v>68</v>
      </c>
      <c r="L19" s="285" t="s">
        <v>26</v>
      </c>
      <c r="M19" s="286"/>
      <c r="N19" s="287"/>
      <c r="O19" s="16"/>
      <c r="P19" s="141"/>
      <c r="Q19" s="141">
        <v>0.21299999999999999</v>
      </c>
      <c r="R19" s="141">
        <v>-0.20669999999999999</v>
      </c>
      <c r="S19" s="141">
        <v>0.16350000000000001</v>
      </c>
      <c r="T19" s="141"/>
      <c r="U19" s="141">
        <v>0.05</v>
      </c>
      <c r="V19" s="141"/>
      <c r="W19" s="182" t="s">
        <v>909</v>
      </c>
      <c r="X19" s="141">
        <v>9.3200000000000005E-2</v>
      </c>
      <c r="Y19" s="160" t="s">
        <v>840</v>
      </c>
      <c r="BA19" s="144"/>
      <c r="BB19" s="144"/>
      <c r="BQ19" s="181"/>
    </row>
    <row r="20" spans="1:69" ht="75.75" thickBot="1">
      <c r="A20" s="152" t="s">
        <v>10</v>
      </c>
      <c r="B20" s="16" t="s">
        <v>872</v>
      </c>
      <c r="C20" s="187" t="s">
        <v>873</v>
      </c>
      <c r="D20" s="2" t="s">
        <v>874</v>
      </c>
      <c r="E20" s="16" t="s">
        <v>875</v>
      </c>
      <c r="F20" s="295" t="s">
        <v>77</v>
      </c>
      <c r="G20" s="296"/>
      <c r="H20" s="138" t="s">
        <v>73</v>
      </c>
      <c r="I20" s="281" t="s">
        <v>69</v>
      </c>
      <c r="J20" s="282"/>
      <c r="K20" s="138" t="s">
        <v>68</v>
      </c>
      <c r="L20" s="285" t="s">
        <v>26</v>
      </c>
      <c r="M20" s="286"/>
      <c r="N20" s="287"/>
      <c r="O20" s="16"/>
      <c r="P20" s="16"/>
      <c r="Q20" s="16"/>
      <c r="R20" s="141">
        <v>1.0940000000000001</v>
      </c>
      <c r="S20" s="141">
        <v>1.274</v>
      </c>
      <c r="T20" s="17"/>
      <c r="U20" s="141">
        <v>1</v>
      </c>
      <c r="V20" s="141"/>
      <c r="W20" s="177" t="s">
        <v>910</v>
      </c>
      <c r="X20" s="141">
        <v>1.0506</v>
      </c>
      <c r="Y20" s="160" t="s">
        <v>840</v>
      </c>
      <c r="BA20" s="13"/>
      <c r="BB20" s="13"/>
    </row>
    <row r="21" spans="1:69" s="143" customFormat="1" ht="64.5" customHeight="1" thickBot="1">
      <c r="A21" s="139" t="s">
        <v>13</v>
      </c>
      <c r="B21" s="183" t="s">
        <v>878</v>
      </c>
      <c r="C21" s="184" t="s">
        <v>877</v>
      </c>
      <c r="D21" s="16" t="s">
        <v>879</v>
      </c>
      <c r="E21" s="16" t="s">
        <v>880</v>
      </c>
      <c r="F21" s="283" t="s">
        <v>77</v>
      </c>
      <c r="G21" s="284"/>
      <c r="H21" s="138" t="s">
        <v>74</v>
      </c>
      <c r="I21" s="281" t="s">
        <v>69</v>
      </c>
      <c r="J21" s="282"/>
      <c r="K21" s="138" t="s">
        <v>68</v>
      </c>
      <c r="L21" s="285" t="s">
        <v>76</v>
      </c>
      <c r="M21" s="286"/>
      <c r="N21" s="287"/>
      <c r="O21" s="16"/>
      <c r="P21" s="178">
        <v>1</v>
      </c>
      <c r="Q21" s="178"/>
      <c r="R21" s="178">
        <v>1</v>
      </c>
      <c r="S21" s="178">
        <v>1</v>
      </c>
      <c r="T21" s="179"/>
      <c r="U21" s="24">
        <v>1</v>
      </c>
      <c r="V21" s="141"/>
      <c r="W21" s="142"/>
      <c r="X21" s="141"/>
      <c r="Y21" s="160"/>
      <c r="BA21" s="144"/>
      <c r="BB21" s="144"/>
    </row>
    <row r="22" spans="1:69" s="143" customFormat="1" ht="96.75" customHeight="1" thickBot="1">
      <c r="A22" s="139" t="s">
        <v>17</v>
      </c>
      <c r="B22" s="150" t="s">
        <v>881</v>
      </c>
      <c r="C22" s="16" t="s">
        <v>883</v>
      </c>
      <c r="D22" s="16" t="s">
        <v>882</v>
      </c>
      <c r="E22" s="16" t="s">
        <v>884</v>
      </c>
      <c r="F22" s="283" t="s">
        <v>77</v>
      </c>
      <c r="G22" s="284"/>
      <c r="H22" s="138" t="s">
        <v>74</v>
      </c>
      <c r="I22" s="281" t="s">
        <v>69</v>
      </c>
      <c r="J22" s="282"/>
      <c r="K22" s="138" t="s">
        <v>68</v>
      </c>
      <c r="L22" s="285" t="s">
        <v>76</v>
      </c>
      <c r="M22" s="286"/>
      <c r="N22" s="287"/>
      <c r="O22" s="16"/>
      <c r="P22" s="178"/>
      <c r="Q22" s="178"/>
      <c r="R22" s="178"/>
      <c r="S22" s="178">
        <v>0.02</v>
      </c>
      <c r="T22" s="179"/>
      <c r="U22" s="24">
        <v>0.02</v>
      </c>
      <c r="V22" s="141"/>
      <c r="W22" s="142"/>
      <c r="X22" s="141">
        <v>4.9299999999999997E-2</v>
      </c>
      <c r="Y22" s="160" t="s">
        <v>840</v>
      </c>
      <c r="BA22" s="144"/>
      <c r="BB22" s="144"/>
    </row>
    <row r="23" spans="1:69" s="143" customFormat="1" ht="90" customHeight="1" thickBot="1">
      <c r="A23" s="139" t="s">
        <v>18</v>
      </c>
      <c r="B23" s="150" t="s">
        <v>885</v>
      </c>
      <c r="C23" s="16" t="s">
        <v>886</v>
      </c>
      <c r="D23" s="16" t="s">
        <v>887</v>
      </c>
      <c r="E23" s="16" t="s">
        <v>913</v>
      </c>
      <c r="F23" s="283" t="s">
        <v>77</v>
      </c>
      <c r="G23" s="284"/>
      <c r="H23" s="138" t="s">
        <v>74</v>
      </c>
      <c r="I23" s="281" t="s">
        <v>69</v>
      </c>
      <c r="J23" s="282"/>
      <c r="K23" s="138" t="s">
        <v>68</v>
      </c>
      <c r="L23" s="285" t="s">
        <v>76</v>
      </c>
      <c r="M23" s="286"/>
      <c r="N23" s="287"/>
      <c r="O23" s="16"/>
      <c r="P23" s="178">
        <v>1</v>
      </c>
      <c r="Q23" s="178"/>
      <c r="R23" s="178">
        <v>1</v>
      </c>
      <c r="S23" s="178">
        <v>1</v>
      </c>
      <c r="T23" s="179"/>
      <c r="U23" s="24">
        <v>1</v>
      </c>
      <c r="V23" s="141"/>
      <c r="W23" s="142">
        <v>50</v>
      </c>
      <c r="X23" s="141">
        <v>1</v>
      </c>
      <c r="Y23" s="160" t="s">
        <v>840</v>
      </c>
      <c r="BA23" s="144"/>
      <c r="BB23" s="144"/>
    </row>
    <row r="24" spans="1:69" s="143" customFormat="1" ht="155.25" customHeight="1" thickBot="1">
      <c r="A24" s="152" t="s">
        <v>11</v>
      </c>
      <c r="B24" s="153" t="s">
        <v>888</v>
      </c>
      <c r="C24" s="2" t="s">
        <v>889</v>
      </c>
      <c r="D24" s="16" t="s">
        <v>890</v>
      </c>
      <c r="E24" s="16" t="s">
        <v>891</v>
      </c>
      <c r="F24" s="283" t="s">
        <v>77</v>
      </c>
      <c r="G24" s="284"/>
      <c r="H24" s="138" t="s">
        <v>74</v>
      </c>
      <c r="I24" s="281" t="s">
        <v>69</v>
      </c>
      <c r="J24" s="282"/>
      <c r="K24" s="138" t="s">
        <v>68</v>
      </c>
      <c r="L24" s="285" t="s">
        <v>76</v>
      </c>
      <c r="M24" s="286"/>
      <c r="N24" s="287"/>
      <c r="O24" s="16"/>
      <c r="P24" s="178">
        <v>1</v>
      </c>
      <c r="Q24" s="178"/>
      <c r="R24" s="178">
        <v>1</v>
      </c>
      <c r="S24" s="178">
        <v>1</v>
      </c>
      <c r="T24" s="179"/>
      <c r="U24" s="24">
        <v>1</v>
      </c>
      <c r="V24" s="141"/>
      <c r="W24" s="142"/>
      <c r="X24" s="141">
        <v>1</v>
      </c>
      <c r="Y24" s="160" t="s">
        <v>840</v>
      </c>
      <c r="BA24" s="144"/>
      <c r="BB24" s="144"/>
    </row>
    <row r="25" spans="1:69" s="143" customFormat="1" ht="128.25" customHeight="1" thickBot="1">
      <c r="A25" s="139" t="s">
        <v>14</v>
      </c>
      <c r="B25" s="140" t="s">
        <v>892</v>
      </c>
      <c r="C25" s="185" t="s">
        <v>893</v>
      </c>
      <c r="D25" s="2" t="s">
        <v>894</v>
      </c>
      <c r="E25" s="2" t="s">
        <v>895</v>
      </c>
      <c r="F25" s="283" t="s">
        <v>77</v>
      </c>
      <c r="G25" s="284"/>
      <c r="H25" s="138" t="s">
        <v>74</v>
      </c>
      <c r="I25" s="281" t="s">
        <v>69</v>
      </c>
      <c r="J25" s="282"/>
      <c r="K25" s="138" t="s">
        <v>68</v>
      </c>
      <c r="L25" s="285" t="s">
        <v>76</v>
      </c>
      <c r="M25" s="286"/>
      <c r="N25" s="287"/>
      <c r="O25" s="16"/>
      <c r="P25" s="178">
        <v>1</v>
      </c>
      <c r="Q25" s="178"/>
      <c r="R25" s="178">
        <v>1</v>
      </c>
      <c r="S25" s="178">
        <v>1</v>
      </c>
      <c r="T25" s="179"/>
      <c r="U25" s="24">
        <v>1</v>
      </c>
      <c r="V25" s="141"/>
      <c r="W25" s="142"/>
      <c r="X25" s="141">
        <v>1</v>
      </c>
      <c r="Y25" s="160" t="s">
        <v>840</v>
      </c>
      <c r="BA25" s="144"/>
      <c r="BB25" s="144"/>
    </row>
    <row r="26" spans="1:69" s="143" customFormat="1" ht="115.5" customHeight="1" thickBot="1">
      <c r="A26" s="320" t="s">
        <v>19</v>
      </c>
      <c r="B26" s="322" t="s">
        <v>899</v>
      </c>
      <c r="C26" s="185" t="s">
        <v>896</v>
      </c>
      <c r="D26" s="2" t="s">
        <v>897</v>
      </c>
      <c r="E26" s="2" t="s">
        <v>898</v>
      </c>
      <c r="F26" s="283"/>
      <c r="G26" s="284"/>
      <c r="H26" s="138"/>
      <c r="I26" s="281"/>
      <c r="J26" s="282"/>
      <c r="K26" s="138"/>
      <c r="L26" s="285" t="s">
        <v>76</v>
      </c>
      <c r="M26" s="286"/>
      <c r="N26" s="287"/>
      <c r="O26" s="16"/>
      <c r="P26" s="178">
        <v>1</v>
      </c>
      <c r="Q26" s="178"/>
      <c r="R26" s="178">
        <v>1</v>
      </c>
      <c r="S26" s="178">
        <v>1</v>
      </c>
      <c r="T26" s="179"/>
      <c r="U26" s="24">
        <v>1</v>
      </c>
      <c r="V26" s="141"/>
      <c r="W26" s="142">
        <v>12</v>
      </c>
      <c r="X26" s="141">
        <v>1</v>
      </c>
      <c r="Y26" s="160" t="s">
        <v>840</v>
      </c>
      <c r="BA26" s="144"/>
      <c r="BB26" s="144"/>
      <c r="BQ26" s="143" t="s">
        <v>908</v>
      </c>
    </row>
    <row r="27" spans="1:69" s="143" customFormat="1" ht="75.75" thickBot="1">
      <c r="A27" s="321"/>
      <c r="B27" s="323"/>
      <c r="C27" s="185" t="s">
        <v>900</v>
      </c>
      <c r="D27" s="2" t="s">
        <v>897</v>
      </c>
      <c r="E27" s="2" t="s">
        <v>901</v>
      </c>
      <c r="F27" s="283" t="s">
        <v>77</v>
      </c>
      <c r="G27" s="284"/>
      <c r="H27" s="138" t="s">
        <v>74</v>
      </c>
      <c r="I27" s="281" t="s">
        <v>69</v>
      </c>
      <c r="J27" s="282"/>
      <c r="K27" s="138" t="s">
        <v>68</v>
      </c>
      <c r="L27" s="285" t="s">
        <v>76</v>
      </c>
      <c r="M27" s="286"/>
      <c r="N27" s="287"/>
      <c r="O27" s="16"/>
      <c r="P27" s="178">
        <v>1</v>
      </c>
      <c r="Q27" s="178"/>
      <c r="R27" s="178">
        <v>1</v>
      </c>
      <c r="S27" s="178">
        <v>1</v>
      </c>
      <c r="T27" s="179"/>
      <c r="U27" s="24">
        <v>1</v>
      </c>
      <c r="V27" s="141"/>
      <c r="W27" s="142">
        <v>12</v>
      </c>
      <c r="X27" s="141">
        <v>1</v>
      </c>
      <c r="Y27" s="160" t="s">
        <v>840</v>
      </c>
      <c r="BA27" s="144"/>
      <c r="BB27" s="144"/>
      <c r="BQ27" s="143" t="s">
        <v>908</v>
      </c>
    </row>
    <row r="28" spans="1:69" s="143" customFormat="1" ht="123.75" customHeight="1" thickBot="1">
      <c r="A28" s="139" t="s">
        <v>846</v>
      </c>
      <c r="B28" s="140" t="s">
        <v>902</v>
      </c>
      <c r="C28" s="185" t="s">
        <v>903</v>
      </c>
      <c r="D28" s="176" t="s">
        <v>904</v>
      </c>
      <c r="E28" s="176" t="s">
        <v>905</v>
      </c>
      <c r="F28" s="283" t="s">
        <v>77</v>
      </c>
      <c r="G28" s="284"/>
      <c r="H28" s="138" t="s">
        <v>74</v>
      </c>
      <c r="I28" s="281" t="s">
        <v>69</v>
      </c>
      <c r="J28" s="282"/>
      <c r="K28" s="138" t="s">
        <v>68</v>
      </c>
      <c r="L28" s="285" t="s">
        <v>76</v>
      </c>
      <c r="M28" s="286"/>
      <c r="N28" s="287"/>
      <c r="O28" s="16"/>
      <c r="P28" s="178">
        <v>1</v>
      </c>
      <c r="Q28" s="178"/>
      <c r="R28" s="178">
        <v>1</v>
      </c>
      <c r="S28" s="178">
        <v>1</v>
      </c>
      <c r="T28" s="179"/>
      <c r="U28" s="24">
        <v>1</v>
      </c>
      <c r="V28" s="141"/>
      <c r="W28" s="142"/>
      <c r="X28" s="141">
        <v>1</v>
      </c>
      <c r="Y28" s="160" t="s">
        <v>840</v>
      </c>
      <c r="BA28" s="144"/>
      <c r="BB28" s="144"/>
      <c r="BQ28" s="143" t="s">
        <v>908</v>
      </c>
    </row>
    <row r="29" spans="1:69" ht="24" customHeight="1" thickBot="1">
      <c r="A29" s="301" t="s">
        <v>821</v>
      </c>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BA29" s="13"/>
      <c r="BB29" s="13"/>
    </row>
    <row r="30" spans="1:69" ht="21.75" customHeight="1" thickBot="1">
      <c r="A30" s="301" t="s">
        <v>41</v>
      </c>
      <c r="B30" s="301"/>
      <c r="C30" s="301"/>
      <c r="D30" s="301"/>
      <c r="E30" s="301"/>
      <c r="F30" s="301"/>
      <c r="G30" s="301"/>
      <c r="H30" s="301"/>
      <c r="I30" s="301"/>
      <c r="J30" s="301"/>
      <c r="K30" s="301" t="s">
        <v>85</v>
      </c>
      <c r="L30" s="301"/>
      <c r="M30" s="301"/>
      <c r="N30" s="301"/>
      <c r="O30" s="301"/>
      <c r="P30" s="301"/>
      <c r="Q30" s="301"/>
      <c r="R30" s="301"/>
      <c r="S30" s="301"/>
      <c r="T30" s="301"/>
      <c r="U30" s="301"/>
      <c r="V30" s="301"/>
      <c r="W30" s="301"/>
      <c r="X30" s="301"/>
      <c r="Y30" s="301"/>
      <c r="BA30" s="13"/>
      <c r="BB30" s="13"/>
    </row>
    <row r="31" spans="1:69" ht="34.5" customHeight="1" thickBot="1">
      <c r="A31" s="301" t="s">
        <v>47</v>
      </c>
      <c r="B31" s="301"/>
      <c r="C31" s="301"/>
      <c r="D31" s="301"/>
      <c r="E31" s="301"/>
      <c r="F31" s="301" t="s">
        <v>48</v>
      </c>
      <c r="G31" s="301"/>
      <c r="H31" s="301"/>
      <c r="I31" s="301"/>
      <c r="J31" s="301"/>
      <c r="K31" s="324" t="s">
        <v>822</v>
      </c>
      <c r="L31" s="304" t="s">
        <v>826</v>
      </c>
      <c r="M31" s="305"/>
      <c r="N31" s="305"/>
      <c r="O31" s="305"/>
      <c r="P31" s="305"/>
      <c r="Q31" s="305"/>
      <c r="R31" s="305"/>
      <c r="S31" s="305"/>
      <c r="T31" s="305"/>
      <c r="U31" s="305"/>
      <c r="V31" s="305"/>
      <c r="W31" s="305"/>
      <c r="X31" s="305"/>
      <c r="Y31" s="306"/>
      <c r="BA31" s="13"/>
      <c r="BB31" s="13"/>
    </row>
    <row r="32" spans="1:69" ht="24" customHeight="1" thickBot="1">
      <c r="A32" s="301"/>
      <c r="B32" s="301"/>
      <c r="C32" s="301" t="s">
        <v>49</v>
      </c>
      <c r="D32" s="301" t="s">
        <v>50</v>
      </c>
      <c r="E32" s="301" t="s">
        <v>51</v>
      </c>
      <c r="F32" s="301" t="s">
        <v>49</v>
      </c>
      <c r="G32" s="301" t="s">
        <v>52</v>
      </c>
      <c r="H32" s="301"/>
      <c r="I32" s="324" t="s">
        <v>849</v>
      </c>
      <c r="J32" s="301" t="s">
        <v>51</v>
      </c>
      <c r="K32" s="324"/>
      <c r="L32" s="304" t="s">
        <v>831</v>
      </c>
      <c r="M32" s="305"/>
      <c r="N32" s="305"/>
      <c r="O32" s="305"/>
      <c r="P32" s="305"/>
      <c r="Q32" s="306"/>
      <c r="R32" s="302" t="s">
        <v>48</v>
      </c>
      <c r="S32" s="315"/>
      <c r="T32" s="315"/>
      <c r="U32" s="315"/>
      <c r="V32" s="303"/>
      <c r="W32" s="325" t="s">
        <v>824</v>
      </c>
      <c r="X32" s="326"/>
      <c r="Y32" s="311" t="s">
        <v>825</v>
      </c>
      <c r="BA32" s="13"/>
      <c r="BB32" s="13"/>
    </row>
    <row r="33" spans="1:54" ht="45.75" customHeight="1" thickBot="1">
      <c r="A33" s="301"/>
      <c r="B33" s="301"/>
      <c r="C33" s="301"/>
      <c r="D33" s="301"/>
      <c r="E33" s="301"/>
      <c r="F33" s="301"/>
      <c r="G33" s="301"/>
      <c r="H33" s="301"/>
      <c r="I33" s="324"/>
      <c r="J33" s="301"/>
      <c r="K33" s="324"/>
      <c r="L33" s="304" t="s">
        <v>823</v>
      </c>
      <c r="M33" s="306"/>
      <c r="N33" s="304" t="s">
        <v>50</v>
      </c>
      <c r="O33" s="306"/>
      <c r="P33" s="302" t="s">
        <v>51</v>
      </c>
      <c r="Q33" s="303"/>
      <c r="R33" s="167" t="s">
        <v>823</v>
      </c>
      <c r="S33" s="302" t="s">
        <v>52</v>
      </c>
      <c r="T33" s="303"/>
      <c r="U33" s="168" t="s">
        <v>858</v>
      </c>
      <c r="V33" s="169" t="s">
        <v>51</v>
      </c>
      <c r="W33" s="327"/>
      <c r="X33" s="328"/>
      <c r="Y33" s="312"/>
      <c r="BA33" s="13"/>
      <c r="BB33" s="13"/>
    </row>
    <row r="34" spans="1:54" ht="19.5" customHeight="1" thickBot="1">
      <c r="A34" s="313" t="s">
        <v>32</v>
      </c>
      <c r="B34" s="314"/>
      <c r="C34" s="135">
        <v>41856</v>
      </c>
      <c r="D34" s="135"/>
      <c r="E34" s="170">
        <f>SUM(C34:D34)</f>
        <v>41856</v>
      </c>
      <c r="F34" s="135"/>
      <c r="G34" s="136"/>
      <c r="H34" s="135"/>
      <c r="I34" s="135"/>
      <c r="J34" s="170">
        <f>SUM(F34:I34)</f>
        <v>0</v>
      </c>
      <c r="K34" s="170">
        <f>E34+J34</f>
        <v>41856</v>
      </c>
      <c r="L34" s="307"/>
      <c r="M34" s="308"/>
      <c r="N34" s="307"/>
      <c r="O34" s="308"/>
      <c r="P34" s="309">
        <f>SUM(L34:O34)</f>
        <v>0</v>
      </c>
      <c r="Q34" s="310"/>
      <c r="R34" s="137"/>
      <c r="S34" s="136"/>
      <c r="T34" s="137"/>
      <c r="U34" s="137"/>
      <c r="V34" s="171">
        <f>SUM(R34,T34,U34)</f>
        <v>0</v>
      </c>
      <c r="W34" s="316">
        <f>SUM(P34,V34)</f>
        <v>0</v>
      </c>
      <c r="X34" s="317"/>
      <c r="Y34" s="172">
        <f>IF(W34=0,0,W34/K34)</f>
        <v>0</v>
      </c>
      <c r="BA34" s="13"/>
      <c r="BB34" s="13"/>
    </row>
    <row r="35" spans="1:54" ht="19.5" customHeight="1" thickBot="1">
      <c r="A35" s="313" t="s">
        <v>33</v>
      </c>
      <c r="B35" s="314"/>
      <c r="C35" s="135">
        <v>53213.1</v>
      </c>
      <c r="D35" s="135"/>
      <c r="E35" s="170">
        <f>SUM(C35:D35)</f>
        <v>53213.1</v>
      </c>
      <c r="F35" s="135">
        <v>7337</v>
      </c>
      <c r="G35" s="136"/>
      <c r="H35" s="135"/>
      <c r="I35" s="135"/>
      <c r="J35" s="170">
        <f>SUM(F35:I35)</f>
        <v>7337</v>
      </c>
      <c r="K35" s="170">
        <f>J35+E35</f>
        <v>60550.1</v>
      </c>
      <c r="L35" s="307">
        <v>87090.2</v>
      </c>
      <c r="M35" s="308"/>
      <c r="N35" s="318"/>
      <c r="O35" s="319"/>
      <c r="P35" s="309">
        <f>SUM(L35:O35)</f>
        <v>87090.2</v>
      </c>
      <c r="Q35" s="310"/>
      <c r="R35" s="137">
        <v>7337</v>
      </c>
      <c r="S35" s="136"/>
      <c r="T35" s="137"/>
      <c r="U35" s="137"/>
      <c r="V35" s="171">
        <f>SUM(R35,T35,U35)</f>
        <v>7337</v>
      </c>
      <c r="W35" s="316">
        <f>SUM(P35,V35)</f>
        <v>94427.199999999997</v>
      </c>
      <c r="X35" s="317"/>
      <c r="Y35" s="172">
        <f>IF(W35=0,0,W35/K35)</f>
        <v>1.5594887539409514</v>
      </c>
      <c r="BA35" s="13"/>
      <c r="BB35" s="13"/>
    </row>
    <row r="36" spans="1:54" ht="15.75" thickBot="1">
      <c r="A36" s="297" t="s">
        <v>81</v>
      </c>
      <c r="B36" s="298"/>
      <c r="C36" s="298"/>
      <c r="D36" s="298"/>
      <c r="E36" s="298"/>
      <c r="F36" s="298"/>
      <c r="G36" s="298"/>
      <c r="H36" s="298"/>
      <c r="I36" s="298"/>
      <c r="J36" s="298"/>
      <c r="K36" s="298"/>
      <c r="L36" s="298"/>
      <c r="M36" s="298"/>
      <c r="N36" s="298"/>
      <c r="O36" s="298"/>
      <c r="P36" s="298"/>
      <c r="Q36" s="298"/>
      <c r="R36" s="298"/>
      <c r="S36" s="298"/>
      <c r="T36" s="298"/>
      <c r="U36" s="298"/>
      <c r="V36" s="298"/>
      <c r="W36" s="298"/>
      <c r="X36" s="299"/>
      <c r="Y36" s="300"/>
      <c r="BA36" s="13"/>
      <c r="BB36" s="13"/>
    </row>
    <row r="37" spans="1:54" ht="17.25" thickTop="1" thickBot="1">
      <c r="A37" s="329" t="s">
        <v>907</v>
      </c>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1"/>
      <c r="BA37" s="13"/>
      <c r="BB37" s="13"/>
    </row>
    <row r="38" spans="1:54" s="143" customFormat="1" ht="16.5" thickBot="1">
      <c r="A38" s="188" t="s">
        <v>912</v>
      </c>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90"/>
      <c r="BA38" s="144"/>
      <c r="BB38" s="144"/>
    </row>
    <row r="39" spans="1:54" ht="16.5" thickBot="1">
      <c r="A39" s="340" t="s">
        <v>911</v>
      </c>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2"/>
      <c r="BA39" s="13"/>
      <c r="BB39" s="13"/>
    </row>
    <row r="40" spans="1:54" ht="15.75" thickTop="1">
      <c r="BA40" s="13"/>
      <c r="BB40" s="13"/>
    </row>
    <row r="41" spans="1:54">
      <c r="C41" s="151"/>
      <c r="BA41" s="13"/>
      <c r="BB41" s="13"/>
    </row>
    <row r="42" spans="1:54">
      <c r="BA42" s="13"/>
      <c r="BB42" s="13"/>
    </row>
    <row r="43" spans="1:54">
      <c r="C43" s="151"/>
      <c r="BA43" s="13"/>
      <c r="BB43" s="13"/>
    </row>
    <row r="44" spans="1:54">
      <c r="BA44" s="13"/>
      <c r="BB44" s="13"/>
    </row>
    <row r="45" spans="1:54">
      <c r="BA45" s="13"/>
      <c r="BB45" s="13"/>
    </row>
    <row r="46" spans="1:54">
      <c r="BA46" s="13"/>
      <c r="BB46" s="13"/>
    </row>
    <row r="47" spans="1:54">
      <c r="BA47" s="13"/>
      <c r="BB47" s="13"/>
    </row>
    <row r="48" spans="1:54">
      <c r="BA48" s="13"/>
      <c r="BB48" s="13"/>
    </row>
    <row r="49" spans="53:54">
      <c r="BA49" s="13"/>
      <c r="BB49" s="13"/>
    </row>
    <row r="50" spans="53:54">
      <c r="BA50" s="13"/>
      <c r="BB50" s="13"/>
    </row>
    <row r="51" spans="53:54">
      <c r="BA51" s="13"/>
      <c r="BB51" s="13"/>
    </row>
    <row r="52" spans="53:54">
      <c r="BA52" s="13"/>
      <c r="BB52" s="13"/>
    </row>
    <row r="53" spans="53:54">
      <c r="BA53" s="13"/>
      <c r="BB53" s="13"/>
    </row>
    <row r="54" spans="53:54">
      <c r="BA54" s="13"/>
      <c r="BB54" s="13"/>
    </row>
    <row r="55" spans="53:54">
      <c r="BA55" s="13"/>
      <c r="BB55" s="13"/>
    </row>
    <row r="56" spans="53:54">
      <c r="BA56" s="13"/>
      <c r="BB56" s="13"/>
    </row>
    <row r="57" spans="53:54">
      <c r="BA57" s="13"/>
      <c r="BB57" s="13"/>
    </row>
    <row r="58" spans="53:54">
      <c r="BA58" s="13"/>
      <c r="BB58" s="13"/>
    </row>
    <row r="59" spans="53:54">
      <c r="BA59" s="13"/>
      <c r="BB59" s="13"/>
    </row>
    <row r="60" spans="53:54">
      <c r="BA60" s="13"/>
      <c r="BB60" s="13"/>
    </row>
    <row r="61" spans="53:54">
      <c r="BA61" s="13"/>
      <c r="BB61" s="13"/>
    </row>
    <row r="62" spans="53:54">
      <c r="BA62" s="13"/>
      <c r="BB62" s="13"/>
    </row>
    <row r="63" spans="53:54">
      <c r="BA63" s="13"/>
      <c r="BB63" s="13"/>
    </row>
    <row r="64" spans="53:54">
      <c r="BA64" s="13"/>
      <c r="BB64" s="13"/>
    </row>
    <row r="65" spans="53:54">
      <c r="BA65" s="13"/>
      <c r="BB65" s="13"/>
    </row>
    <row r="66" spans="53:54">
      <c r="BA66" s="13"/>
      <c r="BB66" s="13"/>
    </row>
    <row r="67" spans="53:54">
      <c r="BA67" s="13"/>
      <c r="BB67" s="13"/>
    </row>
    <row r="68" spans="53:54">
      <c r="BA68" s="13"/>
      <c r="BB68" s="13"/>
    </row>
    <row r="69" spans="53:54">
      <c r="BA69" s="13"/>
      <c r="BB69" s="13"/>
    </row>
    <row r="70" spans="53:54">
      <c r="BA70" s="13"/>
      <c r="BB70" s="13"/>
    </row>
    <row r="71" spans="53:54">
      <c r="BA71" s="13"/>
      <c r="BB71" s="13"/>
    </row>
    <row r="72" spans="53:54">
      <c r="BA72" s="13"/>
      <c r="BB72" s="13"/>
    </row>
    <row r="73" spans="53:54">
      <c r="BA73" s="13"/>
      <c r="BB73" s="13"/>
    </row>
    <row r="74" spans="53:54">
      <c r="BA74" s="13"/>
      <c r="BB74" s="13"/>
    </row>
    <row r="75" spans="53:54">
      <c r="BA75" s="13"/>
      <c r="BB75" s="13"/>
    </row>
    <row r="76" spans="53:54">
      <c r="BA76" s="13"/>
      <c r="BB76" s="13"/>
    </row>
    <row r="77" spans="53:54">
      <c r="BA77" s="13"/>
      <c r="BB77" s="13"/>
    </row>
    <row r="78" spans="53:54">
      <c r="BA78" s="13"/>
      <c r="BB78" s="13"/>
    </row>
    <row r="79" spans="53:54">
      <c r="BA79" s="13"/>
      <c r="BB79" s="13"/>
    </row>
    <row r="80" spans="53:54">
      <c r="BA80" s="13"/>
      <c r="BB80" s="13"/>
    </row>
    <row r="81" spans="53:54">
      <c r="BA81" s="13"/>
      <c r="BB81" s="13"/>
    </row>
    <row r="82" spans="53:54">
      <c r="BA82" s="13"/>
      <c r="BB82" s="13"/>
    </row>
    <row r="83" spans="53:54">
      <c r="BA83" s="13"/>
      <c r="BB83" s="13"/>
    </row>
    <row r="84" spans="53:54">
      <c r="BA84" s="13"/>
      <c r="BB84" s="13"/>
    </row>
    <row r="85" spans="53:54">
      <c r="BA85" s="13"/>
      <c r="BB85" s="13"/>
    </row>
    <row r="86" spans="53:54">
      <c r="BA86" s="13"/>
      <c r="BB86" s="13"/>
    </row>
    <row r="87" spans="53:54">
      <c r="BA87" s="13"/>
      <c r="BB87" s="13"/>
    </row>
    <row r="88" spans="53:54">
      <c r="BA88" s="13"/>
      <c r="BB88" s="13"/>
    </row>
    <row r="89" spans="53:54">
      <c r="BA89" s="13"/>
      <c r="BB89" s="13"/>
    </row>
    <row r="90" spans="53:54">
      <c r="BA90" s="13"/>
      <c r="BB90" s="13"/>
    </row>
    <row r="91" spans="53:54">
      <c r="BA91" s="13"/>
      <c r="BB91" s="13"/>
    </row>
    <row r="92" spans="53:54">
      <c r="BA92" s="13"/>
      <c r="BB92" s="13"/>
    </row>
    <row r="93" spans="53:54">
      <c r="BA93" s="13"/>
      <c r="BB93" s="13"/>
    </row>
    <row r="94" spans="53:54">
      <c r="BA94" s="13"/>
      <c r="BB94" s="13"/>
    </row>
    <row r="95" spans="53:54">
      <c r="BA95" s="13"/>
      <c r="BB95" s="13"/>
    </row>
    <row r="96" spans="53:54">
      <c r="BA96" s="13"/>
      <c r="BB96" s="13"/>
    </row>
    <row r="97" spans="53:54">
      <c r="BA97" s="13"/>
      <c r="BB97" s="13"/>
    </row>
    <row r="98" spans="53:54">
      <c r="BA98" s="13"/>
      <c r="BB98" s="13"/>
    </row>
    <row r="99" spans="53:54">
      <c r="BA99" s="13"/>
      <c r="BB99" s="13"/>
    </row>
    <row r="100" spans="53:54">
      <c r="BA100" s="13"/>
      <c r="BB100" s="13"/>
    </row>
    <row r="101" spans="53:54">
      <c r="BA101" s="13"/>
      <c r="BB101" s="13"/>
    </row>
    <row r="102" spans="53:54">
      <c r="BA102" s="13"/>
      <c r="BB102" s="13"/>
    </row>
    <row r="103" spans="53:54">
      <c r="BA103" s="13"/>
      <c r="BB103" s="13"/>
    </row>
    <row r="104" spans="53:54">
      <c r="BA104" s="13"/>
      <c r="BB104" s="13"/>
    </row>
    <row r="105" spans="53:54">
      <c r="BA105" s="13"/>
      <c r="BB105" s="13"/>
    </row>
    <row r="106" spans="53:54">
      <c r="BA106" s="13"/>
      <c r="BB106" s="13"/>
    </row>
    <row r="107" spans="53:54">
      <c r="BA107" s="13"/>
      <c r="BB107" s="13"/>
    </row>
    <row r="108" spans="53:54">
      <c r="BA108" s="13"/>
      <c r="BB108" s="13"/>
    </row>
    <row r="109" spans="53:54">
      <c r="BA109" s="13"/>
      <c r="BB109" s="13"/>
    </row>
    <row r="110" spans="53:54">
      <c r="BA110" s="13"/>
      <c r="BB110" s="13"/>
    </row>
    <row r="111" spans="53:54">
      <c r="BA111" s="13"/>
      <c r="BB111" s="13"/>
    </row>
    <row r="112" spans="53:54">
      <c r="BA112" s="13"/>
      <c r="BB112" s="13"/>
    </row>
    <row r="113" spans="53:54">
      <c r="BA113" s="13"/>
      <c r="BB113" s="13"/>
    </row>
    <row r="114" spans="53:54">
      <c r="BA114" s="13"/>
      <c r="BB114" s="13"/>
    </row>
    <row r="115" spans="53:54">
      <c r="BA115" s="13"/>
      <c r="BB115" s="13"/>
    </row>
    <row r="116" spans="53:54">
      <c r="BA116" s="13"/>
      <c r="BB116" s="13"/>
    </row>
    <row r="117" spans="53:54">
      <c r="BA117" s="13"/>
      <c r="BB117" s="13"/>
    </row>
    <row r="118" spans="53:54">
      <c r="BA118" s="13"/>
      <c r="BB118" s="13"/>
    </row>
    <row r="119" spans="53:54">
      <c r="BA119" s="13"/>
      <c r="BB119" s="13"/>
    </row>
    <row r="120" spans="53:54">
      <c r="BA120" s="13"/>
      <c r="BB120" s="13"/>
    </row>
    <row r="121" spans="53:54">
      <c r="BA121" s="13"/>
      <c r="BB121" s="13"/>
    </row>
    <row r="122" spans="53:54">
      <c r="BA122" s="13"/>
      <c r="BB122" s="13"/>
    </row>
    <row r="123" spans="53:54">
      <c r="BA123" s="13"/>
      <c r="BB123" s="13"/>
    </row>
    <row r="124" spans="53:54">
      <c r="BA124" s="13"/>
      <c r="BB124" s="13"/>
    </row>
    <row r="125" spans="53:54">
      <c r="BA125" s="13"/>
      <c r="BB125" s="13"/>
    </row>
    <row r="126" spans="53:54">
      <c r="BA126" s="13"/>
      <c r="BB126" s="13"/>
    </row>
    <row r="127" spans="53:54">
      <c r="BA127" s="13"/>
      <c r="BB127" s="13"/>
    </row>
    <row r="128" spans="53:54">
      <c r="BA128" s="13"/>
      <c r="BB128" s="13"/>
    </row>
    <row r="129" spans="53:54">
      <c r="BA129" s="13"/>
      <c r="BB129" s="13"/>
    </row>
    <row r="998" spans="53:69" ht="15.75" thickBot="1">
      <c r="BA998" s="31" t="s">
        <v>152</v>
      </c>
      <c r="BB998" s="65" t="s">
        <v>790</v>
      </c>
      <c r="BC998" s="334" t="s">
        <v>153</v>
      </c>
      <c r="BD998" s="334"/>
      <c r="BE998" s="334"/>
      <c r="BF998" s="334"/>
      <c r="BG998" s="71" t="s">
        <v>331</v>
      </c>
      <c r="BH998" s="71" t="s">
        <v>332</v>
      </c>
      <c r="BI998" s="70" t="s">
        <v>330</v>
      </c>
      <c r="BJ998" s="1" t="s">
        <v>407</v>
      </c>
      <c r="BK998" s="79" t="s">
        <v>555</v>
      </c>
      <c r="BL998" s="79" t="s">
        <v>39</v>
      </c>
      <c r="BM998" s="79" t="s">
        <v>40</v>
      </c>
      <c r="BN998" s="80" t="s">
        <v>556</v>
      </c>
      <c r="BO998" s="112" t="s">
        <v>56</v>
      </c>
      <c r="BP998" s="113" t="s">
        <v>796</v>
      </c>
      <c r="BQ998" s="113"/>
    </row>
    <row r="999" spans="53:69" ht="15.75">
      <c r="BA999" s="31" t="str">
        <f t="shared" ref="BA999:BA1010" si="0">MID(BB999,1,4)</f>
        <v>E011</v>
      </c>
      <c r="BB999" s="25" t="s">
        <v>96</v>
      </c>
      <c r="BC999" s="42" t="s">
        <v>241</v>
      </c>
      <c r="BD999" s="43" t="s">
        <v>243</v>
      </c>
      <c r="BE999" s="44" t="s">
        <v>154</v>
      </c>
      <c r="BF999" s="45" t="s">
        <v>155</v>
      </c>
      <c r="BG999" s="1" t="s">
        <v>333</v>
      </c>
      <c r="BH999" s="73" t="s">
        <v>338</v>
      </c>
      <c r="BI999" s="1" t="s">
        <v>286</v>
      </c>
      <c r="BJ999" s="75" t="s">
        <v>177</v>
      </c>
      <c r="BK999" s="1" t="s">
        <v>412</v>
      </c>
      <c r="BN999" s="69" t="s">
        <v>557</v>
      </c>
      <c r="BO999" s="81" t="s">
        <v>793</v>
      </c>
      <c r="BP999" s="127" t="s">
        <v>806</v>
      </c>
      <c r="BQ999" s="115"/>
    </row>
    <row r="1000" spans="53:69" ht="15.75">
      <c r="BA1000" s="31" t="str">
        <f t="shared" si="0"/>
        <v>E012</v>
      </c>
      <c r="BB1000" s="26" t="s">
        <v>97</v>
      </c>
      <c r="BC1000" s="335" t="s">
        <v>232</v>
      </c>
      <c r="BD1000" s="336" t="s">
        <v>157</v>
      </c>
      <c r="BE1000" s="46" t="s">
        <v>158</v>
      </c>
      <c r="BF1000" s="3"/>
      <c r="BG1000" s="1" t="s">
        <v>334</v>
      </c>
      <c r="BH1000" s="73" t="s">
        <v>339</v>
      </c>
      <c r="BI1000" s="1" t="s">
        <v>287</v>
      </c>
      <c r="BJ1000" s="75" t="s">
        <v>244</v>
      </c>
      <c r="BK1000" s="1" t="s">
        <v>413</v>
      </c>
      <c r="BL1000" s="78" t="s">
        <v>414</v>
      </c>
      <c r="BM1000" s="1" t="s">
        <v>415</v>
      </c>
      <c r="BN1000" s="69" t="s">
        <v>558</v>
      </c>
      <c r="BO1000" s="82" t="s">
        <v>791</v>
      </c>
      <c r="BP1000" s="127" t="s">
        <v>798</v>
      </c>
      <c r="BQ1000" s="115"/>
    </row>
    <row r="1001" spans="53:69" ht="15.75">
      <c r="BA1001" s="31" t="str">
        <f t="shared" si="0"/>
        <v>E013</v>
      </c>
      <c r="BB1001" s="26" t="s">
        <v>98</v>
      </c>
      <c r="BC1001" s="335"/>
      <c r="BD1001" s="336"/>
      <c r="BE1001" s="46" t="s">
        <v>159</v>
      </c>
      <c r="BF1001" s="3"/>
      <c r="BG1001" s="1" t="s">
        <v>335</v>
      </c>
      <c r="BH1001" s="73" t="s">
        <v>340</v>
      </c>
      <c r="BI1001" s="1" t="s">
        <v>288</v>
      </c>
      <c r="BJ1001" s="75" t="s">
        <v>408</v>
      </c>
      <c r="BK1001" s="1" t="s">
        <v>416</v>
      </c>
      <c r="BL1001" s="1" t="s">
        <v>417</v>
      </c>
      <c r="BM1001" s="1" t="s">
        <v>418</v>
      </c>
      <c r="BN1001" s="69" t="s">
        <v>559</v>
      </c>
      <c r="BO1001" s="83" t="s">
        <v>792</v>
      </c>
      <c r="BP1001" s="127" t="s">
        <v>799</v>
      </c>
      <c r="BQ1001" s="117"/>
    </row>
    <row r="1002" spans="53:69" ht="30">
      <c r="BA1002" s="31" t="str">
        <f t="shared" si="0"/>
        <v>E015</v>
      </c>
      <c r="BB1002" s="32" t="s">
        <v>95</v>
      </c>
      <c r="BC1002" s="335" t="s">
        <v>233</v>
      </c>
      <c r="BD1002" s="336" t="s">
        <v>264</v>
      </c>
      <c r="BE1002" s="47" t="s">
        <v>161</v>
      </c>
      <c r="BF1002" s="337"/>
      <c r="BG1002" s="1" t="s">
        <v>336</v>
      </c>
      <c r="BH1002" s="73" t="s">
        <v>341</v>
      </c>
      <c r="BI1002" s="1" t="s">
        <v>289</v>
      </c>
      <c r="BJ1002" s="75" t="s">
        <v>245</v>
      </c>
      <c r="BK1002" s="1" t="s">
        <v>419</v>
      </c>
      <c r="BL1002" s="1" t="s">
        <v>420</v>
      </c>
      <c r="BM1002" s="1" t="s">
        <v>421</v>
      </c>
      <c r="BN1002" s="69" t="s">
        <v>560</v>
      </c>
      <c r="BO1002" s="81" t="s">
        <v>199</v>
      </c>
      <c r="BP1002" s="127" t="s">
        <v>859</v>
      </c>
      <c r="BQ1002" s="117"/>
    </row>
    <row r="1003" spans="53:69" ht="30">
      <c r="BA1003" s="31" t="str">
        <f t="shared" si="0"/>
        <v>E021</v>
      </c>
      <c r="BB1003" s="26" t="s">
        <v>104</v>
      </c>
      <c r="BC1003" s="335"/>
      <c r="BD1003" s="336"/>
      <c r="BE1003" s="48" t="s">
        <v>162</v>
      </c>
      <c r="BF1003" s="337"/>
      <c r="BG1003" s="1" t="s">
        <v>337</v>
      </c>
      <c r="BH1003" s="73" t="s">
        <v>342</v>
      </c>
      <c r="BI1003" s="1" t="s">
        <v>290</v>
      </c>
      <c r="BJ1003" s="75" t="s">
        <v>246</v>
      </c>
      <c r="BL1003" s="1" t="s">
        <v>422</v>
      </c>
      <c r="BM1003" s="1" t="s">
        <v>423</v>
      </c>
      <c r="BN1003" s="69" t="s">
        <v>561</v>
      </c>
      <c r="BO1003" s="82" t="s">
        <v>794</v>
      </c>
      <c r="BP1003" s="127" t="s">
        <v>800</v>
      </c>
      <c r="BQ1003" s="118"/>
    </row>
    <row r="1004" spans="53:69" ht="30">
      <c r="BA1004" s="31" t="str">
        <f t="shared" si="0"/>
        <v>E031</v>
      </c>
      <c r="BB1004" s="128" t="s">
        <v>106</v>
      </c>
      <c r="BC1004" s="335"/>
      <c r="BD1004" s="336"/>
      <c r="BE1004" s="48" t="s">
        <v>163</v>
      </c>
      <c r="BF1004" s="337"/>
      <c r="BG1004" s="13"/>
      <c r="BH1004" s="73" t="s">
        <v>343</v>
      </c>
      <c r="BI1004" s="1" t="s">
        <v>291</v>
      </c>
      <c r="BJ1004" s="75" t="s">
        <v>247</v>
      </c>
      <c r="BL1004" s="1" t="s">
        <v>424</v>
      </c>
      <c r="BM1004" s="1" t="s">
        <v>425</v>
      </c>
      <c r="BN1004" s="69" t="s">
        <v>562</v>
      </c>
      <c r="BO1004" s="83" t="s">
        <v>329</v>
      </c>
      <c r="BP1004" s="127" t="s">
        <v>801</v>
      </c>
      <c r="BQ1004" s="118"/>
    </row>
    <row r="1005" spans="53:69" ht="15.75">
      <c r="BA1005" s="31" t="str">
        <f t="shared" si="0"/>
        <v>S034</v>
      </c>
      <c r="BB1005" s="128" t="s">
        <v>808</v>
      </c>
      <c r="BC1005" s="335"/>
      <c r="BD1005" s="336"/>
      <c r="BE1005" s="49" t="s">
        <v>164</v>
      </c>
      <c r="BF1005" s="337"/>
      <c r="BG1005" s="13"/>
      <c r="BH1005" s="73" t="s">
        <v>344</v>
      </c>
      <c r="BI1005" s="1" t="s">
        <v>292</v>
      </c>
      <c r="BJ1005" s="75" t="s">
        <v>248</v>
      </c>
      <c r="BL1005" s="1" t="s">
        <v>426</v>
      </c>
      <c r="BM1005" s="1" t="s">
        <v>427</v>
      </c>
      <c r="BN1005" s="69" t="s">
        <v>563</v>
      </c>
      <c r="BO1005" s="81"/>
      <c r="BP1005" s="127" t="s">
        <v>802</v>
      </c>
      <c r="BQ1005" s="118"/>
    </row>
    <row r="1006" spans="53:69">
      <c r="BA1006" s="31" t="str">
        <f t="shared" si="0"/>
        <v>E035</v>
      </c>
      <c r="BB1006" s="129" t="s">
        <v>809</v>
      </c>
      <c r="BC1006" s="338" t="s">
        <v>234</v>
      </c>
      <c r="BD1006" s="339" t="s">
        <v>166</v>
      </c>
      <c r="BE1006" s="50" t="s">
        <v>167</v>
      </c>
      <c r="BF1006" s="3"/>
      <c r="BG1006" s="13"/>
      <c r="BH1006" s="1" t="s">
        <v>345</v>
      </c>
      <c r="BI1006" s="1" t="s">
        <v>293</v>
      </c>
      <c r="BJ1006" s="75" t="s">
        <v>249</v>
      </c>
      <c r="BL1006" s="1" t="s">
        <v>428</v>
      </c>
      <c r="BM1006" s="1" t="s">
        <v>429</v>
      </c>
      <c r="BN1006" s="69" t="s">
        <v>564</v>
      </c>
      <c r="BO1006" s="83"/>
      <c r="BP1006" s="127" t="s">
        <v>803</v>
      </c>
      <c r="BQ1006" s="118"/>
    </row>
    <row r="1007" spans="53:69">
      <c r="BA1007" s="31" t="str">
        <f t="shared" si="0"/>
        <v>E036</v>
      </c>
      <c r="BB1007" s="55" t="s">
        <v>810</v>
      </c>
      <c r="BC1007" s="338"/>
      <c r="BD1007" s="339"/>
      <c r="BE1007" s="50" t="s">
        <v>168</v>
      </c>
      <c r="BF1007" s="3"/>
      <c r="BG1007" s="13"/>
      <c r="BH1007" s="1" t="s">
        <v>346</v>
      </c>
      <c r="BI1007" s="1" t="s">
        <v>294</v>
      </c>
      <c r="BJ1007" s="75" t="s">
        <v>250</v>
      </c>
      <c r="BL1007" s="1" t="s">
        <v>430</v>
      </c>
      <c r="BM1007" s="1" t="s">
        <v>431</v>
      </c>
      <c r="BN1007" s="69" t="s">
        <v>565</v>
      </c>
      <c r="BO1007" s="82"/>
      <c r="BP1007" s="127" t="s">
        <v>804</v>
      </c>
      <c r="BQ1007" s="118"/>
    </row>
    <row r="1008" spans="53:69" ht="15.75">
      <c r="BA1008" s="31" t="str">
        <f t="shared" si="0"/>
        <v>F037</v>
      </c>
      <c r="BB1008" s="55" t="s">
        <v>811</v>
      </c>
      <c r="BC1008" s="338"/>
      <c r="BD1008" s="339"/>
      <c r="BE1008" s="51" t="s">
        <v>169</v>
      </c>
      <c r="BF1008" s="3"/>
      <c r="BG1008" s="13"/>
      <c r="BH1008" s="1" t="s">
        <v>347</v>
      </c>
      <c r="BI1008" s="1" t="s">
        <v>295</v>
      </c>
      <c r="BJ1008" s="75" t="s">
        <v>252</v>
      </c>
      <c r="BL1008" s="1" t="s">
        <v>432</v>
      </c>
      <c r="BM1008" s="1" t="s">
        <v>433</v>
      </c>
      <c r="BN1008" s="69" t="s">
        <v>830</v>
      </c>
      <c r="BO1008" s="83"/>
      <c r="BP1008" s="127" t="s">
        <v>805</v>
      </c>
      <c r="BQ1008" s="118"/>
    </row>
    <row r="1009" spans="53:69" ht="15.75">
      <c r="BA1009" s="31" t="str">
        <f t="shared" si="0"/>
        <v>PA17</v>
      </c>
      <c r="BB1009" s="130" t="s">
        <v>107</v>
      </c>
      <c r="BC1009" s="338"/>
      <c r="BD1009" s="339"/>
      <c r="BE1009" s="49" t="s">
        <v>170</v>
      </c>
      <c r="BF1009" s="3"/>
      <c r="BG1009" s="13"/>
      <c r="BH1009" s="1" t="s">
        <v>348</v>
      </c>
      <c r="BI1009" s="1" t="s">
        <v>296</v>
      </c>
      <c r="BJ1009" s="75" t="s">
        <v>409</v>
      </c>
      <c r="BL1009" s="1" t="s">
        <v>434</v>
      </c>
      <c r="BM1009" s="1" t="s">
        <v>435</v>
      </c>
      <c r="BN1009" s="69" t="s">
        <v>566</v>
      </c>
      <c r="BO1009" s="83"/>
      <c r="BP1009" s="127" t="s">
        <v>807</v>
      </c>
      <c r="BQ1009" s="118"/>
    </row>
    <row r="1010" spans="53:69" ht="15.75">
      <c r="BA1010" s="31" t="str">
        <f t="shared" si="0"/>
        <v>P123</v>
      </c>
      <c r="BB1010" s="128" t="s">
        <v>141</v>
      </c>
      <c r="BC1010" s="338"/>
      <c r="BD1010" s="339"/>
      <c r="BE1010" s="49" t="s">
        <v>171</v>
      </c>
      <c r="BF1010" s="3"/>
      <c r="BG1010" s="13"/>
      <c r="BH1010" s="1" t="s">
        <v>349</v>
      </c>
      <c r="BI1010" s="1" t="s">
        <v>297</v>
      </c>
      <c r="BJ1010" s="75" t="s">
        <v>195</v>
      </c>
      <c r="BL1010" s="1" t="s">
        <v>436</v>
      </c>
      <c r="BM1010" s="1" t="s">
        <v>437</v>
      </c>
      <c r="BN1010" s="69" t="s">
        <v>567</v>
      </c>
      <c r="BO1010" s="83"/>
      <c r="BP1010" s="127" t="s">
        <v>797</v>
      </c>
      <c r="BQ1010" s="119"/>
    </row>
    <row r="1011" spans="53:69" ht="15.75">
      <c r="BA1011" s="31" t="str">
        <f t="shared" ref="BA1011:BA1032" si="1">MID(BB1011,1,4)</f>
        <v>E043</v>
      </c>
      <c r="BB1011" s="131" t="s">
        <v>813</v>
      </c>
      <c r="BC1011" s="338"/>
      <c r="BD1011" s="339"/>
      <c r="BE1011" s="49" t="s">
        <v>172</v>
      </c>
      <c r="BF1011" s="3"/>
      <c r="BG1011" s="13"/>
      <c r="BH1011" s="1" t="s">
        <v>350</v>
      </c>
      <c r="BI1011" s="1" t="s">
        <v>298</v>
      </c>
      <c r="BJ1011" s="75" t="s">
        <v>410</v>
      </c>
      <c r="BL1011" s="1" t="s">
        <v>438</v>
      </c>
      <c r="BM1011" s="1" t="s">
        <v>439</v>
      </c>
      <c r="BN1011" s="69" t="s">
        <v>568</v>
      </c>
      <c r="BO1011" s="84"/>
      <c r="BP1011" s="118"/>
      <c r="BQ1011" s="119"/>
    </row>
    <row r="1012" spans="53:69" ht="31.5">
      <c r="BA1012" s="31" t="str">
        <f t="shared" si="1"/>
        <v>E044</v>
      </c>
      <c r="BB1012" s="131" t="s">
        <v>814</v>
      </c>
      <c r="BC1012" s="338"/>
      <c r="BD1012" s="339"/>
      <c r="BE1012" s="49" t="s">
        <v>173</v>
      </c>
      <c r="BF1012" s="3"/>
      <c r="BG1012" s="13"/>
      <c r="BH1012" s="1" t="s">
        <v>351</v>
      </c>
      <c r="BI1012" s="1" t="s">
        <v>299</v>
      </c>
      <c r="BJ1012" s="75" t="s">
        <v>254</v>
      </c>
      <c r="BL1012" s="1" t="s">
        <v>440</v>
      </c>
      <c r="BM1012" s="1" t="s">
        <v>441</v>
      </c>
      <c r="BN1012" s="69" t="s">
        <v>569</v>
      </c>
      <c r="BO1012" s="81"/>
      <c r="BP1012" s="121"/>
      <c r="BQ1012" s="120"/>
    </row>
    <row r="1013" spans="53:69" ht="15.75">
      <c r="BA1013" s="31" t="str">
        <f t="shared" si="1"/>
        <v>E045</v>
      </c>
      <c r="BB1013" s="131" t="s">
        <v>815</v>
      </c>
      <c r="BC1013" s="338"/>
      <c r="BD1013" s="339"/>
      <c r="BE1013" s="49" t="s">
        <v>174</v>
      </c>
      <c r="BF1013" s="3"/>
      <c r="BG1013" s="13"/>
      <c r="BH1013" s="1" t="s">
        <v>352</v>
      </c>
      <c r="BI1013" s="1" t="s">
        <v>300</v>
      </c>
      <c r="BJ1013" s="75" t="s">
        <v>256</v>
      </c>
      <c r="BL1013" s="1" t="s">
        <v>442</v>
      </c>
      <c r="BM1013" s="1" t="s">
        <v>443</v>
      </c>
      <c r="BN1013" s="69" t="s">
        <v>570</v>
      </c>
      <c r="BO1013" s="83"/>
      <c r="BP1013" s="122"/>
      <c r="BQ1013" s="120"/>
    </row>
    <row r="1014" spans="53:69" ht="31.5">
      <c r="BA1014" s="31" t="str">
        <f t="shared" si="1"/>
        <v>PA07</v>
      </c>
      <c r="BB1014" s="128" t="s">
        <v>111</v>
      </c>
      <c r="BC1014" s="338"/>
      <c r="BD1014" s="339"/>
      <c r="BE1014" s="49" t="s">
        <v>175</v>
      </c>
      <c r="BF1014" s="3"/>
      <c r="BG1014" s="13"/>
      <c r="BH1014" s="1" t="s">
        <v>353</v>
      </c>
      <c r="BI1014" s="1" t="s">
        <v>301</v>
      </c>
      <c r="BJ1014" s="75" t="s">
        <v>255</v>
      </c>
      <c r="BL1014" s="1" t="s">
        <v>444</v>
      </c>
      <c r="BM1014" s="1" t="s">
        <v>445</v>
      </c>
      <c r="BN1014" s="69" t="s">
        <v>571</v>
      </c>
      <c r="BO1014" s="81"/>
      <c r="BP1014" s="123"/>
      <c r="BQ1014" s="120"/>
    </row>
    <row r="1015" spans="53:69" ht="15.75">
      <c r="BA1015" s="31" t="str">
        <f t="shared" si="1"/>
        <v>E061</v>
      </c>
      <c r="BB1015" s="28" t="s">
        <v>112</v>
      </c>
      <c r="BC1015" s="63" t="s">
        <v>235</v>
      </c>
      <c r="BD1015" s="53" t="s">
        <v>177</v>
      </c>
      <c r="BE1015" s="54" t="s">
        <v>178</v>
      </c>
      <c r="BF1015" s="55" t="s">
        <v>179</v>
      </c>
      <c r="BG1015" s="72"/>
      <c r="BH1015" s="74" t="s">
        <v>354</v>
      </c>
      <c r="BI1015" s="1" t="s">
        <v>302</v>
      </c>
      <c r="BJ1015" s="75" t="s">
        <v>257</v>
      </c>
      <c r="BL1015" s="1" t="s">
        <v>446</v>
      </c>
      <c r="BM1015" s="1" t="s">
        <v>447</v>
      </c>
      <c r="BN1015" s="69" t="s">
        <v>572</v>
      </c>
      <c r="BO1015" s="83"/>
      <c r="BP1015" s="115"/>
      <c r="BQ1015" s="121"/>
    </row>
    <row r="1016" spans="53:69" ht="15.75">
      <c r="BA1016" s="31" t="str">
        <f t="shared" si="1"/>
        <v>E062</v>
      </c>
      <c r="BB1016" s="28" t="s">
        <v>113</v>
      </c>
      <c r="BC1016" s="63" t="s">
        <v>236</v>
      </c>
      <c r="BD1016" s="53" t="s">
        <v>181</v>
      </c>
      <c r="BE1016" s="54" t="s">
        <v>178</v>
      </c>
      <c r="BF1016" s="55" t="s">
        <v>179</v>
      </c>
      <c r="BG1016" s="72"/>
      <c r="BH1016" s="1" t="s">
        <v>355</v>
      </c>
      <c r="BI1016" s="1" t="s">
        <v>303</v>
      </c>
      <c r="BJ1016" s="75" t="s">
        <v>258</v>
      </c>
      <c r="BL1016" s="1" t="s">
        <v>448</v>
      </c>
      <c r="BM1016" s="1" t="s">
        <v>449</v>
      </c>
      <c r="BN1016" s="69" t="s">
        <v>573</v>
      </c>
      <c r="BO1016" s="85"/>
      <c r="BP1016" s="121"/>
      <c r="BQ1016" s="121"/>
    </row>
    <row r="1017" spans="53:69" ht="15.75">
      <c r="BA1017" s="31" t="str">
        <f t="shared" si="1"/>
        <v>E063</v>
      </c>
      <c r="BB1017" s="28" t="s">
        <v>114</v>
      </c>
      <c r="BC1017" s="63" t="s">
        <v>237</v>
      </c>
      <c r="BD1017" s="53" t="s">
        <v>183</v>
      </c>
      <c r="BE1017" s="54" t="s">
        <v>178</v>
      </c>
      <c r="BF1017" s="55" t="s">
        <v>179</v>
      </c>
      <c r="BG1017" s="72"/>
      <c r="BH1017" s="1" t="s">
        <v>356</v>
      </c>
      <c r="BI1017" s="1" t="s">
        <v>304</v>
      </c>
      <c r="BJ1017" s="75" t="s">
        <v>259</v>
      </c>
      <c r="BL1017" s="1" t="s">
        <v>450</v>
      </c>
      <c r="BM1017" s="1" t="s">
        <v>451</v>
      </c>
      <c r="BN1017" s="69" t="s">
        <v>574</v>
      </c>
      <c r="BO1017" s="86"/>
      <c r="BP1017" s="123"/>
      <c r="BQ1017" s="122"/>
    </row>
    <row r="1018" spans="53:69" ht="15.75">
      <c r="BA1018" s="31" t="str">
        <f t="shared" si="1"/>
        <v>E064</v>
      </c>
      <c r="BB1018" s="28" t="s">
        <v>115</v>
      </c>
      <c r="BC1018" s="63" t="s">
        <v>238</v>
      </c>
      <c r="BD1018" s="53" t="s">
        <v>72</v>
      </c>
      <c r="BE1018" s="54" t="s">
        <v>178</v>
      </c>
      <c r="BF1018" s="55" t="s">
        <v>179</v>
      </c>
      <c r="BG1018" s="72"/>
      <c r="BH1018" s="1" t="s">
        <v>357</v>
      </c>
      <c r="BI1018" s="1" t="s">
        <v>305</v>
      </c>
      <c r="BJ1018" s="76" t="s">
        <v>260</v>
      </c>
      <c r="BL1018" s="1" t="s">
        <v>452</v>
      </c>
      <c r="BM1018" s="1" t="s">
        <v>453</v>
      </c>
      <c r="BN1018" s="69" t="s">
        <v>575</v>
      </c>
      <c r="BO1018" s="87"/>
      <c r="BP1018" s="119"/>
      <c r="BQ1018" s="122"/>
    </row>
    <row r="1019" spans="53:69" ht="30">
      <c r="BA1019" s="31" t="str">
        <f t="shared" si="1"/>
        <v>E065</v>
      </c>
      <c r="BB1019" s="28" t="s">
        <v>116</v>
      </c>
      <c r="BC1019" s="63" t="s">
        <v>239</v>
      </c>
      <c r="BD1019" s="53" t="s">
        <v>186</v>
      </c>
      <c r="BE1019" s="54" t="s">
        <v>178</v>
      </c>
      <c r="BF1019" s="55" t="s">
        <v>179</v>
      </c>
      <c r="BG1019" s="72"/>
      <c r="BH1019" s="74" t="s">
        <v>358</v>
      </c>
      <c r="BI1019" s="1" t="s">
        <v>306</v>
      </c>
      <c r="BJ1019" s="77" t="s">
        <v>411</v>
      </c>
      <c r="BL1019" s="1" t="s">
        <v>454</v>
      </c>
      <c r="BM1019" s="1" t="s">
        <v>455</v>
      </c>
      <c r="BN1019" s="69" t="s">
        <v>576</v>
      </c>
      <c r="BO1019" s="85"/>
      <c r="BP1019" s="124"/>
      <c r="BQ1019" s="121"/>
    </row>
    <row r="1020" spans="53:69" ht="15.75">
      <c r="BA1020" s="31" t="str">
        <f t="shared" si="1"/>
        <v>E066</v>
      </c>
      <c r="BB1020" s="28" t="s">
        <v>117</v>
      </c>
      <c r="BC1020" s="63" t="s">
        <v>240</v>
      </c>
      <c r="BD1020" s="53" t="s">
        <v>188</v>
      </c>
      <c r="BE1020" s="54" t="s">
        <v>178</v>
      </c>
      <c r="BF1020" s="55" t="s">
        <v>179</v>
      </c>
      <c r="BG1020" s="72"/>
      <c r="BH1020" s="1" t="s">
        <v>359</v>
      </c>
      <c r="BI1020" s="1" t="s">
        <v>307</v>
      </c>
      <c r="BL1020" s="1" t="s">
        <v>456</v>
      </c>
      <c r="BM1020" s="1" t="s">
        <v>457</v>
      </c>
      <c r="BN1020" s="69" t="s">
        <v>577</v>
      </c>
      <c r="BO1020" s="88"/>
      <c r="BP1020" s="117"/>
      <c r="BQ1020" s="121"/>
    </row>
    <row r="1021" spans="53:69" ht="15.75">
      <c r="BA1021" s="31" t="str">
        <f t="shared" si="1"/>
        <v>E067</v>
      </c>
      <c r="BB1021" s="28" t="s">
        <v>118</v>
      </c>
      <c r="BC1021" s="64" t="s">
        <v>213</v>
      </c>
      <c r="BD1021" s="53" t="s">
        <v>189</v>
      </c>
      <c r="BE1021" s="54" t="s">
        <v>178</v>
      </c>
      <c r="BF1021" s="55" t="s">
        <v>179</v>
      </c>
      <c r="BG1021" s="72"/>
      <c r="BH1021" s="1" t="s">
        <v>360</v>
      </c>
      <c r="BI1021" s="1" t="s">
        <v>308</v>
      </c>
      <c r="BL1021" s="1" t="s">
        <v>458</v>
      </c>
      <c r="BM1021" s="1" t="s">
        <v>459</v>
      </c>
      <c r="BN1021" s="69" t="s">
        <v>578</v>
      </c>
      <c r="BO1021" s="83"/>
      <c r="BP1021" s="114"/>
      <c r="BQ1021" s="122"/>
    </row>
    <row r="1022" spans="53:69" ht="15.75">
      <c r="BA1022" s="31" t="str">
        <f t="shared" si="1"/>
        <v>E071</v>
      </c>
      <c r="BB1022" s="28" t="s">
        <v>120</v>
      </c>
      <c r="BC1022" s="64" t="s">
        <v>214</v>
      </c>
      <c r="BD1022" s="53" t="s">
        <v>190</v>
      </c>
      <c r="BE1022" s="54" t="s">
        <v>178</v>
      </c>
      <c r="BF1022" s="55" t="s">
        <v>179</v>
      </c>
      <c r="BG1022" s="72"/>
      <c r="BH1022" s="1" t="s">
        <v>361</v>
      </c>
      <c r="BI1022" s="1" t="s">
        <v>309</v>
      </c>
      <c r="BL1022" s="1" t="s">
        <v>460</v>
      </c>
      <c r="BM1022" s="1" t="s">
        <v>461</v>
      </c>
      <c r="BN1022" s="69" t="s">
        <v>579</v>
      </c>
      <c r="BO1022" s="89"/>
      <c r="BP1022" s="114"/>
      <c r="BQ1022" s="122"/>
    </row>
    <row r="1023" spans="53:69" ht="15.75">
      <c r="BA1023" s="31" t="str">
        <f t="shared" si="1"/>
        <v>E072</v>
      </c>
      <c r="BB1023" s="28" t="s">
        <v>121</v>
      </c>
      <c r="BC1023" s="64" t="s">
        <v>215</v>
      </c>
      <c r="BD1023" s="53" t="s">
        <v>191</v>
      </c>
      <c r="BE1023" s="54" t="s">
        <v>178</v>
      </c>
      <c r="BF1023" s="55" t="s">
        <v>179</v>
      </c>
      <c r="BG1023" s="72"/>
      <c r="BH1023" s="1" t="s">
        <v>362</v>
      </c>
      <c r="BI1023" s="1" t="s">
        <v>310</v>
      </c>
      <c r="BL1023" s="1" t="s">
        <v>462</v>
      </c>
      <c r="BM1023" s="1" t="s">
        <v>463</v>
      </c>
      <c r="BN1023" s="69" t="s">
        <v>580</v>
      </c>
      <c r="BO1023" s="90"/>
      <c r="BP1023" s="116"/>
      <c r="BQ1023" s="121"/>
    </row>
    <row r="1024" spans="53:69" ht="15.75">
      <c r="BA1024" s="31" t="str">
        <f t="shared" si="1"/>
        <v>E073</v>
      </c>
      <c r="BB1024" s="28" t="s">
        <v>122</v>
      </c>
      <c r="BC1024" s="64" t="s">
        <v>216</v>
      </c>
      <c r="BD1024" s="53" t="s">
        <v>192</v>
      </c>
      <c r="BE1024" s="54" t="s">
        <v>178</v>
      </c>
      <c r="BF1024" s="55" t="s">
        <v>179</v>
      </c>
      <c r="BG1024" s="72"/>
      <c r="BH1024" s="1" t="s">
        <v>363</v>
      </c>
      <c r="BI1024" s="1" t="s">
        <v>311</v>
      </c>
      <c r="BL1024" s="1" t="s">
        <v>464</v>
      </c>
      <c r="BM1024" s="1" t="s">
        <v>465</v>
      </c>
      <c r="BN1024" s="69" t="s">
        <v>581</v>
      </c>
      <c r="BO1024" s="89"/>
      <c r="BP1024" s="116"/>
      <c r="BQ1024" s="121"/>
    </row>
    <row r="1025" spans="53:69" ht="15.75">
      <c r="BA1025" s="31" t="str">
        <f t="shared" si="1"/>
        <v>E082</v>
      </c>
      <c r="BB1025" s="34" t="s">
        <v>146</v>
      </c>
      <c r="BC1025" s="64" t="s">
        <v>217</v>
      </c>
      <c r="BD1025" s="53" t="s">
        <v>193</v>
      </c>
      <c r="BE1025" s="54" t="s">
        <v>178</v>
      </c>
      <c r="BF1025" s="55" t="s">
        <v>179</v>
      </c>
      <c r="BG1025" s="72"/>
      <c r="BH1025" s="1" t="s">
        <v>364</v>
      </c>
      <c r="BI1025" s="1" t="s">
        <v>312</v>
      </c>
      <c r="BL1025" s="1" t="s">
        <v>466</v>
      </c>
      <c r="BM1025" s="1" t="s">
        <v>467</v>
      </c>
      <c r="BN1025" s="69" t="s">
        <v>582</v>
      </c>
      <c r="BO1025" s="85"/>
      <c r="BP1025" s="116"/>
      <c r="BQ1025" s="123"/>
    </row>
    <row r="1026" spans="53:69" ht="15.75">
      <c r="BA1026" s="31" t="str">
        <f t="shared" si="1"/>
        <v>E083</v>
      </c>
      <c r="BB1026" s="29" t="s">
        <v>126</v>
      </c>
      <c r="BC1026" s="64" t="s">
        <v>218</v>
      </c>
      <c r="BD1026" s="53" t="s">
        <v>194</v>
      </c>
      <c r="BE1026" s="54" t="s">
        <v>178</v>
      </c>
      <c r="BF1026" s="55" t="s">
        <v>179</v>
      </c>
      <c r="BG1026" s="72"/>
      <c r="BH1026" s="1" t="s">
        <v>365</v>
      </c>
      <c r="BI1026" s="1" t="s">
        <v>313</v>
      </c>
      <c r="BL1026" s="1" t="s">
        <v>468</v>
      </c>
      <c r="BM1026" s="1" t="s">
        <v>469</v>
      </c>
      <c r="BN1026" s="69" t="s">
        <v>583</v>
      </c>
      <c r="BO1026" s="85"/>
      <c r="BP1026" s="116"/>
      <c r="BQ1026" s="123"/>
    </row>
    <row r="1027" spans="53:69" ht="30">
      <c r="BA1027" s="31" t="str">
        <f t="shared" si="1"/>
        <v>E085</v>
      </c>
      <c r="BB1027" s="29" t="s">
        <v>832</v>
      </c>
      <c r="BC1027" s="64" t="s">
        <v>219</v>
      </c>
      <c r="BD1027" s="53" t="s">
        <v>195</v>
      </c>
      <c r="BE1027" s="54" t="s">
        <v>178</v>
      </c>
      <c r="BF1027" s="55" t="s">
        <v>179</v>
      </c>
      <c r="BG1027" s="72"/>
      <c r="BH1027" s="1" t="s">
        <v>366</v>
      </c>
      <c r="BI1027" s="1" t="s">
        <v>314</v>
      </c>
      <c r="BL1027" s="1" t="s">
        <v>470</v>
      </c>
      <c r="BM1027" s="1" t="s">
        <v>471</v>
      </c>
      <c r="BN1027" s="69" t="s">
        <v>584</v>
      </c>
      <c r="BO1027" s="85"/>
      <c r="BP1027" s="116"/>
      <c r="BQ1027" s="119"/>
    </row>
    <row r="1028" spans="53:69" ht="15.75">
      <c r="BA1028" s="31" t="str">
        <f t="shared" si="1"/>
        <v>E091</v>
      </c>
      <c r="BB1028" s="29" t="s">
        <v>110</v>
      </c>
      <c r="BC1028" s="64" t="s">
        <v>220</v>
      </c>
      <c r="BD1028" s="53" t="s">
        <v>196</v>
      </c>
      <c r="BE1028" s="54" t="s">
        <v>178</v>
      </c>
      <c r="BF1028" s="55" t="s">
        <v>179</v>
      </c>
      <c r="BG1028" s="72"/>
      <c r="BH1028" s="1" t="s">
        <v>367</v>
      </c>
      <c r="BI1028" s="1" t="s">
        <v>315</v>
      </c>
      <c r="BL1028" s="1" t="s">
        <v>329</v>
      </c>
      <c r="BM1028" s="1" t="s">
        <v>472</v>
      </c>
      <c r="BN1028" s="69" t="s">
        <v>585</v>
      </c>
      <c r="BO1028" s="86"/>
      <c r="BP1028" s="116"/>
      <c r="BQ1028" s="119"/>
    </row>
    <row r="1029" spans="53:69" ht="15.75">
      <c r="BA1029" s="31" t="str">
        <f t="shared" si="1"/>
        <v>E092</v>
      </c>
      <c r="BB1029" s="29" t="s">
        <v>130</v>
      </c>
      <c r="BC1029" s="64" t="s">
        <v>221</v>
      </c>
      <c r="BD1029" s="53" t="s">
        <v>197</v>
      </c>
      <c r="BE1029" s="54" t="s">
        <v>178</v>
      </c>
      <c r="BF1029" s="55" t="s">
        <v>179</v>
      </c>
      <c r="BG1029" s="72"/>
      <c r="BH1029" s="1" t="s">
        <v>368</v>
      </c>
      <c r="BI1029" s="1" t="s">
        <v>316</v>
      </c>
      <c r="BM1029" s="1" t="s">
        <v>473</v>
      </c>
      <c r="BN1029" s="69" t="s">
        <v>586</v>
      </c>
      <c r="BO1029" s="85"/>
      <c r="BP1029" s="114"/>
      <c r="BQ1029" s="124"/>
    </row>
    <row r="1030" spans="53:69" ht="15.75">
      <c r="BA1030" s="31" t="str">
        <f t="shared" si="1"/>
        <v>E101</v>
      </c>
      <c r="BB1030" s="34" t="s">
        <v>147</v>
      </c>
      <c r="BC1030" s="64" t="s">
        <v>222</v>
      </c>
      <c r="BD1030" s="53" t="s">
        <v>198</v>
      </c>
      <c r="BE1030" s="54" t="s">
        <v>178</v>
      </c>
      <c r="BF1030" s="55" t="s">
        <v>179</v>
      </c>
      <c r="BG1030" s="72"/>
      <c r="BH1030" s="1" t="s">
        <v>369</v>
      </c>
      <c r="BI1030" s="1" t="s">
        <v>317</v>
      </c>
      <c r="BM1030" s="1" t="s">
        <v>474</v>
      </c>
      <c r="BN1030" s="69" t="s">
        <v>587</v>
      </c>
      <c r="BO1030" s="85"/>
      <c r="BP1030" s="114"/>
      <c r="BQ1030" s="124"/>
    </row>
    <row r="1031" spans="53:69" ht="15.75">
      <c r="BA1031" s="31" t="str">
        <f t="shared" si="1"/>
        <v>E102</v>
      </c>
      <c r="BB1031" s="34" t="s">
        <v>148</v>
      </c>
      <c r="BC1031" s="64" t="s">
        <v>223</v>
      </c>
      <c r="BD1031" s="53" t="s">
        <v>199</v>
      </c>
      <c r="BE1031" s="54" t="s">
        <v>178</v>
      </c>
      <c r="BF1031" s="55" t="s">
        <v>179</v>
      </c>
      <c r="BG1031" s="72"/>
      <c r="BH1031" s="1" t="s">
        <v>370</v>
      </c>
      <c r="BI1031" s="1" t="s">
        <v>318</v>
      </c>
      <c r="BM1031" s="1" t="s">
        <v>475</v>
      </c>
      <c r="BN1031" s="69" t="s">
        <v>588</v>
      </c>
      <c r="BO1031" s="83"/>
      <c r="BP1031" s="114"/>
      <c r="BQ1031" s="124"/>
    </row>
    <row r="1032" spans="53:69" ht="15.75">
      <c r="BA1032" s="31" t="str">
        <f t="shared" si="1"/>
        <v>E103</v>
      </c>
      <c r="BB1032" s="30" t="s">
        <v>135</v>
      </c>
      <c r="BC1032" s="64" t="s">
        <v>224</v>
      </c>
      <c r="BD1032" s="53" t="s">
        <v>200</v>
      </c>
      <c r="BE1032" s="54" t="s">
        <v>178</v>
      </c>
      <c r="BF1032" s="55" t="s">
        <v>179</v>
      </c>
      <c r="BG1032" s="72"/>
      <c r="BH1032" s="74" t="s">
        <v>371</v>
      </c>
      <c r="BI1032" s="1" t="s">
        <v>319</v>
      </c>
      <c r="BM1032" s="1" t="s">
        <v>476</v>
      </c>
      <c r="BN1032" s="69" t="s">
        <v>589</v>
      </c>
      <c r="BO1032" s="84"/>
      <c r="BP1032" s="114"/>
      <c r="BQ1032" s="117"/>
    </row>
    <row r="1033" spans="53:69" ht="15.75">
      <c r="BA1033" s="31" t="str">
        <f t="shared" ref="BA1033:BA1041" si="2">MID(BB1033,1,4)</f>
        <v>E104</v>
      </c>
      <c r="BB1033" s="33" t="s">
        <v>149</v>
      </c>
      <c r="BC1033" s="64" t="s">
        <v>225</v>
      </c>
      <c r="BD1033" s="53" t="s">
        <v>201</v>
      </c>
      <c r="BE1033" s="54" t="s">
        <v>178</v>
      </c>
      <c r="BF1033" s="55" t="s">
        <v>179</v>
      </c>
      <c r="BG1033" s="72"/>
      <c r="BH1033" s="1" t="s">
        <v>372</v>
      </c>
      <c r="BI1033" s="1" t="s">
        <v>320</v>
      </c>
      <c r="BM1033" s="1" t="s">
        <v>477</v>
      </c>
      <c r="BN1033" s="69" t="s">
        <v>589</v>
      </c>
      <c r="BO1033" s="87"/>
      <c r="BP1033" s="114"/>
      <c r="BQ1033" s="117"/>
    </row>
    <row r="1034" spans="53:69" ht="15.75">
      <c r="BA1034" s="31" t="str">
        <f t="shared" si="2"/>
        <v>E105</v>
      </c>
      <c r="BB1034" s="30" t="s">
        <v>134</v>
      </c>
      <c r="BC1034" s="64" t="s">
        <v>226</v>
      </c>
      <c r="BD1034" s="53" t="s">
        <v>202</v>
      </c>
      <c r="BE1034" s="54" t="s">
        <v>178</v>
      </c>
      <c r="BF1034" s="55" t="s">
        <v>179</v>
      </c>
      <c r="BG1034" s="72"/>
      <c r="BH1034" s="1" t="s">
        <v>373</v>
      </c>
      <c r="BI1034" s="1" t="s">
        <v>321</v>
      </c>
      <c r="BM1034" s="1" t="s">
        <v>478</v>
      </c>
      <c r="BN1034" s="69" t="s">
        <v>590</v>
      </c>
      <c r="BO1034" s="85"/>
      <c r="BP1034" s="116"/>
      <c r="BQ1034" s="122"/>
    </row>
    <row r="1035" spans="53:69" ht="30">
      <c r="BA1035" s="31" t="str">
        <f t="shared" si="2"/>
        <v>E112</v>
      </c>
      <c r="BB1035" s="27" t="s">
        <v>102</v>
      </c>
      <c r="BC1035" s="64" t="s">
        <v>227</v>
      </c>
      <c r="BD1035" s="53" t="s">
        <v>203</v>
      </c>
      <c r="BE1035" s="57" t="s">
        <v>204</v>
      </c>
      <c r="BF1035" s="3"/>
      <c r="BG1035" s="13"/>
      <c r="BH1035" s="1" t="s">
        <v>374</v>
      </c>
      <c r="BI1035" s="1" t="s">
        <v>322</v>
      </c>
      <c r="BM1035" s="1" t="s">
        <v>479</v>
      </c>
      <c r="BN1035" s="69" t="s">
        <v>591</v>
      </c>
      <c r="BO1035" s="85"/>
      <c r="BP1035" s="116"/>
      <c r="BQ1035" s="122"/>
    </row>
    <row r="1036" spans="53:69" ht="30">
      <c r="BA1036" s="31" t="str">
        <f t="shared" si="2"/>
        <v>E122</v>
      </c>
      <c r="BB1036" s="35" t="s">
        <v>140</v>
      </c>
      <c r="BC1036" s="64" t="s">
        <v>228</v>
      </c>
      <c r="BD1036" s="53" t="s">
        <v>205</v>
      </c>
      <c r="BE1036" s="58" t="s">
        <v>206</v>
      </c>
      <c r="BF1036" s="3"/>
      <c r="BG1036" s="13"/>
      <c r="BH1036" s="1" t="s">
        <v>375</v>
      </c>
      <c r="BI1036" s="1" t="s">
        <v>323</v>
      </c>
      <c r="BM1036" s="1" t="s">
        <v>480</v>
      </c>
      <c r="BN1036" s="69" t="s">
        <v>592</v>
      </c>
      <c r="BO1036" s="91"/>
      <c r="BP1036" s="116"/>
      <c r="BQ1036" s="119"/>
    </row>
    <row r="1037" spans="53:69">
      <c r="BA1037" s="31" t="str">
        <f t="shared" si="2"/>
        <v>E124</v>
      </c>
      <c r="BB1037" s="35" t="s">
        <v>144</v>
      </c>
      <c r="BC1037" s="64" t="s">
        <v>229</v>
      </c>
      <c r="BD1037" s="53" t="s">
        <v>207</v>
      </c>
      <c r="BE1037" s="57" t="s">
        <v>208</v>
      </c>
      <c r="BF1037" s="3"/>
      <c r="BG1037" s="13"/>
      <c r="BH1037" s="1" t="s">
        <v>376</v>
      </c>
      <c r="BI1037" s="1" t="s">
        <v>324</v>
      </c>
      <c r="BM1037" s="1" t="s">
        <v>481</v>
      </c>
      <c r="BN1037" s="69" t="s">
        <v>593</v>
      </c>
      <c r="BO1037" s="91"/>
      <c r="BP1037" s="116"/>
      <c r="BQ1037" s="119"/>
    </row>
    <row r="1038" spans="53:69" ht="15.75">
      <c r="BA1038" s="31" t="str">
        <f t="shared" si="2"/>
        <v>F081</v>
      </c>
      <c r="BB1038" s="36" t="s">
        <v>124</v>
      </c>
      <c r="BC1038" s="64" t="s">
        <v>230</v>
      </c>
      <c r="BD1038" s="53" t="s">
        <v>209</v>
      </c>
      <c r="BE1038" s="54" t="s">
        <v>210</v>
      </c>
      <c r="BF1038" s="3"/>
      <c r="BG1038" s="13"/>
      <c r="BH1038" s="1" t="s">
        <v>377</v>
      </c>
      <c r="BI1038" s="1" t="s">
        <v>325</v>
      </c>
      <c r="BM1038" s="1" t="s">
        <v>482</v>
      </c>
      <c r="BN1038" s="69" t="s">
        <v>594</v>
      </c>
      <c r="BO1038" s="85"/>
      <c r="BP1038" s="116"/>
      <c r="BQ1038" s="118"/>
    </row>
    <row r="1039" spans="53:69">
      <c r="BA1039" s="31" t="str">
        <f t="shared" si="2"/>
        <v>F084</v>
      </c>
      <c r="BB1039" s="36" t="s">
        <v>150</v>
      </c>
      <c r="BC1039" s="64" t="s">
        <v>231</v>
      </c>
      <c r="BD1039" s="60" t="s">
        <v>211</v>
      </c>
      <c r="BE1039" s="46" t="s">
        <v>212</v>
      </c>
      <c r="BF1039" s="3"/>
      <c r="BG1039" s="13"/>
      <c r="BH1039" s="1" t="s">
        <v>378</v>
      </c>
      <c r="BI1039" s="1" t="s">
        <v>326</v>
      </c>
      <c r="BM1039" s="1" t="s">
        <v>483</v>
      </c>
      <c r="BN1039" s="69" t="s">
        <v>595</v>
      </c>
      <c r="BO1039" s="91"/>
      <c r="BP1039" s="116"/>
      <c r="BQ1039" s="123"/>
    </row>
    <row r="1040" spans="53:69">
      <c r="BA1040" s="31" t="str">
        <f t="shared" si="2"/>
        <v>G055</v>
      </c>
      <c r="BB1040" s="37" t="s">
        <v>109</v>
      </c>
      <c r="BH1040" s="1" t="s">
        <v>379</v>
      </c>
      <c r="BI1040" s="1" t="s">
        <v>327</v>
      </c>
      <c r="BM1040" s="1" t="s">
        <v>484</v>
      </c>
      <c r="BN1040" s="69" t="s">
        <v>596</v>
      </c>
      <c r="BO1040" s="91"/>
      <c r="BP1040" s="116"/>
      <c r="BQ1040" s="123"/>
    </row>
    <row r="1041" spans="53:69" ht="30">
      <c r="BA1041" s="31" t="str">
        <f t="shared" si="2"/>
        <v>K052</v>
      </c>
      <c r="BB1041" s="38" t="s">
        <v>108</v>
      </c>
      <c r="BH1041" s="1" t="s">
        <v>380</v>
      </c>
      <c r="BI1041" s="1" t="s">
        <v>328</v>
      </c>
      <c r="BM1041" s="1" t="s">
        <v>485</v>
      </c>
      <c r="BN1041" s="69" t="s">
        <v>597</v>
      </c>
      <c r="BO1041" s="92"/>
      <c r="BP1041" s="116"/>
      <c r="BQ1041" s="115"/>
    </row>
    <row r="1042" spans="53:69">
      <c r="BA1042" s="31" t="s">
        <v>861</v>
      </c>
      <c r="BB1042" s="38" t="s">
        <v>860</v>
      </c>
      <c r="BH1042" s="1" t="s">
        <v>381</v>
      </c>
      <c r="BI1042" s="1" t="s">
        <v>329</v>
      </c>
      <c r="BM1042" s="1" t="s">
        <v>486</v>
      </c>
      <c r="BN1042" s="69" t="s">
        <v>597</v>
      </c>
      <c r="BO1042" s="91"/>
      <c r="BP1042" s="116"/>
      <c r="BQ1042" s="115"/>
    </row>
    <row r="1043" spans="53:69">
      <c r="BA1043" s="31" t="str">
        <f t="shared" ref="BA1043:BA1065" si="3">MID(BB1043,1,4)</f>
        <v>N014</v>
      </c>
      <c r="BB1043" s="39" t="s">
        <v>100</v>
      </c>
      <c r="BH1043" s="1" t="s">
        <v>382</v>
      </c>
      <c r="BM1043" s="1" t="s">
        <v>487</v>
      </c>
      <c r="BN1043" s="69" t="s">
        <v>598</v>
      </c>
      <c r="BO1043" s="86"/>
      <c r="BP1043" s="125"/>
      <c r="BQ1043" s="117"/>
    </row>
    <row r="1044" spans="53:69">
      <c r="BA1044" s="31" t="str">
        <f t="shared" si="3"/>
        <v>O121</v>
      </c>
      <c r="BB1044" s="35" t="s">
        <v>137</v>
      </c>
      <c r="BH1044" s="1" t="s">
        <v>383</v>
      </c>
      <c r="BM1044" s="1" t="s">
        <v>488</v>
      </c>
      <c r="BN1044" s="69" t="s">
        <v>599</v>
      </c>
      <c r="BO1044" s="81"/>
      <c r="BP1044" s="125"/>
      <c r="BQ1044" s="117"/>
    </row>
    <row r="1045" spans="53:69">
      <c r="BA1045" s="31" t="str">
        <f t="shared" si="3"/>
        <v>P106</v>
      </c>
      <c r="BB1045" s="40" t="s">
        <v>133</v>
      </c>
      <c r="BH1045" s="1" t="s">
        <v>384</v>
      </c>
      <c r="BM1045" s="1" t="s">
        <v>489</v>
      </c>
      <c r="BN1045" s="69" t="s">
        <v>600</v>
      </c>
      <c r="BO1045" s="81"/>
      <c r="BP1045" s="126"/>
      <c r="BQ1045" s="113"/>
    </row>
    <row r="1046" spans="53:69">
      <c r="BA1046" s="31" t="str">
        <f t="shared" si="3"/>
        <v>P111</v>
      </c>
      <c r="BB1046" s="35" t="s">
        <v>101</v>
      </c>
      <c r="BH1046" s="1" t="s">
        <v>385</v>
      </c>
      <c r="BM1046" s="1" t="s">
        <v>490</v>
      </c>
      <c r="BN1046" s="69" t="s">
        <v>601</v>
      </c>
      <c r="BO1046" s="85"/>
      <c r="BP1046" s="116"/>
      <c r="BQ1046" s="122"/>
    </row>
    <row r="1047" spans="53:69">
      <c r="BA1047" s="31" t="str">
        <f t="shared" si="3"/>
        <v>P123</v>
      </c>
      <c r="BB1047" s="41" t="s">
        <v>141</v>
      </c>
      <c r="BH1047" s="1" t="s">
        <v>386</v>
      </c>
      <c r="BM1047" s="1" t="s">
        <v>491</v>
      </c>
      <c r="BN1047" s="69" t="s">
        <v>602</v>
      </c>
      <c r="BO1047" s="81"/>
      <c r="BP1047" s="114"/>
      <c r="BQ1047" s="122"/>
    </row>
    <row r="1048" spans="53:69">
      <c r="BA1048" s="31" t="str">
        <f t="shared" si="3"/>
        <v>PA01</v>
      </c>
      <c r="BB1048" s="35" t="s">
        <v>145</v>
      </c>
      <c r="BH1048" s="1" t="s">
        <v>387</v>
      </c>
      <c r="BM1048" s="1" t="s">
        <v>492</v>
      </c>
      <c r="BN1048" s="69" t="s">
        <v>603</v>
      </c>
      <c r="BO1048" s="81"/>
      <c r="BP1048" s="114"/>
      <c r="BQ1048" s="122"/>
    </row>
    <row r="1049" spans="53:69">
      <c r="BA1049" s="31" t="str">
        <f t="shared" si="3"/>
        <v>PA02</v>
      </c>
      <c r="BB1049" s="39" t="s">
        <v>99</v>
      </c>
      <c r="BH1049" s="1" t="s">
        <v>388</v>
      </c>
      <c r="BM1049" s="1" t="s">
        <v>493</v>
      </c>
      <c r="BN1049" s="69" t="s">
        <v>604</v>
      </c>
      <c r="BO1049" s="93"/>
      <c r="BP1049" s="114"/>
      <c r="BQ1049" s="122"/>
    </row>
    <row r="1050" spans="53:69">
      <c r="BA1050" s="31" t="str">
        <f t="shared" si="3"/>
        <v>PA03</v>
      </c>
      <c r="BB1050" s="41" t="s">
        <v>142</v>
      </c>
      <c r="BH1050" s="1" t="s">
        <v>389</v>
      </c>
      <c r="BM1050" s="1" t="s">
        <v>494</v>
      </c>
      <c r="BN1050" s="69" t="s">
        <v>605</v>
      </c>
      <c r="BO1050" s="81"/>
      <c r="BP1050" s="114"/>
      <c r="BQ1050" s="122"/>
    </row>
    <row r="1051" spans="53:69">
      <c r="BA1051" s="31" t="str">
        <f t="shared" si="3"/>
        <v>PA04</v>
      </c>
      <c r="BB1051" s="36" t="s">
        <v>129</v>
      </c>
      <c r="BH1051" s="1" t="s">
        <v>390</v>
      </c>
      <c r="BM1051" s="1" t="s">
        <v>495</v>
      </c>
      <c r="BN1051" s="69" t="s">
        <v>606</v>
      </c>
      <c r="BO1051" s="94"/>
      <c r="BP1051" s="116"/>
      <c r="BQ1051" s="121"/>
    </row>
    <row r="1052" spans="53:69">
      <c r="BA1052" s="31" t="str">
        <f t="shared" si="3"/>
        <v>PA05</v>
      </c>
      <c r="BB1052" s="36" t="s">
        <v>127</v>
      </c>
      <c r="BH1052" s="1" t="s">
        <v>391</v>
      </c>
      <c r="BM1052" s="1" t="s">
        <v>496</v>
      </c>
      <c r="BN1052" s="69" t="s">
        <v>607</v>
      </c>
      <c r="BO1052" s="86"/>
      <c r="BP1052" s="116"/>
      <c r="BQ1052" s="122"/>
    </row>
    <row r="1053" spans="53:69">
      <c r="BA1053" s="31" t="str">
        <f t="shared" si="3"/>
        <v>PA06</v>
      </c>
      <c r="BB1053" s="36" t="s">
        <v>128</v>
      </c>
      <c r="BH1053" s="1" t="s">
        <v>392</v>
      </c>
      <c r="BM1053" s="1" t="s">
        <v>497</v>
      </c>
      <c r="BN1053" s="69" t="s">
        <v>608</v>
      </c>
      <c r="BO1053" s="83"/>
      <c r="BP1053" s="116"/>
      <c r="BQ1053" s="123"/>
    </row>
    <row r="1054" spans="53:69">
      <c r="BA1054" s="31" t="str">
        <f t="shared" si="3"/>
        <v>PA07</v>
      </c>
      <c r="BB1054" s="38" t="s">
        <v>111</v>
      </c>
      <c r="BH1054" s="1" t="s">
        <v>393</v>
      </c>
      <c r="BM1054" s="1" t="s">
        <v>498</v>
      </c>
      <c r="BN1054" s="69" t="s">
        <v>609</v>
      </c>
      <c r="BO1054" s="83"/>
      <c r="BP1054" s="116"/>
      <c r="BQ1054" s="123"/>
    </row>
    <row r="1055" spans="53:69">
      <c r="BA1055" s="31" t="str">
        <f t="shared" si="3"/>
        <v>PA08</v>
      </c>
      <c r="BB1055" s="38" t="s">
        <v>119</v>
      </c>
      <c r="BH1055" s="1" t="s">
        <v>394</v>
      </c>
      <c r="BM1055" s="1" t="s">
        <v>499</v>
      </c>
      <c r="BN1055" s="69" t="s">
        <v>610</v>
      </c>
      <c r="BO1055" s="83"/>
      <c r="BP1055" s="116"/>
      <c r="BQ1055" s="121"/>
    </row>
    <row r="1056" spans="53:69">
      <c r="BA1056" s="31" t="str">
        <f t="shared" si="3"/>
        <v>MA10</v>
      </c>
      <c r="BB1056" s="41" t="s">
        <v>143</v>
      </c>
      <c r="BH1056" s="1" t="s">
        <v>395</v>
      </c>
      <c r="BM1056" s="1" t="s">
        <v>500</v>
      </c>
      <c r="BN1056" s="69" t="s">
        <v>611</v>
      </c>
      <c r="BO1056" s="81"/>
      <c r="BP1056" s="116"/>
      <c r="BQ1056" s="121"/>
    </row>
    <row r="1057" spans="53:69">
      <c r="BA1057" s="31" t="str">
        <f t="shared" si="3"/>
        <v>OA11</v>
      </c>
      <c r="BB1057" s="35" t="s">
        <v>138</v>
      </c>
      <c r="BN1057" s="69" t="s">
        <v>612</v>
      </c>
      <c r="BO1057" s="83"/>
      <c r="BP1057" s="116"/>
      <c r="BQ1057" s="121"/>
    </row>
    <row r="1058" spans="53:69">
      <c r="BA1058" s="31" t="str">
        <f t="shared" si="3"/>
        <v>PA09</v>
      </c>
      <c r="BB1058" s="39" t="s">
        <v>105</v>
      </c>
      <c r="BH1058" s="1" t="s">
        <v>396</v>
      </c>
      <c r="BM1058" s="1" t="s">
        <v>501</v>
      </c>
      <c r="BN1058" s="69" t="s">
        <v>613</v>
      </c>
      <c r="BO1058" s="92"/>
      <c r="BP1058" s="116"/>
      <c r="BQ1058" s="122"/>
    </row>
    <row r="1059" spans="53:69">
      <c r="BA1059" s="31" t="str">
        <f t="shared" si="3"/>
        <v>PA14</v>
      </c>
      <c r="BB1059" s="35" t="s">
        <v>103</v>
      </c>
      <c r="BH1059" s="1" t="s">
        <v>397</v>
      </c>
      <c r="BM1059" s="1" t="s">
        <v>502</v>
      </c>
      <c r="BN1059" s="69" t="s">
        <v>614</v>
      </c>
      <c r="BO1059" s="92"/>
      <c r="BP1059" s="116"/>
      <c r="BQ1059" s="121"/>
    </row>
    <row r="1060" spans="53:69">
      <c r="BA1060" s="31" t="str">
        <f t="shared" si="3"/>
        <v>PA15</v>
      </c>
      <c r="BB1060" s="41" t="s">
        <v>139</v>
      </c>
      <c r="BH1060" s="1" t="s">
        <v>398</v>
      </c>
      <c r="BM1060" s="1" t="s">
        <v>503</v>
      </c>
      <c r="BN1060" s="69" t="s">
        <v>615</v>
      </c>
      <c r="BO1060" s="92"/>
      <c r="BP1060" s="116"/>
      <c r="BQ1060" s="121"/>
    </row>
    <row r="1061" spans="53:69">
      <c r="BA1061" s="31" t="str">
        <f t="shared" si="3"/>
        <v>PA16</v>
      </c>
      <c r="BB1061" s="36" t="s">
        <v>125</v>
      </c>
      <c r="BH1061" s="1" t="s">
        <v>399</v>
      </c>
      <c r="BM1061" s="1" t="s">
        <v>504</v>
      </c>
      <c r="BN1061" s="69" t="s">
        <v>616</v>
      </c>
      <c r="BO1061" s="86"/>
      <c r="BP1061" s="116"/>
      <c r="BQ1061" s="121"/>
    </row>
    <row r="1062" spans="53:69">
      <c r="BA1062" s="31" t="str">
        <f t="shared" si="3"/>
        <v>PA17</v>
      </c>
      <c r="BB1062" s="38" t="s">
        <v>107</v>
      </c>
      <c r="BH1062" s="1" t="s">
        <v>400</v>
      </c>
      <c r="BM1062" s="1" t="s">
        <v>505</v>
      </c>
      <c r="BN1062" s="69" t="s">
        <v>617</v>
      </c>
      <c r="BO1062" s="92"/>
      <c r="BP1062" s="116"/>
      <c r="BQ1062" s="121"/>
    </row>
    <row r="1063" spans="53:69">
      <c r="BA1063" s="31" t="str">
        <f t="shared" si="3"/>
        <v>PA18</v>
      </c>
      <c r="BB1063" s="36" t="s">
        <v>131</v>
      </c>
      <c r="BH1063" s="1" t="s">
        <v>401</v>
      </c>
      <c r="BM1063" s="1" t="s">
        <v>506</v>
      </c>
      <c r="BN1063" s="69" t="s">
        <v>618</v>
      </c>
      <c r="BO1063" s="92"/>
      <c r="BP1063" s="116"/>
      <c r="BQ1063" s="120"/>
    </row>
    <row r="1064" spans="53:69">
      <c r="BA1064" s="31" t="str">
        <f t="shared" si="3"/>
        <v>PA19</v>
      </c>
      <c r="BB1064" s="38" t="s">
        <v>123</v>
      </c>
      <c r="BH1064" s="1" t="s">
        <v>402</v>
      </c>
      <c r="BM1064" s="1" t="s">
        <v>507</v>
      </c>
      <c r="BN1064" s="69" t="s">
        <v>619</v>
      </c>
      <c r="BO1064" s="92"/>
      <c r="BP1064" s="116"/>
      <c r="BQ1064" s="120"/>
    </row>
    <row r="1065" spans="53:69">
      <c r="BA1065" s="31" t="str">
        <f t="shared" si="3"/>
        <v>PA21</v>
      </c>
      <c r="BB1065" s="40" t="s">
        <v>132</v>
      </c>
      <c r="BH1065" s="1" t="s">
        <v>403</v>
      </c>
      <c r="BM1065" s="1" t="s">
        <v>508</v>
      </c>
      <c r="BN1065" s="69" t="s">
        <v>620</v>
      </c>
      <c r="BO1065" s="91"/>
      <c r="BP1065" s="116"/>
      <c r="BQ1065" s="122"/>
    </row>
    <row r="1066" spans="53:69">
      <c r="BA1066" s="31" t="str">
        <f t="shared" ref="BA1066:BA1068" si="4">MID(BB1066,1,4)</f>
        <v>PA22</v>
      </c>
      <c r="BB1066" s="36" t="s">
        <v>151</v>
      </c>
      <c r="BH1066" s="1" t="s">
        <v>404</v>
      </c>
      <c r="BM1066" s="1" t="s">
        <v>509</v>
      </c>
      <c r="BN1066" s="69" t="s">
        <v>621</v>
      </c>
      <c r="BO1066" s="91"/>
      <c r="BP1066" s="116"/>
      <c r="BQ1066" s="120"/>
    </row>
    <row r="1067" spans="53:69">
      <c r="BA1067" s="31" t="str">
        <f t="shared" si="4"/>
        <v>PA23</v>
      </c>
      <c r="BB1067" s="40" t="s">
        <v>136</v>
      </c>
      <c r="BC1067" s="62" t="s">
        <v>241</v>
      </c>
      <c r="BD1067" s="45" t="s">
        <v>243</v>
      </c>
      <c r="BH1067" s="1" t="s">
        <v>405</v>
      </c>
      <c r="BM1067" s="1" t="s">
        <v>510</v>
      </c>
      <c r="BN1067" s="69" t="s">
        <v>622</v>
      </c>
      <c r="BO1067" s="92"/>
      <c r="BP1067" s="116"/>
      <c r="BQ1067" s="120"/>
    </row>
    <row r="1068" spans="53:69">
      <c r="BA1068" s="31" t="str">
        <f t="shared" si="4"/>
        <v>PA25</v>
      </c>
      <c r="BB1068" s="3" t="s">
        <v>812</v>
      </c>
      <c r="BC1068" s="52" t="s">
        <v>232</v>
      </c>
      <c r="BD1068" s="61" t="s">
        <v>262</v>
      </c>
      <c r="BH1068" s="1" t="s">
        <v>406</v>
      </c>
      <c r="BM1068" s="1" t="s">
        <v>511</v>
      </c>
      <c r="BN1068" s="69" t="s">
        <v>623</v>
      </c>
      <c r="BO1068" s="92"/>
      <c r="BP1068" s="116"/>
      <c r="BQ1068" s="120"/>
    </row>
    <row r="1069" spans="53:69">
      <c r="BC1069" s="52" t="s">
        <v>233</v>
      </c>
      <c r="BD1069" s="61" t="s">
        <v>271</v>
      </c>
      <c r="BM1069" s="1" t="s">
        <v>512</v>
      </c>
      <c r="BN1069" s="69" t="s">
        <v>624</v>
      </c>
      <c r="BO1069" s="86"/>
      <c r="BP1069" s="116"/>
      <c r="BQ1069" s="120"/>
    </row>
    <row r="1070" spans="53:69">
      <c r="BC1070" s="52" t="s">
        <v>234</v>
      </c>
      <c r="BD1070" s="8" t="s">
        <v>272</v>
      </c>
      <c r="BN1070" s="69" t="s">
        <v>625</v>
      </c>
      <c r="BO1070" s="92"/>
      <c r="BP1070" s="116"/>
      <c r="BQ1070" s="115"/>
    </row>
    <row r="1071" spans="53:69">
      <c r="BC1071" s="52" t="s">
        <v>235</v>
      </c>
      <c r="BD1071" s="53" t="s">
        <v>270</v>
      </c>
      <c r="BM1071" s="1" t="s">
        <v>513</v>
      </c>
      <c r="BN1071" s="69" t="s">
        <v>626</v>
      </c>
      <c r="BO1071" s="83"/>
      <c r="BP1071" s="116"/>
      <c r="BQ1071" s="115"/>
    </row>
    <row r="1072" spans="53:69">
      <c r="BC1072" s="52" t="s">
        <v>236</v>
      </c>
      <c r="BD1072" s="53" t="s">
        <v>181</v>
      </c>
      <c r="BM1072" s="1" t="s">
        <v>514</v>
      </c>
      <c r="BN1072" s="69" t="s">
        <v>627</v>
      </c>
      <c r="BO1072" s="92"/>
      <c r="BP1072" s="116"/>
      <c r="BQ1072" s="122"/>
    </row>
    <row r="1073" spans="55:69">
      <c r="BC1073" s="52" t="s">
        <v>237</v>
      </c>
      <c r="BD1073" s="53" t="s">
        <v>183</v>
      </c>
      <c r="BM1073" s="1" t="s">
        <v>515</v>
      </c>
      <c r="BN1073" s="69" t="s">
        <v>628</v>
      </c>
      <c r="BO1073" s="86"/>
      <c r="BP1073" s="116"/>
      <c r="BQ1073" s="122"/>
    </row>
    <row r="1074" spans="55:69">
      <c r="BC1074" s="52" t="s">
        <v>238</v>
      </c>
      <c r="BD1074" s="53" t="s">
        <v>72</v>
      </c>
      <c r="BM1074" s="1" t="s">
        <v>516</v>
      </c>
      <c r="BN1074" s="69" t="s">
        <v>629</v>
      </c>
      <c r="BO1074" s="83"/>
      <c r="BP1074" s="116"/>
      <c r="BQ1074" s="122"/>
    </row>
    <row r="1075" spans="55:69">
      <c r="BC1075" s="52" t="s">
        <v>239</v>
      </c>
      <c r="BD1075" s="53" t="s">
        <v>186</v>
      </c>
      <c r="BM1075" s="1" t="s">
        <v>517</v>
      </c>
      <c r="BN1075" s="69" t="s">
        <v>630</v>
      </c>
      <c r="BO1075" s="83"/>
      <c r="BP1075" s="116"/>
      <c r="BQ1075" s="122"/>
    </row>
    <row r="1076" spans="55:69">
      <c r="BC1076" s="52" t="s">
        <v>240</v>
      </c>
      <c r="BD1076" s="53" t="s">
        <v>269</v>
      </c>
      <c r="BM1076" s="1" t="s">
        <v>518</v>
      </c>
      <c r="BN1076" s="69" t="s">
        <v>631</v>
      </c>
      <c r="BO1076" s="89"/>
      <c r="BP1076" s="116"/>
      <c r="BQ1076" s="115"/>
    </row>
    <row r="1077" spans="55:69">
      <c r="BC1077" s="56" t="s">
        <v>213</v>
      </c>
      <c r="BD1077" s="53" t="s">
        <v>189</v>
      </c>
      <c r="BM1077" s="1" t="s">
        <v>519</v>
      </c>
      <c r="BN1077" s="69" t="s">
        <v>632</v>
      </c>
      <c r="BO1077" s="83"/>
      <c r="BP1077" s="116"/>
      <c r="BQ1077" s="121"/>
    </row>
    <row r="1078" spans="55:69">
      <c r="BC1078" s="56" t="s">
        <v>214</v>
      </c>
      <c r="BD1078" s="53" t="s">
        <v>190</v>
      </c>
      <c r="BM1078" s="1" t="s">
        <v>520</v>
      </c>
      <c r="BN1078" s="69" t="s">
        <v>633</v>
      </c>
      <c r="BO1078" s="83"/>
      <c r="BP1078" s="116"/>
      <c r="BQ1078" s="121"/>
    </row>
    <row r="1079" spans="55:69">
      <c r="BC1079" s="56" t="s">
        <v>215</v>
      </c>
      <c r="BD1079" s="53" t="s">
        <v>273</v>
      </c>
      <c r="BM1079" s="1" t="s">
        <v>521</v>
      </c>
      <c r="BN1079" s="69" t="s">
        <v>634</v>
      </c>
      <c r="BO1079" s="83"/>
      <c r="BP1079" s="116"/>
      <c r="BQ1079" s="121"/>
    </row>
    <row r="1080" spans="55:69">
      <c r="BC1080" s="56" t="s">
        <v>216</v>
      </c>
      <c r="BD1080" s="53" t="s">
        <v>192</v>
      </c>
      <c r="BM1080" s="1" t="s">
        <v>522</v>
      </c>
      <c r="BN1080" s="69" t="s">
        <v>634</v>
      </c>
      <c r="BO1080" s="83"/>
      <c r="BP1080" s="116"/>
      <c r="BQ1080" s="115"/>
    </row>
    <row r="1081" spans="55:69">
      <c r="BC1081" s="56" t="s">
        <v>217</v>
      </c>
      <c r="BD1081" s="53" t="s">
        <v>193</v>
      </c>
      <c r="BM1081" s="1" t="s">
        <v>523</v>
      </c>
      <c r="BN1081" s="69" t="s">
        <v>635</v>
      </c>
      <c r="BO1081" s="83"/>
      <c r="BP1081" s="116"/>
      <c r="BQ1081" s="121"/>
    </row>
    <row r="1082" spans="55:69">
      <c r="BC1082" s="56" t="s">
        <v>218</v>
      </c>
      <c r="BD1082" s="53" t="s">
        <v>274</v>
      </c>
      <c r="BM1082" s="1" t="s">
        <v>524</v>
      </c>
      <c r="BN1082" s="69" t="s">
        <v>636</v>
      </c>
      <c r="BO1082" s="83"/>
      <c r="BP1082" s="116"/>
      <c r="BQ1082" s="115"/>
    </row>
    <row r="1083" spans="55:69">
      <c r="BC1083" s="56" t="s">
        <v>219</v>
      </c>
      <c r="BD1083" s="53" t="s">
        <v>275</v>
      </c>
      <c r="BM1083" s="1" t="s">
        <v>525</v>
      </c>
      <c r="BN1083" s="69" t="s">
        <v>637</v>
      </c>
      <c r="BO1083" s="83"/>
      <c r="BP1083" s="116"/>
      <c r="BQ1083" s="115"/>
    </row>
    <row r="1084" spans="55:69">
      <c r="BC1084" s="56" t="s">
        <v>220</v>
      </c>
      <c r="BD1084" s="53" t="s">
        <v>196</v>
      </c>
      <c r="BM1084" s="1" t="s">
        <v>526</v>
      </c>
      <c r="BN1084" s="69" t="s">
        <v>638</v>
      </c>
      <c r="BO1084" s="83"/>
      <c r="BP1084" s="116"/>
      <c r="BQ1084" s="115"/>
    </row>
    <row r="1085" spans="55:69">
      <c r="BC1085" s="64" t="s">
        <v>221</v>
      </c>
      <c r="BD1085" s="53" t="s">
        <v>276</v>
      </c>
      <c r="BM1085" s="1" t="s">
        <v>527</v>
      </c>
      <c r="BN1085" s="69" t="s">
        <v>639</v>
      </c>
      <c r="BO1085" s="86"/>
      <c r="BP1085" s="116"/>
      <c r="BQ1085" s="115"/>
    </row>
    <row r="1086" spans="55:69">
      <c r="BC1086" s="64" t="s">
        <v>222</v>
      </c>
      <c r="BD1086" s="53" t="s">
        <v>198</v>
      </c>
      <c r="BM1086" s="1" t="s">
        <v>528</v>
      </c>
      <c r="BN1086" s="69" t="s">
        <v>640</v>
      </c>
      <c r="BO1086" s="86"/>
      <c r="BP1086" s="125"/>
      <c r="BQ1086" s="122"/>
    </row>
    <row r="1087" spans="55:69">
      <c r="BC1087" s="64" t="s">
        <v>223</v>
      </c>
      <c r="BD1087" s="53" t="s">
        <v>199</v>
      </c>
      <c r="BM1087" s="1" t="s">
        <v>529</v>
      </c>
      <c r="BN1087" s="69" t="s">
        <v>641</v>
      </c>
      <c r="BO1087" s="86"/>
      <c r="BP1087" s="116"/>
      <c r="BQ1087" s="122"/>
    </row>
    <row r="1088" spans="55:69">
      <c r="BC1088" s="64" t="s">
        <v>224</v>
      </c>
      <c r="BD1088" s="53" t="s">
        <v>277</v>
      </c>
      <c r="BM1088" s="1" t="s">
        <v>530</v>
      </c>
      <c r="BN1088" s="69" t="s">
        <v>642</v>
      </c>
      <c r="BO1088" s="92"/>
      <c r="BP1088" s="125"/>
      <c r="BQ1088" s="122"/>
    </row>
    <row r="1089" spans="55:69">
      <c r="BC1089" s="64" t="s">
        <v>225</v>
      </c>
      <c r="BD1089" s="53" t="s">
        <v>278</v>
      </c>
      <c r="BM1089" s="1" t="s">
        <v>531</v>
      </c>
      <c r="BN1089" s="69" t="s">
        <v>643</v>
      </c>
      <c r="BO1089" s="92"/>
      <c r="BP1089" s="114"/>
      <c r="BQ1089" s="115"/>
    </row>
    <row r="1090" spans="55:69">
      <c r="BC1090" s="64" t="s">
        <v>226</v>
      </c>
      <c r="BD1090" s="53" t="s">
        <v>279</v>
      </c>
      <c r="BM1090" s="1" t="s">
        <v>532</v>
      </c>
      <c r="BN1090" s="69" t="s">
        <v>644</v>
      </c>
      <c r="BO1090" s="85"/>
      <c r="BP1090" s="114"/>
      <c r="BQ1090" s="123"/>
    </row>
    <row r="1091" spans="55:69">
      <c r="BC1091" s="64" t="s">
        <v>227</v>
      </c>
      <c r="BD1091" s="53" t="s">
        <v>285</v>
      </c>
      <c r="BE1091" s="68" t="s">
        <v>6</v>
      </c>
      <c r="BM1091" s="1" t="s">
        <v>533</v>
      </c>
      <c r="BN1091" s="69" t="s">
        <v>645</v>
      </c>
      <c r="BO1091" s="92"/>
      <c r="BP1091" s="114"/>
      <c r="BQ1091" s="123"/>
    </row>
    <row r="1092" spans="55:69">
      <c r="BC1092" s="64" t="s">
        <v>228</v>
      </c>
      <c r="BD1092" s="53" t="s">
        <v>280</v>
      </c>
      <c r="BE1092" s="68" t="s">
        <v>252</v>
      </c>
      <c r="BM1092" s="1" t="s">
        <v>534</v>
      </c>
      <c r="BN1092" s="69" t="s">
        <v>646</v>
      </c>
      <c r="BO1092" s="91"/>
      <c r="BP1092" s="13"/>
    </row>
    <row r="1093" spans="55:69">
      <c r="BC1093" s="64" t="s">
        <v>229</v>
      </c>
      <c r="BD1093" s="53" t="s">
        <v>281</v>
      </c>
      <c r="BE1093" s="68" t="s">
        <v>6</v>
      </c>
      <c r="BM1093" s="1" t="s">
        <v>535</v>
      </c>
      <c r="BN1093" s="69" t="s">
        <v>647</v>
      </c>
      <c r="BO1093" s="92"/>
      <c r="BP1093" s="13"/>
    </row>
    <row r="1094" spans="55:69">
      <c r="BC1094" s="64" t="s">
        <v>230</v>
      </c>
      <c r="BD1094" s="53" t="s">
        <v>282</v>
      </c>
      <c r="BE1094" s="68" t="s">
        <v>6</v>
      </c>
      <c r="BM1094" s="1" t="s">
        <v>536</v>
      </c>
      <c r="BN1094" s="69" t="s">
        <v>648</v>
      </c>
      <c r="BO1094" s="92"/>
      <c r="BP1094" s="13"/>
    </row>
    <row r="1095" spans="55:69">
      <c r="BC1095" s="64" t="s">
        <v>231</v>
      </c>
      <c r="BD1095" s="60" t="s">
        <v>283</v>
      </c>
      <c r="BE1095" s="60" t="s">
        <v>211</v>
      </c>
      <c r="BM1095" s="1" t="s">
        <v>537</v>
      </c>
      <c r="BN1095" s="69" t="s">
        <v>649</v>
      </c>
      <c r="BO1095" s="85"/>
      <c r="BP1095" s="13"/>
    </row>
    <row r="1096" spans="55:69" ht="15.75" thickBot="1">
      <c r="BM1096" s="1" t="s">
        <v>538</v>
      </c>
      <c r="BN1096" s="69" t="s">
        <v>650</v>
      </c>
      <c r="BO1096" s="92"/>
      <c r="BP1096" s="13"/>
    </row>
    <row r="1097" spans="55:69">
      <c r="BC1097" s="332" t="s">
        <v>243</v>
      </c>
      <c r="BD1097" s="333"/>
      <c r="BE1097" s="44" t="s">
        <v>261</v>
      </c>
      <c r="BM1097" s="1" t="s">
        <v>539</v>
      </c>
      <c r="BN1097" s="69" t="s">
        <v>651</v>
      </c>
      <c r="BO1097" s="92"/>
      <c r="BP1097" s="13"/>
    </row>
    <row r="1098" spans="55:69">
      <c r="BC1098" s="52" t="s">
        <v>156</v>
      </c>
      <c r="BD1098" s="61" t="s">
        <v>263</v>
      </c>
      <c r="BE1098" s="46" t="s">
        <v>158</v>
      </c>
      <c r="BM1098" s="1" t="s">
        <v>540</v>
      </c>
      <c r="BN1098" s="69" t="s">
        <v>652</v>
      </c>
      <c r="BO1098" s="85"/>
      <c r="BP1098" s="13"/>
    </row>
    <row r="1099" spans="55:69">
      <c r="BC1099" s="52" t="s">
        <v>156</v>
      </c>
      <c r="BD1099" s="61" t="s">
        <v>263</v>
      </c>
      <c r="BE1099" s="46" t="s">
        <v>159</v>
      </c>
      <c r="BM1099" s="1" t="s">
        <v>541</v>
      </c>
      <c r="BN1099" s="69" t="s">
        <v>653</v>
      </c>
      <c r="BO1099" s="85"/>
      <c r="BP1099" s="13"/>
    </row>
    <row r="1100" spans="55:69">
      <c r="BC1100" s="52" t="s">
        <v>160</v>
      </c>
      <c r="BD1100" s="61" t="s">
        <v>264</v>
      </c>
      <c r="BE1100" s="47" t="s">
        <v>161</v>
      </c>
      <c r="BM1100" s="1" t="s">
        <v>542</v>
      </c>
      <c r="BN1100" s="69" t="s">
        <v>654</v>
      </c>
      <c r="BO1100" s="81"/>
      <c r="BP1100" s="13"/>
    </row>
    <row r="1101" spans="55:69" ht="15.75">
      <c r="BC1101" s="52" t="s">
        <v>160</v>
      </c>
      <c r="BD1101" s="61" t="s">
        <v>264</v>
      </c>
      <c r="BE1101" s="48" t="s">
        <v>162</v>
      </c>
      <c r="BM1101" s="1" t="s">
        <v>543</v>
      </c>
      <c r="BN1101" s="69" t="s">
        <v>655</v>
      </c>
      <c r="BO1101" s="81"/>
      <c r="BP1101" s="13"/>
    </row>
    <row r="1102" spans="55:69" ht="15.75">
      <c r="BC1102" s="52" t="s">
        <v>160</v>
      </c>
      <c r="BD1102" s="61" t="s">
        <v>264</v>
      </c>
      <c r="BE1102" s="48" t="s">
        <v>163</v>
      </c>
      <c r="BM1102" s="1" t="s">
        <v>544</v>
      </c>
      <c r="BN1102" s="69" t="s">
        <v>656</v>
      </c>
      <c r="BO1102" s="81"/>
      <c r="BP1102" s="13"/>
    </row>
    <row r="1103" spans="55:69" ht="15.75">
      <c r="BC1103" s="52" t="s">
        <v>160</v>
      </c>
      <c r="BD1103" s="61" t="s">
        <v>264</v>
      </c>
      <c r="BE1103" s="49" t="s">
        <v>164</v>
      </c>
      <c r="BM1103" s="1" t="s">
        <v>545</v>
      </c>
      <c r="BN1103" s="69" t="s">
        <v>657</v>
      </c>
      <c r="BO1103" s="81"/>
      <c r="BP1103" s="13"/>
    </row>
    <row r="1104" spans="55:69">
      <c r="BC1104" s="52" t="s">
        <v>165</v>
      </c>
      <c r="BD1104" s="8" t="s">
        <v>265</v>
      </c>
      <c r="BE1104" s="50" t="s">
        <v>167</v>
      </c>
      <c r="BM1104" s="1" t="s">
        <v>546</v>
      </c>
      <c r="BN1104" s="69" t="s">
        <v>658</v>
      </c>
      <c r="BO1104" s="95"/>
      <c r="BP1104" s="13"/>
    </row>
    <row r="1105" spans="55:68">
      <c r="BC1105" s="52" t="s">
        <v>165</v>
      </c>
      <c r="BD1105" s="8" t="s">
        <v>265</v>
      </c>
      <c r="BE1105" s="50" t="s">
        <v>168</v>
      </c>
      <c r="BM1105" s="1" t="s">
        <v>547</v>
      </c>
      <c r="BN1105" s="69" t="s">
        <v>659</v>
      </c>
      <c r="BO1105" s="95"/>
      <c r="BP1105" s="13"/>
    </row>
    <row r="1106" spans="55:68" ht="15.75">
      <c r="BC1106" s="52" t="s">
        <v>165</v>
      </c>
      <c r="BD1106" s="8" t="s">
        <v>265</v>
      </c>
      <c r="BE1106" s="51" t="s">
        <v>169</v>
      </c>
      <c r="BM1106" s="1" t="s">
        <v>548</v>
      </c>
      <c r="BN1106" s="69" t="s">
        <v>660</v>
      </c>
      <c r="BO1106" s="95"/>
      <c r="BP1106" s="13"/>
    </row>
    <row r="1107" spans="55:68" ht="15.75">
      <c r="BC1107" s="52" t="s">
        <v>165</v>
      </c>
      <c r="BD1107" s="8" t="s">
        <v>265</v>
      </c>
      <c r="BE1107" s="49" t="s">
        <v>170</v>
      </c>
      <c r="BM1107" s="1" t="s">
        <v>549</v>
      </c>
      <c r="BN1107" s="69" t="s">
        <v>661</v>
      </c>
      <c r="BO1107" s="95"/>
      <c r="BP1107" s="13"/>
    </row>
    <row r="1108" spans="55:68" ht="15.75">
      <c r="BC1108" s="52" t="s">
        <v>165</v>
      </c>
      <c r="BD1108" s="8" t="s">
        <v>265</v>
      </c>
      <c r="BE1108" s="49" t="s">
        <v>171</v>
      </c>
      <c r="BM1108" s="1" t="s">
        <v>550</v>
      </c>
      <c r="BN1108" s="69" t="s">
        <v>662</v>
      </c>
      <c r="BO1108" s="95"/>
      <c r="BP1108" s="13"/>
    </row>
    <row r="1109" spans="55:68" ht="15.75">
      <c r="BC1109" s="52" t="s">
        <v>165</v>
      </c>
      <c r="BD1109" s="8" t="s">
        <v>265</v>
      </c>
      <c r="BE1109" s="49" t="s">
        <v>172</v>
      </c>
      <c r="BM1109" s="1" t="s">
        <v>551</v>
      </c>
      <c r="BN1109" s="69" t="s">
        <v>663</v>
      </c>
      <c r="BO1109" s="95"/>
      <c r="BP1109" s="13"/>
    </row>
    <row r="1110" spans="55:68" ht="31.5">
      <c r="BC1110" s="52" t="s">
        <v>165</v>
      </c>
      <c r="BD1110" s="8" t="s">
        <v>265</v>
      </c>
      <c r="BE1110" s="49" t="s">
        <v>173</v>
      </c>
      <c r="BM1110" s="1" t="s">
        <v>552</v>
      </c>
      <c r="BN1110" s="69" t="s">
        <v>664</v>
      </c>
      <c r="BO1110" s="95"/>
      <c r="BP1110" s="13"/>
    </row>
    <row r="1111" spans="55:68" ht="15.75">
      <c r="BC1111" s="52" t="s">
        <v>165</v>
      </c>
      <c r="BD1111" s="8" t="s">
        <v>265</v>
      </c>
      <c r="BE1111" s="49" t="s">
        <v>174</v>
      </c>
      <c r="BM1111" s="1" t="s">
        <v>553</v>
      </c>
      <c r="BN1111" s="69" t="s">
        <v>665</v>
      </c>
      <c r="BO1111" s="95"/>
      <c r="BP1111" s="13"/>
    </row>
    <row r="1112" spans="55:68" ht="31.5">
      <c r="BC1112" s="52" t="s">
        <v>165</v>
      </c>
      <c r="BD1112" s="8" t="s">
        <v>265</v>
      </c>
      <c r="BE1112" s="49" t="s">
        <v>175</v>
      </c>
      <c r="BM1112" s="1" t="s">
        <v>554</v>
      </c>
      <c r="BN1112" s="69" t="s">
        <v>666</v>
      </c>
      <c r="BO1112" s="81"/>
      <c r="BP1112" s="13"/>
    </row>
    <row r="1113" spans="55:68">
      <c r="BC1113" s="52" t="s">
        <v>176</v>
      </c>
      <c r="BD1113" s="53" t="s">
        <v>177</v>
      </c>
      <c r="BE1113" s="53" t="s">
        <v>177</v>
      </c>
      <c r="BM1113" s="1" t="s">
        <v>329</v>
      </c>
      <c r="BN1113" s="69" t="s">
        <v>667</v>
      </c>
      <c r="BO1113" s="92"/>
      <c r="BP1113" s="13"/>
    </row>
    <row r="1114" spans="55:68" ht="15.75">
      <c r="BC1114" s="52" t="s">
        <v>180</v>
      </c>
      <c r="BD1114" s="53" t="s">
        <v>181</v>
      </c>
      <c r="BE1114" s="66" t="s">
        <v>244</v>
      </c>
      <c r="BN1114" s="69" t="s">
        <v>668</v>
      </c>
      <c r="BO1114" s="96"/>
      <c r="BP1114" s="13"/>
    </row>
    <row r="1115" spans="55:68" ht="15.75">
      <c r="BC1115" s="52" t="s">
        <v>182</v>
      </c>
      <c r="BD1115" s="53" t="s">
        <v>183</v>
      </c>
      <c r="BE1115" s="66" t="s">
        <v>6</v>
      </c>
      <c r="BN1115" s="69" t="s">
        <v>669</v>
      </c>
      <c r="BO1115" s="97"/>
      <c r="BP1115" s="13"/>
    </row>
    <row r="1116" spans="55:68" ht="15.75">
      <c r="BC1116" s="52" t="s">
        <v>184</v>
      </c>
      <c r="BD1116" s="53" t="s">
        <v>72</v>
      </c>
      <c r="BE1116" s="66" t="s">
        <v>245</v>
      </c>
      <c r="BN1116" s="69" t="s">
        <v>670</v>
      </c>
      <c r="BO1116" s="98"/>
      <c r="BP1116" s="13"/>
    </row>
    <row r="1117" spans="55:68" ht="15.75">
      <c r="BC1117" s="52" t="s">
        <v>185</v>
      </c>
      <c r="BD1117" s="53" t="s">
        <v>186</v>
      </c>
      <c r="BE1117" s="66" t="s">
        <v>246</v>
      </c>
      <c r="BN1117" s="69" t="s">
        <v>671</v>
      </c>
      <c r="BO1117" s="98"/>
      <c r="BP1117" s="13"/>
    </row>
    <row r="1118" spans="55:68" ht="15.75">
      <c r="BC1118" s="52" t="s">
        <v>187</v>
      </c>
      <c r="BD1118" s="53" t="s">
        <v>188</v>
      </c>
      <c r="BE1118" s="66" t="s">
        <v>247</v>
      </c>
      <c r="BN1118" s="69" t="s">
        <v>672</v>
      </c>
      <c r="BO1118" s="97"/>
      <c r="BP1118" s="13"/>
    </row>
    <row r="1119" spans="55:68" ht="15.75">
      <c r="BC1119" s="56">
        <v>10</v>
      </c>
      <c r="BD1119" s="53" t="s">
        <v>189</v>
      </c>
      <c r="BE1119" s="66" t="s">
        <v>248</v>
      </c>
      <c r="BN1119" s="69" t="s">
        <v>673</v>
      </c>
      <c r="BO1119" s="82"/>
      <c r="BP1119" s="13"/>
    </row>
    <row r="1120" spans="55:68" ht="15.75">
      <c r="BC1120" s="56">
        <v>10</v>
      </c>
      <c r="BD1120" s="53" t="s">
        <v>189</v>
      </c>
      <c r="BE1120" s="66" t="s">
        <v>833</v>
      </c>
      <c r="BN1120" s="69" t="s">
        <v>674</v>
      </c>
      <c r="BO1120" s="98"/>
      <c r="BP1120" s="13"/>
    </row>
    <row r="1121" spans="55:68" ht="15.75">
      <c r="BC1121" s="56">
        <v>11</v>
      </c>
      <c r="BD1121" s="53" t="s">
        <v>190</v>
      </c>
      <c r="BE1121" s="66" t="s">
        <v>249</v>
      </c>
      <c r="BN1121" s="69" t="s">
        <v>675</v>
      </c>
      <c r="BO1121" s="82"/>
      <c r="BP1121" s="13"/>
    </row>
    <row r="1122" spans="55:68" ht="15.75">
      <c r="BC1122" s="56">
        <v>11</v>
      </c>
      <c r="BD1122" s="53" t="s">
        <v>190</v>
      </c>
      <c r="BE1122" s="66" t="s">
        <v>268</v>
      </c>
      <c r="BN1122" s="69" t="s">
        <v>676</v>
      </c>
      <c r="BO1122" s="82"/>
      <c r="BP1122" s="13"/>
    </row>
    <row r="1123" spans="55:68" ht="15.75">
      <c r="BC1123" s="56">
        <v>12</v>
      </c>
      <c r="BD1123" s="53" t="s">
        <v>266</v>
      </c>
      <c r="BE1123" s="66" t="s">
        <v>250</v>
      </c>
      <c r="BN1123" s="69" t="s">
        <v>677</v>
      </c>
      <c r="BO1123" s="81"/>
      <c r="BP1123" s="13"/>
    </row>
    <row r="1124" spans="55:68" ht="15.75">
      <c r="BC1124" s="56">
        <v>12</v>
      </c>
      <c r="BD1124" s="53" t="s">
        <v>266</v>
      </c>
      <c r="BE1124" s="66" t="s">
        <v>244</v>
      </c>
      <c r="BN1124" s="69" t="s">
        <v>678</v>
      </c>
      <c r="BO1124" s="85"/>
      <c r="BP1124" s="13"/>
    </row>
    <row r="1125" spans="55:68" ht="15.75">
      <c r="BC1125" s="56">
        <v>12</v>
      </c>
      <c r="BD1125" s="53" t="s">
        <v>266</v>
      </c>
      <c r="BE1125" s="66" t="s">
        <v>251</v>
      </c>
      <c r="BN1125" s="69" t="s">
        <v>679</v>
      </c>
      <c r="BO1125" s="85"/>
      <c r="BP1125" s="13"/>
    </row>
    <row r="1126" spans="55:68">
      <c r="BC1126" s="56">
        <v>13</v>
      </c>
      <c r="BD1126" s="53" t="s">
        <v>192</v>
      </c>
      <c r="BE1126" s="53" t="s">
        <v>252</v>
      </c>
      <c r="BN1126" s="69" t="s">
        <v>680</v>
      </c>
      <c r="BO1126" s="85"/>
      <c r="BP1126" s="13"/>
    </row>
    <row r="1127" spans="55:68">
      <c r="BC1127" s="56">
        <v>14</v>
      </c>
      <c r="BD1127" s="53" t="s">
        <v>193</v>
      </c>
      <c r="BE1127" s="53" t="s">
        <v>253</v>
      </c>
      <c r="BN1127" s="69" t="s">
        <v>681</v>
      </c>
      <c r="BO1127" s="85"/>
      <c r="BP1127" s="13"/>
    </row>
    <row r="1128" spans="55:68">
      <c r="BC1128" s="56">
        <v>15</v>
      </c>
      <c r="BD1128" s="53" t="s">
        <v>194</v>
      </c>
      <c r="BE1128" s="53" t="s">
        <v>410</v>
      </c>
      <c r="BN1128" s="69" t="s">
        <v>682</v>
      </c>
      <c r="BO1128" s="85"/>
      <c r="BP1128" s="13"/>
    </row>
    <row r="1129" spans="55:68">
      <c r="BC1129" s="56">
        <v>16</v>
      </c>
      <c r="BD1129" s="53" t="s">
        <v>195</v>
      </c>
      <c r="BE1129" s="53" t="s">
        <v>195</v>
      </c>
      <c r="BN1129" s="69" t="s">
        <v>683</v>
      </c>
      <c r="BO1129" s="85"/>
      <c r="BP1129" s="13"/>
    </row>
    <row r="1130" spans="55:68">
      <c r="BC1130" s="56">
        <v>17</v>
      </c>
      <c r="BD1130" s="53" t="s">
        <v>196</v>
      </c>
      <c r="BE1130" s="67" t="s">
        <v>254</v>
      </c>
      <c r="BN1130" s="69" t="s">
        <v>684</v>
      </c>
      <c r="BO1130" s="83"/>
      <c r="BP1130" s="13"/>
    </row>
    <row r="1131" spans="55:68">
      <c r="BC1131" s="56">
        <v>18</v>
      </c>
      <c r="BD1131" s="53" t="s">
        <v>197</v>
      </c>
      <c r="BE1131" s="67" t="s">
        <v>255</v>
      </c>
      <c r="BN1131" s="69" t="s">
        <v>685</v>
      </c>
      <c r="BO1131" s="83"/>
      <c r="BP1131" s="13"/>
    </row>
    <row r="1132" spans="55:68">
      <c r="BC1132" s="56">
        <v>19</v>
      </c>
      <c r="BD1132" s="53" t="s">
        <v>198</v>
      </c>
      <c r="BE1132" s="53" t="s">
        <v>256</v>
      </c>
      <c r="BN1132" s="69" t="s">
        <v>686</v>
      </c>
      <c r="BO1132" s="83"/>
      <c r="BP1132" s="13"/>
    </row>
    <row r="1133" spans="55:68">
      <c r="BC1133" s="56">
        <v>20</v>
      </c>
      <c r="BD1133" s="53" t="s">
        <v>199</v>
      </c>
      <c r="BE1133" s="53" t="s">
        <v>257</v>
      </c>
      <c r="BN1133" s="69" t="s">
        <v>687</v>
      </c>
      <c r="BO1133" s="85"/>
      <c r="BP1133" s="13"/>
    </row>
    <row r="1134" spans="55:68">
      <c r="BC1134" s="56">
        <v>21</v>
      </c>
      <c r="BD1134" s="53" t="s">
        <v>200</v>
      </c>
      <c r="BE1134" s="53" t="s">
        <v>258</v>
      </c>
      <c r="BN1134" s="69" t="s">
        <v>687</v>
      </c>
      <c r="BO1134" s="92"/>
      <c r="BP1134" s="13"/>
    </row>
    <row r="1135" spans="55:68">
      <c r="BC1135" s="56">
        <v>21</v>
      </c>
      <c r="BD1135" s="53" t="s">
        <v>200</v>
      </c>
      <c r="BE1135" s="53" t="s">
        <v>267</v>
      </c>
      <c r="BN1135" s="69" t="s">
        <v>688</v>
      </c>
      <c r="BO1135" s="85"/>
      <c r="BP1135" s="13"/>
    </row>
    <row r="1136" spans="55:68">
      <c r="BC1136" s="56" t="s">
        <v>225</v>
      </c>
      <c r="BD1136" s="53" t="s">
        <v>284</v>
      </c>
      <c r="BE1136" s="53" t="s">
        <v>259</v>
      </c>
      <c r="BN1136" s="69" t="s">
        <v>689</v>
      </c>
      <c r="BO1136" s="86"/>
      <c r="BP1136" s="13"/>
    </row>
    <row r="1137" spans="55:68">
      <c r="BC1137" s="56">
        <v>23</v>
      </c>
      <c r="BD1137" s="53" t="s">
        <v>279</v>
      </c>
      <c r="BE1137" s="53" t="s">
        <v>260</v>
      </c>
      <c r="BN1137" s="69" t="s">
        <v>690</v>
      </c>
      <c r="BO1137" s="82"/>
      <c r="BP1137" s="13"/>
    </row>
    <row r="1138" spans="55:68">
      <c r="BC1138" s="56" t="s">
        <v>227</v>
      </c>
      <c r="BD1138" s="53" t="s">
        <v>285</v>
      </c>
      <c r="BE1138" s="68" t="s">
        <v>6</v>
      </c>
      <c r="BN1138" s="69" t="s">
        <v>691</v>
      </c>
      <c r="BO1138" s="82"/>
      <c r="BP1138" s="13"/>
    </row>
    <row r="1139" spans="55:68">
      <c r="BC1139" s="56" t="s">
        <v>228</v>
      </c>
      <c r="BD1139" s="53" t="s">
        <v>280</v>
      </c>
      <c r="BE1139" s="68" t="s">
        <v>252</v>
      </c>
      <c r="BN1139" s="69" t="s">
        <v>692</v>
      </c>
      <c r="BO1139" s="82"/>
      <c r="BP1139" s="13"/>
    </row>
    <row r="1140" spans="55:68">
      <c r="BC1140" s="56" t="s">
        <v>229</v>
      </c>
      <c r="BD1140" s="53" t="s">
        <v>281</v>
      </c>
      <c r="BE1140" s="68" t="s">
        <v>6</v>
      </c>
      <c r="BN1140" s="69" t="s">
        <v>693</v>
      </c>
      <c r="BO1140" s="94"/>
      <c r="BP1140" s="13"/>
    </row>
    <row r="1141" spans="55:68">
      <c r="BC1141" s="56" t="s">
        <v>230</v>
      </c>
      <c r="BD1141" s="53" t="s">
        <v>282</v>
      </c>
      <c r="BE1141" s="68" t="s">
        <v>6</v>
      </c>
      <c r="BN1141" s="69" t="s">
        <v>694</v>
      </c>
      <c r="BO1141" s="82"/>
      <c r="BP1141" s="13"/>
    </row>
    <row r="1142" spans="55:68">
      <c r="BC1142" s="59" t="s">
        <v>231</v>
      </c>
      <c r="BD1142" s="60" t="s">
        <v>283</v>
      </c>
      <c r="BE1142" s="60" t="s">
        <v>211</v>
      </c>
      <c r="BN1142" s="69" t="s">
        <v>695</v>
      </c>
      <c r="BO1142" s="82"/>
      <c r="BP1142" s="13"/>
    </row>
    <row r="1143" spans="55:68">
      <c r="BN1143" s="69" t="s">
        <v>696</v>
      </c>
      <c r="BO1143" s="82"/>
      <c r="BP1143" s="13"/>
    </row>
    <row r="1144" spans="55:68">
      <c r="BN1144" s="69" t="s">
        <v>697</v>
      </c>
      <c r="BO1144" s="86"/>
      <c r="BP1144" s="13"/>
    </row>
    <row r="1145" spans="55:68">
      <c r="BN1145" s="69" t="s">
        <v>698</v>
      </c>
      <c r="BO1145" s="92"/>
      <c r="BP1145" s="13"/>
    </row>
    <row r="1146" spans="55:68">
      <c r="BN1146" s="69" t="s">
        <v>699</v>
      </c>
      <c r="BO1146" s="92"/>
      <c r="BP1146" s="13"/>
    </row>
    <row r="1147" spans="55:68">
      <c r="BN1147" s="69" t="s">
        <v>700</v>
      </c>
      <c r="BO1147" s="92"/>
      <c r="BP1147" s="13"/>
    </row>
    <row r="1148" spans="55:68">
      <c r="BN1148" s="69" t="s">
        <v>701</v>
      </c>
      <c r="BO1148" s="83"/>
      <c r="BP1148" s="13"/>
    </row>
    <row r="1149" spans="55:68">
      <c r="BN1149" s="69" t="s">
        <v>702</v>
      </c>
      <c r="BO1149" s="83"/>
      <c r="BP1149" s="13"/>
    </row>
    <row r="1150" spans="55:68">
      <c r="BN1150" s="69" t="s">
        <v>703</v>
      </c>
      <c r="BO1150" s="83"/>
      <c r="BP1150" s="13"/>
    </row>
    <row r="1151" spans="55:68">
      <c r="BN1151" s="69" t="s">
        <v>704</v>
      </c>
      <c r="BO1151" s="83"/>
      <c r="BP1151" s="13"/>
    </row>
    <row r="1152" spans="55:68">
      <c r="BN1152" s="69" t="s">
        <v>704</v>
      </c>
      <c r="BO1152" s="83"/>
      <c r="BP1152" s="13"/>
    </row>
    <row r="1153" spans="66:68">
      <c r="BN1153" s="69" t="s">
        <v>705</v>
      </c>
      <c r="BO1153" s="83"/>
      <c r="BP1153" s="13"/>
    </row>
    <row r="1154" spans="66:68">
      <c r="BN1154" s="69" t="s">
        <v>706</v>
      </c>
      <c r="BO1154" s="83"/>
      <c r="BP1154" s="13"/>
    </row>
    <row r="1155" spans="66:68">
      <c r="BN1155" s="69" t="s">
        <v>707</v>
      </c>
      <c r="BO1155" s="99"/>
      <c r="BP1155" s="13"/>
    </row>
    <row r="1156" spans="66:68">
      <c r="BN1156" s="69" t="s">
        <v>708</v>
      </c>
      <c r="BO1156" s="100"/>
      <c r="BP1156" s="13"/>
    </row>
    <row r="1157" spans="66:68">
      <c r="BN1157" s="69" t="s">
        <v>708</v>
      </c>
      <c r="BO1157" s="99"/>
      <c r="BP1157" s="13"/>
    </row>
    <row r="1158" spans="66:68">
      <c r="BN1158" s="69" t="s">
        <v>709</v>
      </c>
      <c r="BO1158" s="100"/>
      <c r="BP1158" s="13"/>
    </row>
    <row r="1159" spans="66:68">
      <c r="BN1159" s="69" t="s">
        <v>710</v>
      </c>
      <c r="BO1159" s="99"/>
      <c r="BP1159" s="13"/>
    </row>
    <row r="1160" spans="66:68">
      <c r="BN1160" s="69" t="s">
        <v>710</v>
      </c>
      <c r="BO1160" s="99"/>
      <c r="BP1160" s="13"/>
    </row>
    <row r="1161" spans="66:68">
      <c r="BN1161" s="69" t="s">
        <v>711</v>
      </c>
      <c r="BO1161" s="100"/>
      <c r="BP1161" s="13"/>
    </row>
    <row r="1162" spans="66:68">
      <c r="BN1162" s="69" t="s">
        <v>712</v>
      </c>
      <c r="BO1162" s="99"/>
      <c r="BP1162" s="13"/>
    </row>
    <row r="1163" spans="66:68">
      <c r="BN1163" s="69" t="s">
        <v>713</v>
      </c>
      <c r="BO1163" s="101"/>
      <c r="BP1163" s="13"/>
    </row>
    <row r="1164" spans="66:68">
      <c r="BN1164" s="69" t="s">
        <v>714</v>
      </c>
      <c r="BO1164" s="101"/>
      <c r="BP1164" s="13"/>
    </row>
    <row r="1165" spans="66:68">
      <c r="BN1165" s="69" t="s">
        <v>715</v>
      </c>
      <c r="BO1165" s="101"/>
      <c r="BP1165" s="13"/>
    </row>
    <row r="1166" spans="66:68">
      <c r="BN1166" s="69" t="s">
        <v>716</v>
      </c>
      <c r="BO1166" s="101"/>
      <c r="BP1166" s="13"/>
    </row>
    <row r="1167" spans="66:68">
      <c r="BN1167" s="69" t="s">
        <v>717</v>
      </c>
      <c r="BO1167" s="101"/>
      <c r="BP1167" s="13"/>
    </row>
    <row r="1168" spans="66:68">
      <c r="BN1168" s="69" t="s">
        <v>718</v>
      </c>
      <c r="BO1168" s="102"/>
      <c r="BP1168" s="13"/>
    </row>
    <row r="1169" spans="66:68">
      <c r="BN1169" s="69" t="s">
        <v>719</v>
      </c>
      <c r="BO1169" s="83"/>
      <c r="BP1169" s="13"/>
    </row>
    <row r="1170" spans="66:68">
      <c r="BN1170" s="69" t="s">
        <v>720</v>
      </c>
      <c r="BO1170" s="83"/>
      <c r="BP1170" s="13"/>
    </row>
    <row r="1171" spans="66:68">
      <c r="BN1171" s="69" t="s">
        <v>721</v>
      </c>
      <c r="BO1171" s="83"/>
      <c r="BP1171" s="13"/>
    </row>
    <row r="1172" spans="66:68">
      <c r="BN1172" s="69" t="s">
        <v>722</v>
      </c>
      <c r="BO1172" s="83"/>
      <c r="BP1172" s="13"/>
    </row>
    <row r="1173" spans="66:68">
      <c r="BN1173" s="69" t="s">
        <v>723</v>
      </c>
      <c r="BO1173" s="85"/>
      <c r="BP1173" s="13"/>
    </row>
    <row r="1174" spans="66:68">
      <c r="BN1174" s="69" t="s">
        <v>723</v>
      </c>
      <c r="BO1174" s="81"/>
      <c r="BP1174" s="13"/>
    </row>
    <row r="1175" spans="66:68">
      <c r="BN1175" s="69" t="s">
        <v>724</v>
      </c>
      <c r="BO1175" s="83"/>
      <c r="BP1175" s="13"/>
    </row>
    <row r="1176" spans="66:68">
      <c r="BN1176" s="69" t="s">
        <v>725</v>
      </c>
      <c r="BO1176" s="81"/>
      <c r="BP1176" s="13"/>
    </row>
    <row r="1177" spans="66:68">
      <c r="BN1177" s="69" t="s">
        <v>726</v>
      </c>
      <c r="BO1177" s="85"/>
      <c r="BP1177" s="13"/>
    </row>
    <row r="1178" spans="66:68">
      <c r="BN1178" s="69" t="s">
        <v>727</v>
      </c>
      <c r="BO1178" s="92"/>
      <c r="BP1178" s="13"/>
    </row>
    <row r="1179" spans="66:68">
      <c r="BN1179" s="69" t="s">
        <v>728</v>
      </c>
      <c r="BO1179" s="92"/>
      <c r="BP1179" s="13"/>
    </row>
    <row r="1180" spans="66:68">
      <c r="BN1180" s="69" t="s">
        <v>729</v>
      </c>
      <c r="BO1180" s="92"/>
      <c r="BP1180" s="13"/>
    </row>
    <row r="1181" spans="66:68">
      <c r="BN1181" s="69" t="s">
        <v>730</v>
      </c>
      <c r="BO1181" s="103"/>
      <c r="BP1181" s="13"/>
    </row>
    <row r="1182" spans="66:68">
      <c r="BN1182" s="69" t="s">
        <v>730</v>
      </c>
      <c r="BO1182" s="104"/>
      <c r="BP1182" s="13"/>
    </row>
    <row r="1183" spans="66:68">
      <c r="BN1183" s="69" t="s">
        <v>731</v>
      </c>
      <c r="BO1183" s="96"/>
      <c r="BP1183" s="13"/>
    </row>
    <row r="1184" spans="66:68">
      <c r="BN1184" s="69" t="s">
        <v>732</v>
      </c>
      <c r="BO1184" s="105"/>
      <c r="BP1184" s="13"/>
    </row>
    <row r="1185" spans="66:68">
      <c r="BN1185" s="69" t="s">
        <v>733</v>
      </c>
      <c r="BO1185" s="105"/>
      <c r="BP1185" s="13"/>
    </row>
    <row r="1186" spans="66:68">
      <c r="BN1186" s="69" t="s">
        <v>734</v>
      </c>
      <c r="BO1186" s="106"/>
      <c r="BP1186" s="13"/>
    </row>
    <row r="1187" spans="66:68">
      <c r="BN1187" s="69" t="s">
        <v>735</v>
      </c>
      <c r="BO1187" s="106"/>
      <c r="BP1187" s="13"/>
    </row>
    <row r="1188" spans="66:68">
      <c r="BN1188" s="69" t="s">
        <v>736</v>
      </c>
      <c r="BO1188" s="106"/>
      <c r="BP1188" s="13"/>
    </row>
    <row r="1189" spans="66:68">
      <c r="BN1189" s="69" t="s">
        <v>737</v>
      </c>
      <c r="BO1189" s="96"/>
      <c r="BP1189" s="13"/>
    </row>
    <row r="1190" spans="66:68">
      <c r="BN1190" s="69" t="s">
        <v>738</v>
      </c>
      <c r="BO1190" s="104"/>
      <c r="BP1190" s="13"/>
    </row>
    <row r="1191" spans="66:68">
      <c r="BN1191" s="69" t="s">
        <v>739</v>
      </c>
      <c r="BO1191" s="104"/>
      <c r="BP1191" s="13"/>
    </row>
    <row r="1192" spans="66:68">
      <c r="BN1192" s="69" t="s">
        <v>740</v>
      </c>
      <c r="BO1192" s="104"/>
      <c r="BP1192" s="13"/>
    </row>
    <row r="1193" spans="66:68">
      <c r="BN1193" s="69" t="s">
        <v>741</v>
      </c>
      <c r="BO1193" s="104"/>
      <c r="BP1193" s="13"/>
    </row>
    <row r="1194" spans="66:68">
      <c r="BN1194" s="69" t="s">
        <v>742</v>
      </c>
      <c r="BO1194" s="104"/>
      <c r="BP1194" s="13"/>
    </row>
    <row r="1195" spans="66:68">
      <c r="BN1195" s="69" t="s">
        <v>743</v>
      </c>
      <c r="BO1195" s="104"/>
      <c r="BP1195" s="13"/>
    </row>
    <row r="1196" spans="66:68">
      <c r="BN1196" s="69" t="s">
        <v>744</v>
      </c>
      <c r="BO1196" s="107"/>
      <c r="BP1196" s="13"/>
    </row>
    <row r="1197" spans="66:68">
      <c r="BN1197" s="69" t="s">
        <v>745</v>
      </c>
      <c r="BO1197" s="103"/>
      <c r="BP1197" s="13"/>
    </row>
    <row r="1198" spans="66:68">
      <c r="BN1198" s="69" t="s">
        <v>746</v>
      </c>
      <c r="BO1198" s="103"/>
      <c r="BP1198" s="13"/>
    </row>
    <row r="1199" spans="66:68">
      <c r="BN1199" s="69" t="s">
        <v>747</v>
      </c>
      <c r="BO1199" s="103"/>
      <c r="BP1199" s="13"/>
    </row>
    <row r="1200" spans="66:68">
      <c r="BN1200" s="69" t="s">
        <v>748</v>
      </c>
      <c r="BO1200" s="103"/>
      <c r="BP1200" s="13"/>
    </row>
    <row r="1201" spans="66:68">
      <c r="BN1201" s="69" t="s">
        <v>749</v>
      </c>
      <c r="BO1201" s="108"/>
      <c r="BP1201" s="13"/>
    </row>
    <row r="1202" spans="66:68">
      <c r="BN1202" s="69" t="s">
        <v>750</v>
      </c>
      <c r="BO1202" s="109"/>
      <c r="BP1202" s="13"/>
    </row>
    <row r="1203" spans="66:68">
      <c r="BN1203" s="69" t="s">
        <v>751</v>
      </c>
      <c r="BO1203" s="104"/>
      <c r="BP1203" s="13"/>
    </row>
    <row r="1204" spans="66:68">
      <c r="BN1204" s="69" t="s">
        <v>752</v>
      </c>
      <c r="BO1204" s="104"/>
      <c r="BP1204" s="13"/>
    </row>
    <row r="1205" spans="66:68">
      <c r="BN1205" s="69" t="s">
        <v>753</v>
      </c>
      <c r="BO1205" s="104"/>
      <c r="BP1205" s="13"/>
    </row>
    <row r="1206" spans="66:68">
      <c r="BN1206" s="69" t="s">
        <v>754</v>
      </c>
      <c r="BO1206" s="104"/>
      <c r="BP1206" s="13"/>
    </row>
    <row r="1207" spans="66:68">
      <c r="BN1207" s="69" t="s">
        <v>755</v>
      </c>
      <c r="BO1207" s="104"/>
      <c r="BP1207" s="13"/>
    </row>
    <row r="1208" spans="66:68">
      <c r="BN1208" s="69" t="s">
        <v>756</v>
      </c>
      <c r="BO1208" s="104"/>
      <c r="BP1208" s="13"/>
    </row>
    <row r="1209" spans="66:68">
      <c r="BN1209" s="69" t="s">
        <v>757</v>
      </c>
      <c r="BO1209" s="104"/>
      <c r="BP1209" s="13"/>
    </row>
    <row r="1210" spans="66:68">
      <c r="BN1210" s="69" t="s">
        <v>758</v>
      </c>
      <c r="BO1210" s="104"/>
      <c r="BP1210" s="13"/>
    </row>
    <row r="1211" spans="66:68">
      <c r="BN1211" s="69" t="s">
        <v>759</v>
      </c>
      <c r="BO1211" s="104"/>
      <c r="BP1211" s="13"/>
    </row>
    <row r="1212" spans="66:68">
      <c r="BN1212" s="69" t="s">
        <v>760</v>
      </c>
      <c r="BO1212" s="104"/>
      <c r="BP1212" s="13"/>
    </row>
    <row r="1213" spans="66:68">
      <c r="BN1213" s="69" t="s">
        <v>761</v>
      </c>
      <c r="BO1213" s="104"/>
      <c r="BP1213" s="13"/>
    </row>
    <row r="1214" spans="66:68">
      <c r="BN1214" s="69" t="s">
        <v>762</v>
      </c>
      <c r="BO1214" s="110"/>
      <c r="BP1214" s="13"/>
    </row>
    <row r="1215" spans="66:68">
      <c r="BN1215" s="69" t="s">
        <v>763</v>
      </c>
      <c r="BO1215" s="110"/>
      <c r="BP1215" s="13"/>
    </row>
    <row r="1216" spans="66:68">
      <c r="BN1216" s="69" t="s">
        <v>764</v>
      </c>
      <c r="BO1216" s="106"/>
      <c r="BP1216" s="13"/>
    </row>
    <row r="1217" spans="66:68">
      <c r="BN1217" s="69" t="s">
        <v>765</v>
      </c>
      <c r="BO1217" s="106"/>
      <c r="BP1217" s="13"/>
    </row>
    <row r="1218" spans="66:68">
      <c r="BN1218" s="69" t="s">
        <v>766</v>
      </c>
      <c r="BO1218" s="103"/>
      <c r="BP1218" s="13"/>
    </row>
    <row r="1219" spans="66:68">
      <c r="BN1219" s="69" t="s">
        <v>767</v>
      </c>
      <c r="BO1219" s="103"/>
      <c r="BP1219" s="13"/>
    </row>
    <row r="1220" spans="66:68">
      <c r="BN1220" s="69" t="s">
        <v>768</v>
      </c>
      <c r="BO1220" s="106"/>
      <c r="BP1220" s="13"/>
    </row>
    <row r="1221" spans="66:68">
      <c r="BN1221" s="69" t="s">
        <v>769</v>
      </c>
      <c r="BO1221" s="106"/>
      <c r="BP1221" s="13"/>
    </row>
    <row r="1222" spans="66:68">
      <c r="BN1222" s="69" t="s">
        <v>770</v>
      </c>
      <c r="BO1222" s="84"/>
      <c r="BP1222" s="13"/>
    </row>
    <row r="1223" spans="66:68">
      <c r="BN1223" s="69" t="s">
        <v>771</v>
      </c>
      <c r="BO1223" s="84"/>
      <c r="BP1223" s="13"/>
    </row>
    <row r="1224" spans="66:68">
      <c r="BN1224" s="69" t="s">
        <v>772</v>
      </c>
      <c r="BO1224" s="89"/>
      <c r="BP1224" s="13"/>
    </row>
    <row r="1225" spans="66:68">
      <c r="BN1225" s="69" t="s">
        <v>773</v>
      </c>
      <c r="BO1225" s="84"/>
      <c r="BP1225" s="13"/>
    </row>
    <row r="1226" spans="66:68">
      <c r="BN1226" s="69" t="s">
        <v>774</v>
      </c>
      <c r="BO1226" s="84"/>
      <c r="BP1226" s="13"/>
    </row>
    <row r="1227" spans="66:68">
      <c r="BN1227" s="69" t="s">
        <v>775</v>
      </c>
      <c r="BO1227" s="94"/>
      <c r="BP1227" s="13"/>
    </row>
    <row r="1228" spans="66:68">
      <c r="BN1228" s="69" t="s">
        <v>776</v>
      </c>
      <c r="BO1228" s="84"/>
      <c r="BP1228" s="13"/>
    </row>
    <row r="1229" spans="66:68">
      <c r="BN1229" s="69" t="s">
        <v>777</v>
      </c>
      <c r="BO1229" s="94"/>
      <c r="BP1229" s="13"/>
    </row>
    <row r="1230" spans="66:68">
      <c r="BN1230" s="69" t="s">
        <v>778</v>
      </c>
      <c r="BO1230" s="81"/>
      <c r="BP1230" s="13"/>
    </row>
    <row r="1231" spans="66:68">
      <c r="BN1231" s="69" t="s">
        <v>779</v>
      </c>
      <c r="BO1231" s="81"/>
      <c r="BP1231" s="13"/>
    </row>
    <row r="1232" spans="66:68">
      <c r="BN1232" s="69" t="s">
        <v>780</v>
      </c>
      <c r="BO1232" s="81"/>
      <c r="BP1232" s="13"/>
    </row>
    <row r="1233" spans="66:68">
      <c r="BN1233" s="69" t="s">
        <v>781</v>
      </c>
      <c r="BO1233" s="81"/>
      <c r="BP1233" s="13"/>
    </row>
    <row r="1234" spans="66:68">
      <c r="BN1234" s="69" t="s">
        <v>782</v>
      </c>
      <c r="BO1234" s="81"/>
      <c r="BP1234" s="13"/>
    </row>
    <row r="1235" spans="66:68">
      <c r="BN1235" s="69" t="s">
        <v>783</v>
      </c>
      <c r="BO1235" s="81"/>
      <c r="BP1235" s="13"/>
    </row>
    <row r="1236" spans="66:68">
      <c r="BN1236" s="69" t="s">
        <v>784</v>
      </c>
      <c r="BO1236" s="81"/>
      <c r="BP1236" s="13"/>
    </row>
    <row r="1237" spans="66:68">
      <c r="BN1237" s="69" t="s">
        <v>785</v>
      </c>
      <c r="BO1237" s="81"/>
      <c r="BP1237" s="13"/>
    </row>
    <row r="1238" spans="66:68">
      <c r="BN1238" s="69" t="s">
        <v>786</v>
      </c>
      <c r="BO1238" s="103"/>
      <c r="BP1238" s="13"/>
    </row>
    <row r="1239" spans="66:68">
      <c r="BN1239" s="69" t="s">
        <v>787</v>
      </c>
      <c r="BO1239" s="111"/>
      <c r="BP1239" s="13"/>
    </row>
    <row r="1240" spans="66:68">
      <c r="BO1240" s="81"/>
      <c r="BP1240" s="13"/>
    </row>
  </sheetData>
  <sortState ref="BA1001:BB1085">
    <sortCondition ref="BB1001"/>
  </sortState>
  <dataConsolidate/>
  <mergeCells count="126">
    <mergeCell ref="A37:Y37"/>
    <mergeCell ref="BC1097:BD1097"/>
    <mergeCell ref="BC998:BF998"/>
    <mergeCell ref="BC1000:BC1001"/>
    <mergeCell ref="BD1000:BD1001"/>
    <mergeCell ref="BC1002:BC1005"/>
    <mergeCell ref="BD1002:BD1005"/>
    <mergeCell ref="BF1002:BF1005"/>
    <mergeCell ref="BC1006:BC1014"/>
    <mergeCell ref="BD1006:BD1014"/>
    <mergeCell ref="A39:Y39"/>
    <mergeCell ref="F23:G23"/>
    <mergeCell ref="F22:G22"/>
    <mergeCell ref="F26:G26"/>
    <mergeCell ref="L22:N22"/>
    <mergeCell ref="L23:N23"/>
    <mergeCell ref="I26:J26"/>
    <mergeCell ref="L33:M33"/>
    <mergeCell ref="C32:C33"/>
    <mergeCell ref="D32:D33"/>
    <mergeCell ref="E32:E33"/>
    <mergeCell ref="F32:F33"/>
    <mergeCell ref="G32:H33"/>
    <mergeCell ref="I32:I33"/>
    <mergeCell ref="J32:J33"/>
    <mergeCell ref="A29:Y29"/>
    <mergeCell ref="W32:X33"/>
    <mergeCell ref="A30:J30"/>
    <mergeCell ref="L28:N28"/>
    <mergeCell ref="F31:J31"/>
    <mergeCell ref="L26:N26"/>
    <mergeCell ref="N35:O35"/>
    <mergeCell ref="P34:Q34"/>
    <mergeCell ref="A34:B34"/>
    <mergeCell ref="I24:J24"/>
    <mergeCell ref="A26:A27"/>
    <mergeCell ref="B26:B27"/>
    <mergeCell ref="F27:G27"/>
    <mergeCell ref="I27:J27"/>
    <mergeCell ref="L27:N27"/>
    <mergeCell ref="K31:K33"/>
    <mergeCell ref="F21:G21"/>
    <mergeCell ref="F20:G20"/>
    <mergeCell ref="I22:J22"/>
    <mergeCell ref="I23:J23"/>
    <mergeCell ref="A36:Y36"/>
    <mergeCell ref="K30:Y30"/>
    <mergeCell ref="A31:E31"/>
    <mergeCell ref="S33:T33"/>
    <mergeCell ref="L31:Y31"/>
    <mergeCell ref="N34:O34"/>
    <mergeCell ref="P35:Q35"/>
    <mergeCell ref="Y32:Y33"/>
    <mergeCell ref="N33:O33"/>
    <mergeCell ref="P33:Q33"/>
    <mergeCell ref="L32:Q32"/>
    <mergeCell ref="L34:M34"/>
    <mergeCell ref="L35:M35"/>
    <mergeCell ref="A32:B33"/>
    <mergeCell ref="A35:B35"/>
    <mergeCell ref="R32:V32"/>
    <mergeCell ref="W34:X34"/>
    <mergeCell ref="W35:X35"/>
    <mergeCell ref="I25:J25"/>
    <mergeCell ref="I28:J28"/>
    <mergeCell ref="A15:A17"/>
    <mergeCell ref="W15:X15"/>
    <mergeCell ref="B13:C13"/>
    <mergeCell ref="E13:H13"/>
    <mergeCell ref="F18:G18"/>
    <mergeCell ref="F25:G25"/>
    <mergeCell ref="L25:N25"/>
    <mergeCell ref="F28:G28"/>
    <mergeCell ref="F24:G24"/>
    <mergeCell ref="L24:N24"/>
    <mergeCell ref="I18:J18"/>
    <mergeCell ref="I20:J20"/>
    <mergeCell ref="F16:G17"/>
    <mergeCell ref="H16:H17"/>
    <mergeCell ref="K16:K17"/>
    <mergeCell ref="L16:N17"/>
    <mergeCell ref="I16:J17"/>
    <mergeCell ref="L18:N18"/>
    <mergeCell ref="L20:N20"/>
    <mergeCell ref="I19:J19"/>
    <mergeCell ref="F19:G19"/>
    <mergeCell ref="L19:N19"/>
    <mergeCell ref="L21:N21"/>
    <mergeCell ref="I21:J21"/>
    <mergeCell ref="B1:T1"/>
    <mergeCell ref="A2:U2"/>
    <mergeCell ref="A3:U3"/>
    <mergeCell ref="A4:U4"/>
    <mergeCell ref="A6:Y6"/>
    <mergeCell ref="K7:M7"/>
    <mergeCell ref="O7:T7"/>
    <mergeCell ref="U7:V7"/>
    <mergeCell ref="W7:Y7"/>
    <mergeCell ref="W2:Y2"/>
    <mergeCell ref="W3:X3"/>
    <mergeCell ref="B7:H7"/>
    <mergeCell ref="W5:X5"/>
    <mergeCell ref="Y15:Y17"/>
    <mergeCell ref="B15:B17"/>
    <mergeCell ref="C15:V15"/>
    <mergeCell ref="C16:C17"/>
    <mergeCell ref="A8:Y8"/>
    <mergeCell ref="K10:P10"/>
    <mergeCell ref="K11:P11"/>
    <mergeCell ref="B10:I10"/>
    <mergeCell ref="A9:I9"/>
    <mergeCell ref="J9:P9"/>
    <mergeCell ref="B11:D11"/>
    <mergeCell ref="E11:I11"/>
    <mergeCell ref="J13:M13"/>
    <mergeCell ref="N13:O13"/>
    <mergeCell ref="P13:Y13"/>
    <mergeCell ref="Q9:S11"/>
    <mergeCell ref="T9:Y11"/>
    <mergeCell ref="D16:D17"/>
    <mergeCell ref="O16:T16"/>
    <mergeCell ref="U16:V16"/>
    <mergeCell ref="W16:X16"/>
    <mergeCell ref="E16:E17"/>
    <mergeCell ref="A12:Y12"/>
    <mergeCell ref="A14:Y14"/>
  </mergeCells>
  <dataValidations xWindow="949" yWindow="490" count="30">
    <dataValidation type="list" allowBlank="1" showInputMessage="1" showErrorMessage="1" error="!!Seleccione el Trimestre del Reporte!!" prompt="!!Seleccione el Trimestre del Reporte!!" sqref="Y3">
      <formula1>$AA$2:$AA$5</formula1>
    </dataValidation>
    <dataValidation type="list" allowBlank="1" showInputMessage="1" showErrorMessage="1" error="!! No puede cambiar esta información!!" prompt="!!Selecciones el Ramo Administrativo!!" sqref="J7">
      <formula1>$BC$1068:$BC$1095</formula1>
    </dataValidation>
    <dataValidation type="list" allowBlank="1" showInputMessage="1" showErrorMessage="1" error="!!No puede cambiar esta Información!!" sqref="K7:M7">
      <formula1>INDIRECT($J$7)</formula1>
    </dataValidation>
    <dataValidation type="list" allowBlank="1" showInputMessage="1" showErrorMessage="1" sqref="K10:M10">
      <formula1>$BI$999:$BI$1042</formula1>
    </dataValidation>
    <dataValidation type="list" allowBlank="1" showInputMessage="1" showErrorMessage="1" sqref="B13:C13">
      <formula1>$BK$999:$BK$1002</formula1>
    </dataValidation>
    <dataValidation type="list" allowBlank="1" showInputMessage="1" showErrorMessage="1" sqref="B18">
      <formula1>FINES</formula1>
    </dataValidation>
    <dataValidation type="list" allowBlank="1" showInputMessage="1" showErrorMessage="1" sqref="E13">
      <formula1>$BL$1000:$BL$1027</formula1>
    </dataValidation>
    <dataValidation type="list" allowBlank="1" showInputMessage="1" showErrorMessage="1" sqref="J13">
      <formula1>$BM$1000:$BM$1112</formula1>
    </dataValidation>
    <dataValidation type="list" allowBlank="1" showInputMessage="1" showErrorMessage="1" sqref="B10:I10">
      <formula1>$BG$999:$BG$1003</formula1>
    </dataValidation>
    <dataValidation type="list" allowBlank="1" showInputMessage="1" showErrorMessage="1" sqref="B11:D11">
      <formula1>$BH$999:$BH$1068</formula1>
    </dataValidation>
    <dataValidation type="list" allowBlank="1" showInputMessage="1" showErrorMessage="1" sqref="T9">
      <formula1>$BO$998:$BO$1004</formula1>
    </dataValidation>
    <dataValidation type="list" allowBlank="1" showInputMessage="1" showErrorMessage="1" sqref="E11:I11">
      <formula1>$BH$999:$BH$1069</formula1>
    </dataValidation>
    <dataValidation type="list" allowBlank="1" showInputMessage="1" showErrorMessage="1" sqref="G34:G35 S34:S35">
      <formula1>$AH$6:$AH$20</formula1>
    </dataValidation>
    <dataValidation type="list" allowBlank="1" showInputMessage="1" showErrorMessage="1" error="!!Debe elegir la dimennsión que mide el indicador!!" prompt="!!Seleccione la dimensión que mide el indicador!!" sqref="J18 I18:I28">
      <formula1>$AD$6:$AD$9</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G19:G21 F19:F28 G24:G28">
      <formula1>$AE$6:$AE$10</formula1>
    </dataValidation>
    <dataValidation type="list" allowBlank="1" showInputMessage="1" showErrorMessage="1" error="!! Sólo debe seleccionar el Nombre de su Dependencia o Secretaría!!" sqref="O7:T7">
      <formula1>$BJ$999:$BJ$1019</formula1>
    </dataValidation>
    <dataValidation type="list" allowBlank="1" showInputMessage="1" showErrorMessage="1" error="!! No debe modificar esta información!!" sqref="W7:Y7">
      <formula1>INDIRECT($K$7)</formula1>
    </dataValidation>
    <dataValidation allowBlank="1" showInputMessage="1" showErrorMessage="1" prompt="Registre el Objetivo del Programa sectorial al que contribuye el Programa Presupuestrio." sqref="K11:P11"/>
    <dataValidation type="list" allowBlank="1" showInputMessage="1" showErrorMessage="1" sqref="P13">
      <formula1>$BN$999:$BN$1239</formula1>
    </dataValidation>
    <dataValidation type="custom" allowBlank="1" showInputMessage="1" showErrorMessage="1" error="!!No modifique esta información!!" sqref="A34:B35">
      <formula1>0</formula1>
    </dataValidation>
    <dataValidation type="custom" allowBlank="1" showInputMessage="1" showErrorMessage="1" error="!! No modifique esta información !!" sqref="A6:Y6 A7 I7 N7 U7:V7 A8:Y8 A9:P9 Q9:S11 J10:J11 A10:A11 A12:Y12 A13 D13 I13 N13:O13 A14:Y17 A29:Y33 A36:Y36 E34:E35 J34:K35 P34:Q35 V34:Y35">
      <formula1>0</formula1>
    </dataValidation>
    <dataValidation type="list" allowBlank="1" showInputMessage="1" showErrorMessage="1" error="No puede cambiar el Nombre del  Programa, sólo ebe seleccionarlo.  " sqref="B7:H7">
      <formula1>$BB$999:$BB$1068</formula1>
    </dataValidation>
    <dataValidation errorStyle="information" allowBlank="1" showInputMessage="1" showErrorMessage="1" error="Verifique que la unidad de medida sea congruente con la fórmula de cálculo!!" prompt="Si la unidad de medida no aparece en la &quot;Lista desplegable&quot;, escríbala." sqref="F18:G18"/>
    <dataValidation type="list" allowBlank="1" showInputMessage="1" showErrorMessage="1" error="!!Debe seleccionar de la lista el sentido de medición del indicador!!!!" prompt="!!Seleccione el sentido de medición del indicador!!" sqref="K18:K28">
      <formula1>$AF$6:$AF$7</formula1>
    </dataValidation>
    <dataValidation type="list" allowBlank="1" showInputMessage="1" showErrorMessage="1" error="!!Debe seleccionar de la lista la frecuencia que mide el indicador!!" prompt="!!Seleccione la frecuencia para medir el indicador!!" sqref="L18:N28">
      <formula1>$Z$6:$Z$13</formula1>
    </dataValidation>
    <dataValidation allowBlank="1" showInputMessage="1" showErrorMessage="1" error="!!Registre en números absolutos, la meta programada al trimestre de reporte!!" prompt="!!Registre en números absolutos, la meta programada al trimestre de reporte!!" sqref="W18:W28"/>
    <dataValidation allowBlank="1" showInputMessage="1" showErrorMessage="1" error="!!Registre en números relativos, la meta programada al trimestre de reporte!!" prompt="!!Registre en números relativos, la meta programada al trimestre de reporte!!" sqref="X18:X28"/>
    <dataValidation allowBlank="1" showInputMessage="1" showErrorMessage="1" prompt="!!Registre la meta Programada al trimestre de reporte!!" sqref="V18:V28"/>
    <dataValidation type="list" allowBlank="1" showInputMessage="1" showErrorMessage="1" error="!!Debe elegir el tipo de indicador de la lista!!" prompt="!!Seleccione el tipo de indicador!!" sqref="H18:H28">
      <formula1>$AC$6:$AC$7</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28">
      <formula1>$AI$6:$AI$8</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48"/>
  <sheetViews>
    <sheetView showGridLines="0" view="pageBreakPreview" topLeftCell="A2" zoomScale="80" zoomScaleNormal="80" zoomScaleSheetLayoutView="80" workbookViewId="0">
      <selection activeCell="D20" sqref="D20"/>
    </sheetView>
  </sheetViews>
  <sheetFormatPr baseColWidth="10" defaultRowHeight="15"/>
  <cols>
    <col min="1" max="1" width="16.85546875" style="143" customWidth="1"/>
    <col min="2" max="2" width="19.85546875" style="143" customWidth="1"/>
    <col min="3" max="3" width="24.5703125" style="143" customWidth="1"/>
    <col min="4" max="4" width="37.85546875" style="143" customWidth="1"/>
    <col min="5" max="5" width="35.7109375" style="143" customWidth="1"/>
    <col min="6" max="6" width="9.28515625" style="143" customWidth="1"/>
    <col min="7" max="7" width="8.140625" style="143" customWidth="1"/>
    <col min="8" max="8" width="11.85546875" style="143" customWidth="1"/>
    <col min="9" max="9" width="13.5703125" style="143" customWidth="1"/>
    <col min="10" max="10" width="12.5703125" style="143" customWidth="1"/>
    <col min="11" max="11" width="13.28515625" style="143" customWidth="1"/>
    <col min="12" max="12" width="10.140625" style="143" customWidth="1"/>
    <col min="13" max="13" width="4.7109375" style="143" hidden="1" customWidth="1"/>
    <col min="14" max="14" width="14.5703125" style="143" customWidth="1"/>
    <col min="15" max="15" width="6.140625" style="143" hidden="1" customWidth="1"/>
    <col min="16" max="16" width="9.7109375" style="143" customWidth="1"/>
    <col min="17" max="17" width="7.140625" style="143" hidden="1" customWidth="1"/>
    <col min="18" max="18" width="9.42578125" style="143" customWidth="1"/>
    <col min="19" max="19" width="9.5703125" style="143" customWidth="1"/>
    <col min="20" max="20" width="8.85546875" style="143" customWidth="1"/>
    <col min="21" max="21" width="10" style="143" customWidth="1"/>
    <col min="22" max="22" width="10.7109375" style="143" bestFit="1" customWidth="1"/>
    <col min="23" max="23" width="9.7109375" style="143" customWidth="1"/>
    <col min="24" max="24" width="9" style="143" customWidth="1"/>
    <col min="25" max="25" width="14.7109375" style="143" customWidth="1"/>
    <col min="26" max="26" width="11.5703125" style="143" hidden="1" customWidth="1"/>
    <col min="27" max="27" width="6.140625" style="143" hidden="1" customWidth="1"/>
    <col min="28" max="28" width="7.7109375" style="143" hidden="1" customWidth="1"/>
    <col min="29" max="30" width="11.42578125" style="143" hidden="1" customWidth="1"/>
    <col min="31" max="31" width="22.28515625" style="143" hidden="1" customWidth="1"/>
    <col min="32" max="32" width="18.5703125" style="143" hidden="1" customWidth="1"/>
    <col min="33" max="33" width="19.42578125" style="143" hidden="1" customWidth="1"/>
    <col min="34" max="34" width="11.42578125" style="143" hidden="1" customWidth="1"/>
    <col min="35" max="35" width="19.140625" style="143" hidden="1" customWidth="1"/>
    <col min="36" max="52" width="11.42578125" style="143" hidden="1" customWidth="1"/>
    <col min="53" max="53" width="7.85546875" style="143" hidden="1" customWidth="1"/>
    <col min="54" max="54" width="80" style="143" hidden="1" customWidth="1"/>
    <col min="55" max="55" width="11.5703125" style="143" hidden="1" customWidth="1"/>
    <col min="56" max="56" width="38.140625" style="143" hidden="1" customWidth="1"/>
    <col min="57" max="57" width="75.28515625" style="143" hidden="1" customWidth="1"/>
    <col min="58" max="58" width="73" style="143" hidden="1" customWidth="1"/>
    <col min="59" max="59" width="59.42578125" style="143" hidden="1" customWidth="1"/>
    <col min="60" max="60" width="45.7109375" style="143" hidden="1" customWidth="1"/>
    <col min="61" max="61" width="90" style="143" hidden="1" customWidth="1"/>
    <col min="62" max="62" width="43.42578125" style="143" hidden="1" customWidth="1"/>
    <col min="63" max="63" width="29.85546875" style="143" hidden="1" customWidth="1"/>
    <col min="64" max="64" width="38.85546875" style="143" hidden="1" customWidth="1"/>
    <col min="65" max="65" width="55.5703125" style="143" hidden="1" customWidth="1"/>
    <col min="66" max="66" width="96.85546875" style="143" hidden="1" customWidth="1"/>
    <col min="67" max="67" width="34" style="143" hidden="1" customWidth="1"/>
    <col min="68" max="68" width="85.28515625" style="143" hidden="1" customWidth="1"/>
    <col min="69" max="69" width="39" style="143" customWidth="1"/>
    <col min="70" max="16384" width="11.42578125" style="143"/>
  </cols>
  <sheetData>
    <row r="1" spans="1:54" s="144" customFormat="1" ht="16.5" hidden="1" customHeight="1">
      <c r="B1" s="250"/>
      <c r="C1" s="250"/>
      <c r="D1" s="250"/>
      <c r="E1" s="250"/>
      <c r="F1" s="250"/>
      <c r="G1" s="250"/>
      <c r="H1" s="250"/>
      <c r="I1" s="250"/>
      <c r="J1" s="250"/>
      <c r="K1" s="250"/>
      <c r="L1" s="250"/>
      <c r="M1" s="250"/>
      <c r="N1" s="250"/>
      <c r="O1" s="250"/>
      <c r="P1" s="250"/>
      <c r="Q1" s="250"/>
      <c r="R1" s="250"/>
      <c r="S1" s="250"/>
      <c r="T1" s="250"/>
    </row>
    <row r="2" spans="1:54" s="144" customFormat="1" ht="14.25" customHeight="1">
      <c r="A2" s="251" t="s">
        <v>54</v>
      </c>
      <c r="B2" s="251"/>
      <c r="C2" s="251"/>
      <c r="D2" s="251"/>
      <c r="E2" s="251"/>
      <c r="F2" s="251"/>
      <c r="G2" s="251"/>
      <c r="H2" s="251"/>
      <c r="I2" s="251"/>
      <c r="J2" s="251"/>
      <c r="K2" s="251"/>
      <c r="L2" s="251"/>
      <c r="M2" s="251"/>
      <c r="N2" s="251"/>
      <c r="O2" s="251"/>
      <c r="P2" s="251"/>
      <c r="Q2" s="251"/>
      <c r="R2" s="251"/>
      <c r="S2" s="251"/>
      <c r="T2" s="251"/>
      <c r="U2" s="251"/>
      <c r="V2" s="197"/>
      <c r="W2" s="261" t="s">
        <v>55</v>
      </c>
      <c r="X2" s="261"/>
      <c r="Y2" s="261"/>
      <c r="AA2" s="22" t="s">
        <v>91</v>
      </c>
    </row>
    <row r="3" spans="1:54" s="144" customFormat="1" ht="18" customHeight="1">
      <c r="A3" s="252"/>
      <c r="B3" s="252"/>
      <c r="C3" s="252"/>
      <c r="D3" s="252"/>
      <c r="E3" s="252"/>
      <c r="F3" s="252"/>
      <c r="G3" s="252"/>
      <c r="H3" s="252"/>
      <c r="I3" s="252"/>
      <c r="J3" s="252"/>
      <c r="K3" s="252"/>
      <c r="L3" s="252"/>
      <c r="M3" s="252"/>
      <c r="N3" s="252"/>
      <c r="O3" s="252"/>
      <c r="P3" s="252"/>
      <c r="Q3" s="252"/>
      <c r="R3" s="252"/>
      <c r="S3" s="252"/>
      <c r="T3" s="252"/>
      <c r="U3" s="252"/>
      <c r="V3" s="197"/>
      <c r="W3" s="262" t="s">
        <v>90</v>
      </c>
      <c r="X3" s="262"/>
      <c r="Y3" s="161" t="s">
        <v>94</v>
      </c>
      <c r="AA3" s="22" t="s">
        <v>92</v>
      </c>
    </row>
    <row r="4" spans="1:54" s="144" customFormat="1" ht="15.75" customHeight="1">
      <c r="A4" s="253"/>
      <c r="B4" s="253"/>
      <c r="C4" s="253"/>
      <c r="D4" s="253"/>
      <c r="E4" s="253"/>
      <c r="F4" s="253"/>
      <c r="G4" s="253"/>
      <c r="H4" s="253"/>
      <c r="I4" s="253"/>
      <c r="J4" s="253"/>
      <c r="K4" s="253"/>
      <c r="L4" s="253"/>
      <c r="M4" s="253"/>
      <c r="N4" s="253"/>
      <c r="O4" s="253"/>
      <c r="P4" s="253"/>
      <c r="Q4" s="253"/>
      <c r="R4" s="253"/>
      <c r="S4" s="253"/>
      <c r="T4" s="253"/>
      <c r="U4" s="253"/>
      <c r="V4" s="197"/>
      <c r="W4" s="21"/>
      <c r="X4" s="21"/>
      <c r="Y4" s="21"/>
      <c r="AA4" s="22" t="s">
        <v>93</v>
      </c>
    </row>
    <row r="5" spans="1:54" s="144" customFormat="1" ht="19.5" customHeight="1" thickBot="1">
      <c r="C5" s="197"/>
      <c r="D5" s="197"/>
      <c r="E5" s="197"/>
      <c r="F5" s="197"/>
      <c r="G5" s="197"/>
      <c r="H5" s="197"/>
      <c r="I5" s="197"/>
      <c r="J5" s="197"/>
      <c r="K5" s="197"/>
      <c r="L5" s="197"/>
      <c r="M5" s="197"/>
      <c r="N5" s="197"/>
      <c r="O5" s="197"/>
      <c r="P5" s="197"/>
      <c r="Q5" s="197"/>
      <c r="R5" s="197"/>
      <c r="S5" s="197"/>
      <c r="T5" s="197"/>
      <c r="U5" s="197"/>
      <c r="V5" s="197"/>
      <c r="W5" s="266" t="s">
        <v>906</v>
      </c>
      <c r="X5" s="266"/>
      <c r="Y5" s="180">
        <v>43125</v>
      </c>
      <c r="AA5" s="23" t="s">
        <v>94</v>
      </c>
      <c r="AD5" s="144" t="s">
        <v>844</v>
      </c>
      <c r="AI5" s="70" t="s">
        <v>843</v>
      </c>
    </row>
    <row r="6" spans="1:54" s="15" customFormat="1" ht="19.5" thickBot="1">
      <c r="A6" s="211" t="s">
        <v>34</v>
      </c>
      <c r="B6" s="212"/>
      <c r="C6" s="212"/>
      <c r="D6" s="212"/>
      <c r="E6" s="212"/>
      <c r="F6" s="212"/>
      <c r="G6" s="212"/>
      <c r="H6" s="212"/>
      <c r="I6" s="212"/>
      <c r="J6" s="212"/>
      <c r="K6" s="212"/>
      <c r="L6" s="212"/>
      <c r="M6" s="212"/>
      <c r="N6" s="212"/>
      <c r="O6" s="212"/>
      <c r="P6" s="212"/>
      <c r="Q6" s="212"/>
      <c r="R6" s="212"/>
      <c r="S6" s="212"/>
      <c r="T6" s="212"/>
      <c r="U6" s="212"/>
      <c r="V6" s="212"/>
      <c r="W6" s="212"/>
      <c r="X6" s="212"/>
      <c r="Y6" s="213"/>
      <c r="Z6" s="18" t="s">
        <v>75</v>
      </c>
      <c r="AA6" s="143" t="s">
        <v>86</v>
      </c>
      <c r="AC6" s="143" t="s">
        <v>73</v>
      </c>
      <c r="AD6" s="132" t="s">
        <v>69</v>
      </c>
      <c r="AE6" s="132" t="s">
        <v>77</v>
      </c>
      <c r="AF6" s="133" t="s">
        <v>68</v>
      </c>
      <c r="AG6" s="143">
        <v>2013</v>
      </c>
      <c r="AH6" s="134" t="s">
        <v>851</v>
      </c>
      <c r="AI6" s="143" t="s">
        <v>840</v>
      </c>
      <c r="BA6" s="144"/>
      <c r="BB6" s="144"/>
    </row>
    <row r="7" spans="1:54" ht="30.75" customHeight="1" thickBot="1">
      <c r="A7" s="154" t="s">
        <v>827</v>
      </c>
      <c r="B7" s="263" t="s">
        <v>141</v>
      </c>
      <c r="C7" s="264"/>
      <c r="D7" s="264"/>
      <c r="E7" s="264"/>
      <c r="F7" s="264"/>
      <c r="G7" s="264"/>
      <c r="H7" s="265"/>
      <c r="I7" s="159" t="s">
        <v>242</v>
      </c>
      <c r="J7" s="145" t="s">
        <v>237</v>
      </c>
      <c r="K7" s="241" t="s">
        <v>183</v>
      </c>
      <c r="L7" s="242"/>
      <c r="M7" s="255"/>
      <c r="N7" s="154" t="s">
        <v>64</v>
      </c>
      <c r="O7" s="241" t="s">
        <v>408</v>
      </c>
      <c r="P7" s="242"/>
      <c r="Q7" s="242"/>
      <c r="R7" s="242"/>
      <c r="S7" s="242"/>
      <c r="T7" s="255"/>
      <c r="U7" s="256" t="s">
        <v>789</v>
      </c>
      <c r="V7" s="257"/>
      <c r="W7" s="258" t="s">
        <v>6</v>
      </c>
      <c r="X7" s="259"/>
      <c r="Y7" s="260"/>
      <c r="Z7" s="18" t="s">
        <v>66</v>
      </c>
      <c r="AA7" s="143" t="s">
        <v>87</v>
      </c>
      <c r="AC7" s="143" t="s">
        <v>74</v>
      </c>
      <c r="AD7" s="132" t="s">
        <v>70</v>
      </c>
      <c r="AE7" s="132" t="s">
        <v>78</v>
      </c>
      <c r="AF7" s="133" t="s">
        <v>820</v>
      </c>
      <c r="AG7" s="143">
        <v>2014</v>
      </c>
      <c r="AH7" s="134" t="s">
        <v>852</v>
      </c>
      <c r="AI7" s="143" t="s">
        <v>841</v>
      </c>
      <c r="BA7" s="144"/>
      <c r="BB7" s="144"/>
    </row>
    <row r="8" spans="1:54" s="15" customFormat="1" ht="19.5" thickBot="1">
      <c r="A8" s="211" t="s">
        <v>36</v>
      </c>
      <c r="B8" s="212"/>
      <c r="C8" s="212"/>
      <c r="D8" s="212"/>
      <c r="E8" s="212"/>
      <c r="F8" s="212"/>
      <c r="G8" s="212"/>
      <c r="H8" s="212"/>
      <c r="I8" s="212"/>
      <c r="J8" s="212"/>
      <c r="K8" s="212"/>
      <c r="L8" s="212"/>
      <c r="M8" s="212"/>
      <c r="N8" s="212"/>
      <c r="O8" s="212"/>
      <c r="P8" s="212"/>
      <c r="Q8" s="212"/>
      <c r="R8" s="212"/>
      <c r="S8" s="212"/>
      <c r="T8" s="212"/>
      <c r="U8" s="212"/>
      <c r="V8" s="212"/>
      <c r="W8" s="212"/>
      <c r="X8" s="212"/>
      <c r="Y8" s="213"/>
      <c r="Z8" s="146" t="s">
        <v>76</v>
      </c>
      <c r="AA8" s="143" t="s">
        <v>88</v>
      </c>
      <c r="AD8" s="132" t="s">
        <v>71</v>
      </c>
      <c r="AE8" s="132" t="s">
        <v>79</v>
      </c>
      <c r="AG8" s="143">
        <v>2015</v>
      </c>
      <c r="AH8" s="134" t="s">
        <v>853</v>
      </c>
      <c r="AI8" s="143" t="s">
        <v>842</v>
      </c>
      <c r="BA8" s="144"/>
      <c r="BB8" s="144"/>
    </row>
    <row r="9" spans="1:54" ht="16.5" customHeight="1" thickBot="1">
      <c r="A9" s="223" t="s">
        <v>37</v>
      </c>
      <c r="B9" s="224"/>
      <c r="C9" s="224"/>
      <c r="D9" s="224"/>
      <c r="E9" s="224"/>
      <c r="F9" s="224"/>
      <c r="G9" s="224"/>
      <c r="H9" s="224"/>
      <c r="I9" s="225"/>
      <c r="J9" s="226" t="s">
        <v>829</v>
      </c>
      <c r="K9" s="227"/>
      <c r="L9" s="227"/>
      <c r="M9" s="227"/>
      <c r="N9" s="227"/>
      <c r="O9" s="227"/>
      <c r="P9" s="228"/>
      <c r="Q9" s="238" t="s">
        <v>795</v>
      </c>
      <c r="R9" s="238"/>
      <c r="S9" s="238"/>
      <c r="T9" s="241" t="s">
        <v>329</v>
      </c>
      <c r="U9" s="242"/>
      <c r="V9" s="242"/>
      <c r="W9" s="242"/>
      <c r="X9" s="242"/>
      <c r="Y9" s="243"/>
      <c r="Z9" s="18" t="s">
        <v>67</v>
      </c>
      <c r="AA9" s="143" t="s">
        <v>89</v>
      </c>
      <c r="AD9" s="132" t="s">
        <v>72</v>
      </c>
      <c r="AE9" s="132" t="s">
        <v>80</v>
      </c>
      <c r="AG9" s="143">
        <v>2016</v>
      </c>
      <c r="AH9" s="134" t="s">
        <v>854</v>
      </c>
      <c r="BA9" s="144"/>
      <c r="BB9" s="144"/>
    </row>
    <row r="10" spans="1:54" ht="27.75" customHeight="1" thickBot="1">
      <c r="A10" s="155" t="s">
        <v>828</v>
      </c>
      <c r="B10" s="220" t="s">
        <v>337</v>
      </c>
      <c r="C10" s="221"/>
      <c r="D10" s="221"/>
      <c r="E10" s="221"/>
      <c r="F10" s="221"/>
      <c r="G10" s="221"/>
      <c r="H10" s="221"/>
      <c r="I10" s="222"/>
      <c r="J10" s="162" t="s">
        <v>788</v>
      </c>
      <c r="K10" s="214" t="s">
        <v>329</v>
      </c>
      <c r="L10" s="215"/>
      <c r="M10" s="215"/>
      <c r="N10" s="215"/>
      <c r="O10" s="215"/>
      <c r="P10" s="216"/>
      <c r="Q10" s="239"/>
      <c r="R10" s="239"/>
      <c r="S10" s="239"/>
      <c r="T10" s="244"/>
      <c r="U10" s="245"/>
      <c r="V10" s="245"/>
      <c r="W10" s="245"/>
      <c r="X10" s="245"/>
      <c r="Y10" s="246"/>
      <c r="Z10" s="18" t="s">
        <v>66</v>
      </c>
      <c r="AE10" s="132" t="s">
        <v>845</v>
      </c>
      <c r="AG10" s="143">
        <v>2017</v>
      </c>
      <c r="AH10" s="134" t="s">
        <v>855</v>
      </c>
      <c r="BA10" s="144"/>
      <c r="BB10" s="144"/>
    </row>
    <row r="11" spans="1:54" ht="40.5" customHeight="1" thickBot="1">
      <c r="A11" s="156" t="s">
        <v>65</v>
      </c>
      <c r="B11" s="229" t="s">
        <v>392</v>
      </c>
      <c r="C11" s="230"/>
      <c r="D11" s="230"/>
      <c r="E11" s="229"/>
      <c r="F11" s="230"/>
      <c r="G11" s="230"/>
      <c r="H11" s="230"/>
      <c r="I11" s="231"/>
      <c r="J11" s="163" t="s">
        <v>65</v>
      </c>
      <c r="K11" s="217"/>
      <c r="L11" s="218"/>
      <c r="M11" s="218"/>
      <c r="N11" s="218"/>
      <c r="O11" s="218"/>
      <c r="P11" s="219"/>
      <c r="Q11" s="240"/>
      <c r="R11" s="240"/>
      <c r="S11" s="240"/>
      <c r="T11" s="247"/>
      <c r="U11" s="248"/>
      <c r="V11" s="248"/>
      <c r="W11" s="248"/>
      <c r="X11" s="248"/>
      <c r="Y11" s="249"/>
      <c r="Z11" s="18" t="s">
        <v>26</v>
      </c>
      <c r="AE11" s="132" t="s">
        <v>869</v>
      </c>
      <c r="AG11" s="143">
        <v>2018</v>
      </c>
      <c r="AH11" s="134" t="s">
        <v>856</v>
      </c>
      <c r="BA11" s="144"/>
      <c r="BB11" s="144"/>
    </row>
    <row r="12" spans="1:54" ht="15.75" customHeight="1" thickTop="1" thickBot="1">
      <c r="A12" s="267" t="s">
        <v>38</v>
      </c>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9"/>
      <c r="Z12" s="18" t="s">
        <v>82</v>
      </c>
      <c r="AG12" s="143">
        <v>2019</v>
      </c>
      <c r="AH12" s="134" t="s">
        <v>850</v>
      </c>
      <c r="BA12" s="144"/>
      <c r="BB12" s="144"/>
    </row>
    <row r="13" spans="1:54" ht="34.5" customHeight="1" thickTop="1" thickBot="1">
      <c r="A13" s="157" t="s">
        <v>819</v>
      </c>
      <c r="B13" s="276" t="s">
        <v>412</v>
      </c>
      <c r="C13" s="277"/>
      <c r="D13" s="201" t="s">
        <v>818</v>
      </c>
      <c r="E13" s="278" t="s">
        <v>430</v>
      </c>
      <c r="F13" s="279"/>
      <c r="G13" s="279"/>
      <c r="H13" s="280"/>
      <c r="I13" s="164" t="s">
        <v>817</v>
      </c>
      <c r="J13" s="232" t="s">
        <v>473</v>
      </c>
      <c r="K13" s="233"/>
      <c r="L13" s="233"/>
      <c r="M13" s="234"/>
      <c r="N13" s="235" t="s">
        <v>816</v>
      </c>
      <c r="O13" s="236"/>
      <c r="P13" s="237" t="s">
        <v>586</v>
      </c>
      <c r="Q13" s="233"/>
      <c r="R13" s="233"/>
      <c r="S13" s="233"/>
      <c r="T13" s="233"/>
      <c r="U13" s="233"/>
      <c r="V13" s="233"/>
      <c r="W13" s="233"/>
      <c r="X13" s="233"/>
      <c r="Y13" s="233"/>
      <c r="Z13" s="18" t="s">
        <v>83</v>
      </c>
      <c r="AG13" s="143">
        <v>2020</v>
      </c>
      <c r="AH13" s="134" t="s">
        <v>857</v>
      </c>
      <c r="BA13" s="144"/>
      <c r="BB13" s="144"/>
    </row>
    <row r="14" spans="1:54" ht="15.75" thickBot="1">
      <c r="A14" s="270" t="s">
        <v>31</v>
      </c>
      <c r="B14" s="271"/>
      <c r="C14" s="271"/>
      <c r="D14" s="271"/>
      <c r="E14" s="271"/>
      <c r="F14" s="271"/>
      <c r="G14" s="271"/>
      <c r="H14" s="271"/>
      <c r="I14" s="271"/>
      <c r="J14" s="271"/>
      <c r="K14" s="271"/>
      <c r="L14" s="271"/>
      <c r="M14" s="271"/>
      <c r="N14" s="271"/>
      <c r="O14" s="271"/>
      <c r="P14" s="271"/>
      <c r="Q14" s="271"/>
      <c r="R14" s="271"/>
      <c r="S14" s="271"/>
      <c r="T14" s="271"/>
      <c r="U14" s="271"/>
      <c r="V14" s="271"/>
      <c r="W14" s="271"/>
      <c r="X14" s="272"/>
      <c r="Y14" s="273"/>
      <c r="AG14" s="143">
        <v>2021</v>
      </c>
      <c r="BA14" s="144"/>
      <c r="BB14" s="144"/>
    </row>
    <row r="15" spans="1:54" ht="26.25" customHeight="1" thickBot="1">
      <c r="A15" s="274" t="s">
        <v>24</v>
      </c>
      <c r="B15" s="207" t="s">
        <v>834</v>
      </c>
      <c r="C15" s="206" t="s">
        <v>30</v>
      </c>
      <c r="D15" s="206"/>
      <c r="E15" s="206"/>
      <c r="F15" s="206"/>
      <c r="G15" s="206"/>
      <c r="H15" s="206"/>
      <c r="I15" s="206"/>
      <c r="J15" s="206"/>
      <c r="K15" s="206"/>
      <c r="L15" s="206"/>
      <c r="M15" s="206"/>
      <c r="N15" s="206"/>
      <c r="O15" s="206"/>
      <c r="P15" s="206"/>
      <c r="Q15" s="206"/>
      <c r="R15" s="206"/>
      <c r="S15" s="206"/>
      <c r="T15" s="206"/>
      <c r="U15" s="206"/>
      <c r="V15" s="206"/>
      <c r="W15" s="207" t="s">
        <v>84</v>
      </c>
      <c r="X15" s="207"/>
      <c r="Y15" s="204" t="s">
        <v>53</v>
      </c>
      <c r="AG15" s="143">
        <v>2022</v>
      </c>
      <c r="BA15" s="144"/>
      <c r="BB15" s="144"/>
    </row>
    <row r="16" spans="1:54" ht="31.5" customHeight="1" thickBot="1">
      <c r="A16" s="275"/>
      <c r="B16" s="208"/>
      <c r="C16" s="209" t="s">
        <v>0</v>
      </c>
      <c r="D16" s="209" t="s">
        <v>1</v>
      </c>
      <c r="E16" s="209" t="s">
        <v>2</v>
      </c>
      <c r="F16" s="288" t="s">
        <v>28</v>
      </c>
      <c r="G16" s="289"/>
      <c r="H16" s="209" t="s">
        <v>847</v>
      </c>
      <c r="I16" s="288" t="s">
        <v>848</v>
      </c>
      <c r="J16" s="289"/>
      <c r="K16" s="209" t="s">
        <v>25</v>
      </c>
      <c r="L16" s="288" t="s">
        <v>29</v>
      </c>
      <c r="M16" s="292"/>
      <c r="N16" s="289"/>
      <c r="O16" s="208" t="s">
        <v>3</v>
      </c>
      <c r="P16" s="208"/>
      <c r="Q16" s="208"/>
      <c r="R16" s="208"/>
      <c r="S16" s="208"/>
      <c r="T16" s="208"/>
      <c r="U16" s="208" t="s">
        <v>835</v>
      </c>
      <c r="V16" s="208"/>
      <c r="W16" s="208" t="s">
        <v>27</v>
      </c>
      <c r="X16" s="208"/>
      <c r="Y16" s="205"/>
      <c r="AG16" s="143">
        <v>2023</v>
      </c>
      <c r="BA16" s="144"/>
      <c r="BB16" s="144"/>
    </row>
    <row r="17" spans="1:54" ht="22.5" customHeight="1" thickBot="1">
      <c r="A17" s="275"/>
      <c r="B17" s="208"/>
      <c r="C17" s="210"/>
      <c r="D17" s="210"/>
      <c r="E17" s="210"/>
      <c r="F17" s="290"/>
      <c r="G17" s="291"/>
      <c r="H17" s="207"/>
      <c r="I17" s="290"/>
      <c r="J17" s="291"/>
      <c r="K17" s="207"/>
      <c r="L17" s="290"/>
      <c r="M17" s="293"/>
      <c r="N17" s="291"/>
      <c r="O17" s="165">
        <v>2013</v>
      </c>
      <c r="P17" s="165">
        <v>2014</v>
      </c>
      <c r="Q17" s="165">
        <v>2015</v>
      </c>
      <c r="R17" s="165">
        <v>2015</v>
      </c>
      <c r="S17" s="165">
        <v>2016</v>
      </c>
      <c r="T17" s="165"/>
      <c r="U17" s="166" t="s">
        <v>836</v>
      </c>
      <c r="V17" s="166" t="s">
        <v>837</v>
      </c>
      <c r="W17" s="165" t="s">
        <v>838</v>
      </c>
      <c r="X17" s="165" t="s">
        <v>839</v>
      </c>
      <c r="Y17" s="206"/>
      <c r="AG17" s="143">
        <v>2024</v>
      </c>
      <c r="BA17" s="144"/>
      <c r="BB17" s="144"/>
    </row>
    <row r="18" spans="1:54" ht="59.25" customHeight="1" thickBot="1">
      <c r="A18" s="343" t="s">
        <v>8</v>
      </c>
      <c r="B18" s="344" t="s">
        <v>797</v>
      </c>
      <c r="C18" s="186" t="s">
        <v>866</v>
      </c>
      <c r="D18" s="147" t="s">
        <v>867</v>
      </c>
      <c r="E18" s="147" t="s">
        <v>868</v>
      </c>
      <c r="F18" s="281" t="s">
        <v>869</v>
      </c>
      <c r="G18" s="282"/>
      <c r="H18" s="148" t="s">
        <v>73</v>
      </c>
      <c r="I18" s="281" t="s">
        <v>69</v>
      </c>
      <c r="J18" s="282"/>
      <c r="K18" s="148" t="s">
        <v>68</v>
      </c>
      <c r="L18" s="281" t="s">
        <v>26</v>
      </c>
      <c r="M18" s="294"/>
      <c r="N18" s="282"/>
      <c r="O18" s="16"/>
      <c r="P18" s="173" t="s">
        <v>870</v>
      </c>
      <c r="Q18" s="173"/>
      <c r="R18" s="173" t="s">
        <v>870</v>
      </c>
      <c r="S18" s="173" t="s">
        <v>871</v>
      </c>
      <c r="T18" s="16"/>
      <c r="U18" s="174" t="s">
        <v>870</v>
      </c>
      <c r="V18" s="141"/>
      <c r="W18" s="175" t="s">
        <v>871</v>
      </c>
      <c r="X18" s="141"/>
      <c r="Y18" s="160" t="s">
        <v>840</v>
      </c>
      <c r="BA18" s="144"/>
      <c r="BB18" s="144"/>
    </row>
    <row r="19" spans="1:54" ht="45" customHeight="1" thickBot="1">
      <c r="A19" s="345"/>
      <c r="B19" s="346"/>
      <c r="C19" s="147" t="s">
        <v>914</v>
      </c>
      <c r="D19" s="147" t="s">
        <v>915</v>
      </c>
      <c r="E19" s="147" t="s">
        <v>916</v>
      </c>
      <c r="F19" s="281" t="s">
        <v>80</v>
      </c>
      <c r="G19" s="282"/>
      <c r="H19" s="148" t="s">
        <v>73</v>
      </c>
      <c r="I19" s="281" t="s">
        <v>69</v>
      </c>
      <c r="J19" s="282"/>
      <c r="K19" s="148" t="s">
        <v>68</v>
      </c>
      <c r="L19" s="281" t="s">
        <v>26</v>
      </c>
      <c r="M19" s="294"/>
      <c r="N19" s="282"/>
      <c r="O19" s="16"/>
      <c r="P19" s="173"/>
      <c r="Q19" s="173"/>
      <c r="R19" s="173"/>
      <c r="S19" s="173"/>
      <c r="T19" s="16"/>
      <c r="U19" s="174"/>
      <c r="V19" s="141"/>
      <c r="W19" s="175"/>
      <c r="X19" s="141">
        <v>0.89700000000000002</v>
      </c>
      <c r="Y19" s="160" t="s">
        <v>840</v>
      </c>
      <c r="BA19" s="144"/>
      <c r="BB19" s="144"/>
    </row>
    <row r="20" spans="1:54" ht="168.75" customHeight="1" thickBot="1">
      <c r="A20" s="149" t="s">
        <v>9</v>
      </c>
      <c r="B20" s="347" t="s">
        <v>917</v>
      </c>
      <c r="C20" s="147" t="s">
        <v>918</v>
      </c>
      <c r="D20" s="147" t="s">
        <v>919</v>
      </c>
      <c r="E20" s="147" t="s">
        <v>919</v>
      </c>
      <c r="F20" s="295" t="s">
        <v>77</v>
      </c>
      <c r="G20" s="296"/>
      <c r="H20" s="138" t="s">
        <v>73</v>
      </c>
      <c r="I20" s="281" t="s">
        <v>69</v>
      </c>
      <c r="J20" s="282"/>
      <c r="K20" s="138" t="s">
        <v>68</v>
      </c>
      <c r="L20" s="285" t="s">
        <v>26</v>
      </c>
      <c r="M20" s="286"/>
      <c r="N20" s="287"/>
      <c r="O20" s="16"/>
      <c r="P20" s="141">
        <v>0.71</v>
      </c>
      <c r="Q20" s="141"/>
      <c r="R20" s="141">
        <v>0.9</v>
      </c>
      <c r="S20" s="141">
        <v>0.84499999999999997</v>
      </c>
      <c r="T20" s="16"/>
      <c r="U20" s="141">
        <v>0.92</v>
      </c>
      <c r="V20" s="141"/>
      <c r="W20" s="141"/>
      <c r="X20" s="141">
        <v>0.84499999999999997</v>
      </c>
      <c r="Y20" s="160" t="s">
        <v>840</v>
      </c>
      <c r="BA20" s="144"/>
      <c r="BB20" s="144"/>
    </row>
    <row r="21" spans="1:54" ht="86.25" customHeight="1" thickBot="1">
      <c r="A21" s="152" t="s">
        <v>10</v>
      </c>
      <c r="B21" s="153" t="s">
        <v>920</v>
      </c>
      <c r="C21" s="147" t="s">
        <v>920</v>
      </c>
      <c r="D21" s="147" t="s">
        <v>921</v>
      </c>
      <c r="E21" s="147" t="s">
        <v>922</v>
      </c>
      <c r="F21" s="295" t="s">
        <v>845</v>
      </c>
      <c r="G21" s="296"/>
      <c r="H21" s="138" t="s">
        <v>74</v>
      </c>
      <c r="I21" s="281" t="s">
        <v>69</v>
      </c>
      <c r="J21" s="282"/>
      <c r="K21" s="138" t="s">
        <v>68</v>
      </c>
      <c r="L21" s="285" t="s">
        <v>26</v>
      </c>
      <c r="M21" s="286"/>
      <c r="N21" s="287"/>
      <c r="O21" s="16"/>
      <c r="P21" s="173">
        <v>1</v>
      </c>
      <c r="Q21" s="16"/>
      <c r="R21" s="16"/>
      <c r="S21" s="16"/>
      <c r="T21" s="17"/>
      <c r="U21" s="348"/>
      <c r="V21" s="141"/>
      <c r="W21" s="142"/>
      <c r="X21" s="141"/>
      <c r="Y21" s="160" t="s">
        <v>840</v>
      </c>
      <c r="BA21" s="144"/>
      <c r="BB21" s="144"/>
    </row>
    <row r="22" spans="1:54" ht="74.25" customHeight="1" thickBot="1">
      <c r="A22" s="320" t="s">
        <v>13</v>
      </c>
      <c r="B22" s="349" t="s">
        <v>923</v>
      </c>
      <c r="C22" s="350" t="s">
        <v>924</v>
      </c>
      <c r="D22" s="351" t="s">
        <v>925</v>
      </c>
      <c r="E22" s="351" t="s">
        <v>926</v>
      </c>
      <c r="F22" s="283" t="s">
        <v>77</v>
      </c>
      <c r="G22" s="284"/>
      <c r="H22" s="138" t="s">
        <v>74</v>
      </c>
      <c r="I22" s="281" t="s">
        <v>69</v>
      </c>
      <c r="J22" s="282"/>
      <c r="K22" s="138" t="s">
        <v>68</v>
      </c>
      <c r="L22" s="285" t="s">
        <v>76</v>
      </c>
      <c r="M22" s="286"/>
      <c r="N22" s="287"/>
      <c r="O22" s="16"/>
      <c r="P22" s="16"/>
      <c r="Q22" s="16"/>
      <c r="R22" s="16"/>
      <c r="S22" s="16"/>
      <c r="T22" s="17"/>
      <c r="U22" s="352">
        <v>1</v>
      </c>
      <c r="V22" s="141"/>
      <c r="W22" s="353">
        <v>16</v>
      </c>
      <c r="X22" s="141">
        <v>1</v>
      </c>
      <c r="Y22" s="160" t="s">
        <v>840</v>
      </c>
      <c r="BA22" s="144"/>
      <c r="BB22" s="144"/>
    </row>
    <row r="23" spans="1:54" ht="74.25" customHeight="1" thickBot="1">
      <c r="A23" s="354"/>
      <c r="B23" s="355"/>
      <c r="C23" s="356" t="s">
        <v>927</v>
      </c>
      <c r="D23" s="351" t="s">
        <v>928</v>
      </c>
      <c r="E23" s="351" t="s">
        <v>929</v>
      </c>
      <c r="F23" s="283" t="s">
        <v>77</v>
      </c>
      <c r="G23" s="284"/>
      <c r="H23" s="138" t="s">
        <v>74</v>
      </c>
      <c r="I23" s="281" t="s">
        <v>69</v>
      </c>
      <c r="J23" s="282"/>
      <c r="K23" s="138" t="s">
        <v>68</v>
      </c>
      <c r="L23" s="285" t="s">
        <v>76</v>
      </c>
      <c r="M23" s="286"/>
      <c r="N23" s="287"/>
      <c r="O23" s="16"/>
      <c r="P23" s="173">
        <v>72</v>
      </c>
      <c r="Q23" s="173"/>
      <c r="R23" s="173">
        <v>72</v>
      </c>
      <c r="S23" s="173">
        <v>72</v>
      </c>
      <c r="T23" s="357"/>
      <c r="U23" s="358">
        <v>72</v>
      </c>
      <c r="V23" s="174"/>
      <c r="W23" s="358">
        <v>72</v>
      </c>
      <c r="X23" s="359">
        <v>0.7</v>
      </c>
      <c r="Y23" s="160" t="s">
        <v>841</v>
      </c>
      <c r="BA23" s="144"/>
      <c r="BB23" s="144"/>
    </row>
    <row r="24" spans="1:54" ht="54.75" customHeight="1" thickBot="1">
      <c r="A24" s="320" t="s">
        <v>17</v>
      </c>
      <c r="B24" s="349" t="s">
        <v>930</v>
      </c>
      <c r="C24" s="360" t="s">
        <v>931</v>
      </c>
      <c r="D24" s="361" t="s">
        <v>932</v>
      </c>
      <c r="E24" s="361" t="s">
        <v>933</v>
      </c>
      <c r="F24" s="283" t="s">
        <v>77</v>
      </c>
      <c r="G24" s="284"/>
      <c r="H24" s="138" t="s">
        <v>74</v>
      </c>
      <c r="I24" s="281" t="s">
        <v>69</v>
      </c>
      <c r="J24" s="282"/>
      <c r="K24" s="138" t="s">
        <v>68</v>
      </c>
      <c r="L24" s="285" t="s">
        <v>76</v>
      </c>
      <c r="M24" s="286"/>
      <c r="N24" s="287"/>
      <c r="O24" s="16"/>
      <c r="P24" s="352">
        <v>1</v>
      </c>
      <c r="Q24" s="352">
        <v>1</v>
      </c>
      <c r="R24" s="352">
        <v>1</v>
      </c>
      <c r="S24" s="352">
        <v>1</v>
      </c>
      <c r="T24" s="17"/>
      <c r="U24" s="362">
        <v>1</v>
      </c>
      <c r="V24" s="141"/>
      <c r="W24" s="353">
        <v>43</v>
      </c>
      <c r="X24" s="141">
        <v>1</v>
      </c>
      <c r="Y24" s="160" t="s">
        <v>840</v>
      </c>
      <c r="BA24" s="144"/>
      <c r="BB24" s="144"/>
    </row>
    <row r="25" spans="1:54" ht="87" customHeight="1" thickBot="1">
      <c r="A25" s="321"/>
      <c r="B25" s="363"/>
      <c r="C25" s="360" t="s">
        <v>934</v>
      </c>
      <c r="D25" s="361" t="s">
        <v>935</v>
      </c>
      <c r="E25" s="361" t="s">
        <v>936</v>
      </c>
      <c r="F25" s="283" t="s">
        <v>77</v>
      </c>
      <c r="G25" s="284"/>
      <c r="H25" s="138" t="s">
        <v>74</v>
      </c>
      <c r="I25" s="281" t="s">
        <v>69</v>
      </c>
      <c r="J25" s="282"/>
      <c r="K25" s="138" t="s">
        <v>68</v>
      </c>
      <c r="L25" s="285" t="s">
        <v>76</v>
      </c>
      <c r="M25" s="286"/>
      <c r="N25" s="287"/>
      <c r="O25" s="16"/>
      <c r="P25" s="352">
        <v>1</v>
      </c>
      <c r="Q25" s="352">
        <v>1</v>
      </c>
      <c r="R25" s="352">
        <v>1</v>
      </c>
      <c r="S25" s="352">
        <v>1</v>
      </c>
      <c r="T25" s="17"/>
      <c r="U25" s="362">
        <v>1</v>
      </c>
      <c r="V25" s="141"/>
      <c r="W25" s="353">
        <v>80</v>
      </c>
      <c r="X25" s="141">
        <v>1</v>
      </c>
      <c r="Y25" s="160" t="s">
        <v>840</v>
      </c>
      <c r="BA25" s="144"/>
      <c r="BB25" s="144"/>
    </row>
    <row r="26" spans="1:54" ht="65.25" customHeight="1" thickBot="1">
      <c r="A26" s="354"/>
      <c r="B26" s="355"/>
      <c r="C26" s="360" t="s">
        <v>937</v>
      </c>
      <c r="D26" s="361" t="s">
        <v>938</v>
      </c>
      <c r="E26" s="361" t="s">
        <v>939</v>
      </c>
      <c r="F26" s="283" t="s">
        <v>77</v>
      </c>
      <c r="G26" s="284"/>
      <c r="H26" s="138" t="s">
        <v>74</v>
      </c>
      <c r="I26" s="281" t="s">
        <v>69</v>
      </c>
      <c r="J26" s="282"/>
      <c r="K26" s="138" t="s">
        <v>68</v>
      </c>
      <c r="L26" s="285" t="s">
        <v>76</v>
      </c>
      <c r="M26" s="286"/>
      <c r="N26" s="287"/>
      <c r="O26" s="16"/>
      <c r="P26" s="352">
        <v>1</v>
      </c>
      <c r="Q26" s="352">
        <v>1</v>
      </c>
      <c r="R26" s="352">
        <v>1</v>
      </c>
      <c r="S26" s="352">
        <v>1</v>
      </c>
      <c r="T26" s="17"/>
      <c r="U26" s="362">
        <v>1</v>
      </c>
      <c r="V26" s="141"/>
      <c r="W26" s="353">
        <v>4</v>
      </c>
      <c r="X26" s="141">
        <v>1</v>
      </c>
      <c r="Y26" s="160" t="s">
        <v>840</v>
      </c>
      <c r="BA26" s="144"/>
      <c r="BB26" s="144"/>
    </row>
    <row r="27" spans="1:54" ht="68.25" customHeight="1" thickBot="1">
      <c r="A27" s="139" t="s">
        <v>18</v>
      </c>
      <c r="B27" s="150" t="s">
        <v>940</v>
      </c>
      <c r="C27" s="147" t="s">
        <v>941</v>
      </c>
      <c r="D27" s="147" t="s">
        <v>942</v>
      </c>
      <c r="E27" s="147" t="s">
        <v>943</v>
      </c>
      <c r="F27" s="283" t="s">
        <v>77</v>
      </c>
      <c r="G27" s="284"/>
      <c r="H27" s="138" t="s">
        <v>74</v>
      </c>
      <c r="I27" s="281" t="s">
        <v>69</v>
      </c>
      <c r="J27" s="282"/>
      <c r="K27" s="138" t="s">
        <v>68</v>
      </c>
      <c r="L27" s="285" t="s">
        <v>76</v>
      </c>
      <c r="M27" s="286"/>
      <c r="N27" s="287"/>
      <c r="O27" s="16"/>
      <c r="P27" s="16"/>
      <c r="Q27" s="16"/>
      <c r="R27" s="16"/>
      <c r="S27" s="16"/>
      <c r="T27" s="17"/>
      <c r="U27" s="24"/>
      <c r="V27" s="141"/>
      <c r="W27" s="364">
        <v>1</v>
      </c>
      <c r="X27" s="365">
        <v>0.8</v>
      </c>
      <c r="Y27" s="160" t="s">
        <v>840</v>
      </c>
      <c r="BA27" s="144"/>
      <c r="BB27" s="144"/>
    </row>
    <row r="28" spans="1:54" ht="64.5" hidden="1" customHeight="1" thickBot="1">
      <c r="A28" s="139" t="s">
        <v>944</v>
      </c>
      <c r="B28" s="150" t="s">
        <v>945</v>
      </c>
      <c r="C28" s="147" t="s">
        <v>946</v>
      </c>
      <c r="D28" s="147" t="s">
        <v>947</v>
      </c>
      <c r="E28" s="147" t="s">
        <v>948</v>
      </c>
      <c r="F28" s="283" t="s">
        <v>77</v>
      </c>
      <c r="G28" s="284"/>
      <c r="H28" s="138" t="s">
        <v>74</v>
      </c>
      <c r="I28" s="281" t="s">
        <v>69</v>
      </c>
      <c r="J28" s="282"/>
      <c r="K28" s="138" t="s">
        <v>68</v>
      </c>
      <c r="L28" s="285" t="s">
        <v>76</v>
      </c>
      <c r="M28" s="286"/>
      <c r="N28" s="287"/>
      <c r="O28" s="16"/>
      <c r="P28" s="16"/>
      <c r="Q28" s="16"/>
      <c r="R28" s="16"/>
      <c r="S28" s="16"/>
      <c r="T28" s="17"/>
      <c r="U28" s="24"/>
      <c r="V28" s="141"/>
      <c r="W28" s="142"/>
      <c r="X28" s="348"/>
      <c r="Y28" s="160"/>
      <c r="BA28" s="144"/>
      <c r="BB28" s="144"/>
    </row>
    <row r="29" spans="1:54" ht="89.25" customHeight="1" thickBot="1">
      <c r="A29" s="139" t="s">
        <v>944</v>
      </c>
      <c r="B29" s="147" t="s">
        <v>949</v>
      </c>
      <c r="C29" s="147" t="s">
        <v>950</v>
      </c>
      <c r="D29" s="147" t="s">
        <v>951</v>
      </c>
      <c r="E29" s="351" t="s">
        <v>952</v>
      </c>
      <c r="F29" s="283" t="s">
        <v>77</v>
      </c>
      <c r="G29" s="284"/>
      <c r="H29" s="138" t="s">
        <v>74</v>
      </c>
      <c r="I29" s="281" t="s">
        <v>69</v>
      </c>
      <c r="J29" s="282"/>
      <c r="K29" s="138" t="s">
        <v>68</v>
      </c>
      <c r="L29" s="285" t="s">
        <v>76</v>
      </c>
      <c r="M29" s="286"/>
      <c r="N29" s="287"/>
      <c r="O29" s="16"/>
      <c r="P29" s="352">
        <v>0.69</v>
      </c>
      <c r="Q29" s="352">
        <v>1</v>
      </c>
      <c r="R29" s="352">
        <v>0.69</v>
      </c>
      <c r="S29" s="352">
        <v>0.69</v>
      </c>
      <c r="T29" s="17"/>
      <c r="U29" s="362">
        <v>0.69</v>
      </c>
      <c r="V29" s="141"/>
      <c r="W29" s="364">
        <v>43</v>
      </c>
      <c r="X29" s="141">
        <v>0.67</v>
      </c>
      <c r="Y29" s="160" t="s">
        <v>840</v>
      </c>
      <c r="BA29" s="144"/>
      <c r="BB29" s="144"/>
    </row>
    <row r="30" spans="1:54" ht="79.5" customHeight="1" thickBot="1">
      <c r="A30" s="152" t="s">
        <v>11</v>
      </c>
      <c r="B30" s="366" t="s">
        <v>953</v>
      </c>
      <c r="C30" s="367" t="s">
        <v>954</v>
      </c>
      <c r="D30" s="368" t="s">
        <v>955</v>
      </c>
      <c r="E30" s="368" t="s">
        <v>956</v>
      </c>
      <c r="F30" s="283" t="s">
        <v>77</v>
      </c>
      <c r="G30" s="284"/>
      <c r="H30" s="138" t="s">
        <v>74</v>
      </c>
      <c r="I30" s="281" t="s">
        <v>69</v>
      </c>
      <c r="J30" s="282"/>
      <c r="K30" s="138" t="s">
        <v>68</v>
      </c>
      <c r="L30" s="285" t="s">
        <v>76</v>
      </c>
      <c r="M30" s="286"/>
      <c r="N30" s="287"/>
      <c r="O30" s="16"/>
      <c r="P30" s="178">
        <v>1</v>
      </c>
      <c r="Q30" s="178"/>
      <c r="R30" s="178">
        <v>1</v>
      </c>
      <c r="S30" s="178">
        <v>1</v>
      </c>
      <c r="T30" s="17"/>
      <c r="U30" s="24">
        <v>1</v>
      </c>
      <c r="V30" s="141"/>
      <c r="W30" s="364">
        <v>406</v>
      </c>
      <c r="X30" s="141">
        <v>1</v>
      </c>
      <c r="Y30" s="160" t="s">
        <v>840</v>
      </c>
      <c r="BA30" s="144"/>
      <c r="BB30" s="144"/>
    </row>
    <row r="31" spans="1:54" ht="143.25" hidden="1" customHeight="1" thickBot="1">
      <c r="A31" s="369" t="s">
        <v>14</v>
      </c>
      <c r="B31" s="370" t="s">
        <v>957</v>
      </c>
      <c r="C31" s="371" t="s">
        <v>958</v>
      </c>
      <c r="D31" s="372" t="s">
        <v>959</v>
      </c>
      <c r="E31" s="372" t="s">
        <v>960</v>
      </c>
      <c r="F31" s="373" t="s">
        <v>77</v>
      </c>
      <c r="G31" s="284"/>
      <c r="H31" s="138" t="s">
        <v>74</v>
      </c>
      <c r="I31" s="281" t="s">
        <v>69</v>
      </c>
      <c r="J31" s="282"/>
      <c r="K31" s="138" t="s">
        <v>68</v>
      </c>
      <c r="L31" s="285" t="s">
        <v>76</v>
      </c>
      <c r="M31" s="286"/>
      <c r="N31" s="287"/>
      <c r="O31" s="16"/>
      <c r="P31" s="16"/>
      <c r="Q31" s="16"/>
      <c r="R31" s="16"/>
      <c r="S31" s="16"/>
      <c r="T31" s="17"/>
      <c r="U31" s="24"/>
      <c r="V31" s="141"/>
      <c r="W31" s="142"/>
      <c r="X31" s="141"/>
      <c r="Y31" s="160"/>
      <c r="BA31" s="144"/>
      <c r="BB31" s="144"/>
    </row>
    <row r="32" spans="1:54" ht="89.25" customHeight="1" thickBot="1">
      <c r="A32" s="369" t="s">
        <v>14</v>
      </c>
      <c r="B32" s="370" t="s">
        <v>961</v>
      </c>
      <c r="C32" s="371" t="s">
        <v>962</v>
      </c>
      <c r="D32" s="372" t="s">
        <v>963</v>
      </c>
      <c r="E32" s="372" t="s">
        <v>964</v>
      </c>
      <c r="F32" s="373" t="s">
        <v>77</v>
      </c>
      <c r="G32" s="284"/>
      <c r="H32" s="138" t="s">
        <v>74</v>
      </c>
      <c r="I32" s="281" t="s">
        <v>69</v>
      </c>
      <c r="J32" s="282"/>
      <c r="K32" s="138" t="s">
        <v>68</v>
      </c>
      <c r="L32" s="285" t="s">
        <v>76</v>
      </c>
      <c r="M32" s="286"/>
      <c r="N32" s="287"/>
      <c r="O32" s="16"/>
      <c r="P32" s="178">
        <v>1</v>
      </c>
      <c r="Q32" s="178"/>
      <c r="R32" s="178">
        <v>1</v>
      </c>
      <c r="S32" s="178">
        <v>1</v>
      </c>
      <c r="T32" s="17"/>
      <c r="U32" s="24">
        <v>1</v>
      </c>
      <c r="V32" s="141"/>
      <c r="W32" s="364">
        <v>20</v>
      </c>
      <c r="X32" s="141">
        <v>1</v>
      </c>
      <c r="Y32" s="160" t="s">
        <v>840</v>
      </c>
      <c r="BA32" s="144"/>
      <c r="BB32" s="144"/>
    </row>
    <row r="33" spans="1:54" ht="114" customHeight="1" thickBot="1">
      <c r="A33" s="369" t="s">
        <v>19</v>
      </c>
      <c r="B33" s="374" t="s">
        <v>965</v>
      </c>
      <c r="C33" s="351" t="s">
        <v>966</v>
      </c>
      <c r="D33" s="351" t="s">
        <v>967</v>
      </c>
      <c r="E33" s="361" t="s">
        <v>968</v>
      </c>
      <c r="F33" s="373" t="s">
        <v>77</v>
      </c>
      <c r="G33" s="284"/>
      <c r="H33" s="138" t="s">
        <v>74</v>
      </c>
      <c r="I33" s="281" t="s">
        <v>69</v>
      </c>
      <c r="J33" s="282"/>
      <c r="K33" s="138" t="s">
        <v>68</v>
      </c>
      <c r="L33" s="285" t="s">
        <v>76</v>
      </c>
      <c r="M33" s="286"/>
      <c r="N33" s="287"/>
      <c r="O33" s="16"/>
      <c r="P33" s="178">
        <v>1</v>
      </c>
      <c r="Q33" s="16"/>
      <c r="R33" s="178">
        <v>1</v>
      </c>
      <c r="S33" s="178">
        <v>1</v>
      </c>
      <c r="T33" s="17"/>
      <c r="U33" s="24">
        <v>1</v>
      </c>
      <c r="V33" s="141">
        <v>1</v>
      </c>
      <c r="W33" s="142">
        <v>305</v>
      </c>
      <c r="X33" s="141">
        <v>0.91039999999999999</v>
      </c>
      <c r="Y33" s="160" t="s">
        <v>840</v>
      </c>
      <c r="BA33" s="144"/>
      <c r="BB33" s="144"/>
    </row>
    <row r="34" spans="1:54" ht="90" customHeight="1" thickBot="1">
      <c r="A34" s="375" t="s">
        <v>12</v>
      </c>
      <c r="B34" s="376" t="s">
        <v>969</v>
      </c>
      <c r="C34" s="361" t="s">
        <v>970</v>
      </c>
      <c r="D34" s="361" t="s">
        <v>971</v>
      </c>
      <c r="E34" s="351" t="s">
        <v>972</v>
      </c>
      <c r="F34" s="373" t="s">
        <v>77</v>
      </c>
      <c r="G34" s="284"/>
      <c r="H34" s="138" t="s">
        <v>73</v>
      </c>
      <c r="I34" s="281" t="s">
        <v>69</v>
      </c>
      <c r="J34" s="282"/>
      <c r="K34" s="138" t="s">
        <v>68</v>
      </c>
      <c r="L34" s="285" t="s">
        <v>76</v>
      </c>
      <c r="M34" s="286"/>
      <c r="N34" s="287"/>
      <c r="O34" s="16"/>
      <c r="P34" s="16"/>
      <c r="Q34" s="16"/>
      <c r="R34" s="16"/>
      <c r="S34" s="16"/>
      <c r="T34" s="17"/>
      <c r="U34" s="24"/>
      <c r="V34" s="141"/>
      <c r="W34" s="142"/>
      <c r="X34" s="141"/>
      <c r="Y34" s="160"/>
      <c r="BA34" s="144"/>
      <c r="BB34" s="144"/>
    </row>
    <row r="35" spans="1:54" ht="96.75" customHeight="1" thickBot="1">
      <c r="A35" s="377" t="s">
        <v>15</v>
      </c>
      <c r="B35" s="378" t="s">
        <v>973</v>
      </c>
      <c r="C35" s="371" t="s">
        <v>974</v>
      </c>
      <c r="D35" s="372" t="s">
        <v>975</v>
      </c>
      <c r="E35" s="361" t="s">
        <v>976</v>
      </c>
      <c r="F35" s="373" t="s">
        <v>77</v>
      </c>
      <c r="G35" s="284"/>
      <c r="H35" s="138" t="s">
        <v>74</v>
      </c>
      <c r="I35" s="281" t="s">
        <v>69</v>
      </c>
      <c r="J35" s="282"/>
      <c r="K35" s="138" t="s">
        <v>68</v>
      </c>
      <c r="L35" s="285" t="s">
        <v>76</v>
      </c>
      <c r="M35" s="286"/>
      <c r="N35" s="287"/>
      <c r="O35" s="16"/>
      <c r="P35" s="178">
        <v>1</v>
      </c>
      <c r="Q35" s="16"/>
      <c r="R35" s="178">
        <v>1</v>
      </c>
      <c r="S35" s="178">
        <v>1</v>
      </c>
      <c r="T35" s="17"/>
      <c r="U35" s="24">
        <v>1</v>
      </c>
      <c r="V35" s="141">
        <v>1</v>
      </c>
      <c r="W35" s="142">
        <v>475</v>
      </c>
      <c r="X35" s="141">
        <v>1</v>
      </c>
      <c r="Y35" s="160" t="s">
        <v>840</v>
      </c>
      <c r="BA35" s="144"/>
      <c r="BB35" s="144"/>
    </row>
    <row r="36" spans="1:54" ht="75" customHeight="1" thickBot="1">
      <c r="A36" s="379"/>
      <c r="B36" s="380"/>
      <c r="C36" s="371" t="s">
        <v>977</v>
      </c>
      <c r="D36" s="372" t="s">
        <v>978</v>
      </c>
      <c r="E36" s="361" t="s">
        <v>979</v>
      </c>
      <c r="F36" s="373" t="s">
        <v>77</v>
      </c>
      <c r="G36" s="284"/>
      <c r="H36" s="138" t="s">
        <v>74</v>
      </c>
      <c r="I36" s="281" t="s">
        <v>69</v>
      </c>
      <c r="J36" s="282"/>
      <c r="K36" s="138" t="s">
        <v>68</v>
      </c>
      <c r="L36" s="285" t="s">
        <v>76</v>
      </c>
      <c r="M36" s="286"/>
      <c r="N36" s="287"/>
      <c r="O36" s="16"/>
      <c r="P36" s="16" t="s">
        <v>329</v>
      </c>
      <c r="Q36" s="16"/>
      <c r="R36" s="16" t="s">
        <v>329</v>
      </c>
      <c r="S36" s="381">
        <v>0.999</v>
      </c>
      <c r="T36" s="17"/>
      <c r="U36" s="24">
        <v>0.9</v>
      </c>
      <c r="V36" s="141">
        <v>0.9</v>
      </c>
      <c r="W36" s="142">
        <v>2160</v>
      </c>
      <c r="X36" s="141">
        <v>1</v>
      </c>
      <c r="Y36" s="160" t="s">
        <v>840</v>
      </c>
      <c r="BA36" s="144"/>
      <c r="BB36" s="144"/>
    </row>
    <row r="37" spans="1:54" ht="117" customHeight="1" thickBot="1">
      <c r="A37" s="369" t="s">
        <v>16</v>
      </c>
      <c r="B37" s="374" t="s">
        <v>980</v>
      </c>
      <c r="C37" s="371" t="s">
        <v>981</v>
      </c>
      <c r="D37" s="351" t="s">
        <v>982</v>
      </c>
      <c r="E37" s="372" t="s">
        <v>983</v>
      </c>
      <c r="F37" s="373" t="s">
        <v>77</v>
      </c>
      <c r="G37" s="284"/>
      <c r="H37" s="138" t="s">
        <v>74</v>
      </c>
      <c r="I37" s="281" t="s">
        <v>69</v>
      </c>
      <c r="J37" s="282"/>
      <c r="K37" s="138" t="s">
        <v>68</v>
      </c>
      <c r="L37" s="285" t="s">
        <v>76</v>
      </c>
      <c r="M37" s="286"/>
      <c r="N37" s="287"/>
      <c r="O37" s="16"/>
      <c r="P37" s="382">
        <v>1</v>
      </c>
      <c r="Q37" s="383"/>
      <c r="R37" s="382">
        <v>1</v>
      </c>
      <c r="S37" s="382">
        <v>1</v>
      </c>
      <c r="T37" s="384"/>
      <c r="U37" s="385">
        <v>1</v>
      </c>
      <c r="V37" s="386">
        <v>1</v>
      </c>
      <c r="W37" s="387">
        <v>6947</v>
      </c>
      <c r="X37" s="386">
        <v>1</v>
      </c>
      <c r="Y37" s="388" t="s">
        <v>840</v>
      </c>
      <c r="BA37" s="144"/>
      <c r="BB37" s="144"/>
    </row>
    <row r="38" spans="1:54" ht="16.5" customHeight="1" thickBot="1">
      <c r="A38" s="301" t="s">
        <v>821</v>
      </c>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BA38" s="144"/>
      <c r="BB38" s="144"/>
    </row>
    <row r="39" spans="1:54" ht="15" customHeight="1" thickBot="1">
      <c r="A39" s="301" t="s">
        <v>41</v>
      </c>
      <c r="B39" s="301"/>
      <c r="C39" s="301"/>
      <c r="D39" s="301"/>
      <c r="E39" s="301"/>
      <c r="F39" s="301"/>
      <c r="G39" s="301"/>
      <c r="H39" s="301"/>
      <c r="I39" s="301"/>
      <c r="J39" s="301"/>
      <c r="K39" s="301" t="s">
        <v>85</v>
      </c>
      <c r="L39" s="301"/>
      <c r="M39" s="301"/>
      <c r="N39" s="301"/>
      <c r="O39" s="301"/>
      <c r="P39" s="301"/>
      <c r="Q39" s="301"/>
      <c r="R39" s="301"/>
      <c r="S39" s="301"/>
      <c r="T39" s="301"/>
      <c r="U39" s="301"/>
      <c r="V39" s="301"/>
      <c r="W39" s="301"/>
      <c r="X39" s="301"/>
      <c r="Y39" s="301"/>
      <c r="BA39" s="144"/>
      <c r="BB39" s="144"/>
    </row>
    <row r="40" spans="1:54" ht="20.25" customHeight="1" thickBot="1">
      <c r="A40" s="301" t="s">
        <v>47</v>
      </c>
      <c r="B40" s="301"/>
      <c r="C40" s="301"/>
      <c r="D40" s="301"/>
      <c r="E40" s="301"/>
      <c r="F40" s="301" t="s">
        <v>48</v>
      </c>
      <c r="G40" s="301"/>
      <c r="H40" s="301"/>
      <c r="I40" s="301"/>
      <c r="J40" s="301"/>
      <c r="K40" s="324" t="s">
        <v>822</v>
      </c>
      <c r="L40" s="304" t="s">
        <v>826</v>
      </c>
      <c r="M40" s="305"/>
      <c r="N40" s="305"/>
      <c r="O40" s="305"/>
      <c r="P40" s="305"/>
      <c r="Q40" s="305"/>
      <c r="R40" s="305"/>
      <c r="S40" s="305"/>
      <c r="T40" s="305"/>
      <c r="U40" s="305"/>
      <c r="V40" s="305"/>
      <c r="W40" s="305"/>
      <c r="X40" s="305"/>
      <c r="Y40" s="306"/>
      <c r="BA40" s="144"/>
      <c r="BB40" s="144"/>
    </row>
    <row r="41" spans="1:54" ht="24" customHeight="1" thickBot="1">
      <c r="A41" s="301"/>
      <c r="B41" s="301"/>
      <c r="C41" s="301" t="s">
        <v>49</v>
      </c>
      <c r="D41" s="301" t="s">
        <v>50</v>
      </c>
      <c r="E41" s="301" t="s">
        <v>51</v>
      </c>
      <c r="F41" s="301" t="s">
        <v>49</v>
      </c>
      <c r="G41" s="301" t="s">
        <v>52</v>
      </c>
      <c r="H41" s="301"/>
      <c r="I41" s="324" t="s">
        <v>849</v>
      </c>
      <c r="J41" s="301" t="s">
        <v>51</v>
      </c>
      <c r="K41" s="324"/>
      <c r="L41" s="304" t="s">
        <v>831</v>
      </c>
      <c r="M41" s="305"/>
      <c r="N41" s="305"/>
      <c r="O41" s="305"/>
      <c r="P41" s="305"/>
      <c r="Q41" s="306"/>
      <c r="R41" s="302" t="s">
        <v>48</v>
      </c>
      <c r="S41" s="315"/>
      <c r="T41" s="315"/>
      <c r="U41" s="315"/>
      <c r="V41" s="303"/>
      <c r="W41" s="325" t="s">
        <v>824</v>
      </c>
      <c r="X41" s="326"/>
      <c r="Y41" s="311" t="s">
        <v>825</v>
      </c>
      <c r="BA41" s="144"/>
      <c r="BB41" s="144"/>
    </row>
    <row r="42" spans="1:54" ht="31.5" customHeight="1" thickBot="1">
      <c r="A42" s="301"/>
      <c r="B42" s="301"/>
      <c r="C42" s="301"/>
      <c r="D42" s="301"/>
      <c r="E42" s="301"/>
      <c r="F42" s="301"/>
      <c r="G42" s="301"/>
      <c r="H42" s="301"/>
      <c r="I42" s="324"/>
      <c r="J42" s="301"/>
      <c r="K42" s="324"/>
      <c r="L42" s="304" t="s">
        <v>823</v>
      </c>
      <c r="M42" s="306"/>
      <c r="N42" s="304" t="s">
        <v>50</v>
      </c>
      <c r="O42" s="306"/>
      <c r="P42" s="302" t="s">
        <v>51</v>
      </c>
      <c r="Q42" s="303"/>
      <c r="R42" s="195" t="s">
        <v>823</v>
      </c>
      <c r="S42" s="302" t="s">
        <v>52</v>
      </c>
      <c r="T42" s="303"/>
      <c r="U42" s="168" t="s">
        <v>858</v>
      </c>
      <c r="V42" s="196" t="s">
        <v>51</v>
      </c>
      <c r="W42" s="327"/>
      <c r="X42" s="328"/>
      <c r="Y42" s="312"/>
      <c r="BA42" s="144"/>
      <c r="BB42" s="144"/>
    </row>
    <row r="43" spans="1:54" ht="19.5" customHeight="1" thickBot="1">
      <c r="A43" s="313" t="s">
        <v>32</v>
      </c>
      <c r="B43" s="314"/>
      <c r="C43" s="135">
        <v>35197.800000000003</v>
      </c>
      <c r="D43" s="135"/>
      <c r="E43" s="170">
        <f>SUM(C43:D43)</f>
        <v>35197.800000000003</v>
      </c>
      <c r="F43" s="135"/>
      <c r="G43" s="136"/>
      <c r="H43" s="135"/>
      <c r="I43" s="135"/>
      <c r="J43" s="170">
        <f>SUM(F43:I43)</f>
        <v>0</v>
      </c>
      <c r="K43" s="170">
        <f>E43+J43</f>
        <v>35197.800000000003</v>
      </c>
      <c r="L43" s="307"/>
      <c r="M43" s="308"/>
      <c r="N43" s="307"/>
      <c r="O43" s="308"/>
      <c r="P43" s="309">
        <f>SUM(L43:O43)</f>
        <v>0</v>
      </c>
      <c r="Q43" s="310"/>
      <c r="R43" s="137"/>
      <c r="S43" s="136"/>
      <c r="T43" s="137"/>
      <c r="U43" s="137"/>
      <c r="V43" s="171">
        <f>SUM(R43,T43,U43)</f>
        <v>0</v>
      </c>
      <c r="W43" s="316">
        <f>SUM(P43,V43)</f>
        <v>0</v>
      </c>
      <c r="X43" s="317"/>
      <c r="Y43" s="172">
        <f>IF(W43=0,0,W43/K43)</f>
        <v>0</v>
      </c>
      <c r="BA43" s="144"/>
      <c r="BB43" s="144"/>
    </row>
    <row r="44" spans="1:54" ht="19.5" customHeight="1" thickBot="1">
      <c r="A44" s="313" t="s">
        <v>33</v>
      </c>
      <c r="B44" s="314"/>
      <c r="C44" s="135">
        <v>5450</v>
      </c>
      <c r="D44" s="135"/>
      <c r="E44" s="170">
        <f>SUM(C44:D44)</f>
        <v>5450</v>
      </c>
      <c r="F44" s="135"/>
      <c r="G44" s="136"/>
      <c r="H44" s="135"/>
      <c r="I44" s="135"/>
      <c r="J44" s="170">
        <f>SUM(F44:I44)</f>
        <v>0</v>
      </c>
      <c r="K44" s="170">
        <f>J44+E44</f>
        <v>5450</v>
      </c>
      <c r="L44" s="307">
        <v>7779.9</v>
      </c>
      <c r="M44" s="308"/>
      <c r="N44" s="318"/>
      <c r="O44" s="319"/>
      <c r="P44" s="309">
        <f>SUM(L44:O44)</f>
        <v>7779.9</v>
      </c>
      <c r="Q44" s="310"/>
      <c r="R44" s="137"/>
      <c r="S44" s="136"/>
      <c r="T44" s="137"/>
      <c r="U44" s="137"/>
      <c r="V44" s="171">
        <f>SUM(R44,T44,U44)</f>
        <v>0</v>
      </c>
      <c r="W44" s="316">
        <f>SUM(P44,V44)</f>
        <v>7779.9</v>
      </c>
      <c r="X44" s="317"/>
      <c r="Y44" s="172">
        <f>IF(W44=0,0,W44/K44)</f>
        <v>1.4275045871559633</v>
      </c>
      <c r="BA44" s="144"/>
      <c r="BB44" s="144"/>
    </row>
    <row r="45" spans="1:54" ht="15.75" thickBot="1">
      <c r="A45" s="297" t="s">
        <v>81</v>
      </c>
      <c r="B45" s="298"/>
      <c r="C45" s="298"/>
      <c r="D45" s="298"/>
      <c r="E45" s="298"/>
      <c r="F45" s="298"/>
      <c r="G45" s="298"/>
      <c r="H45" s="298"/>
      <c r="I45" s="298"/>
      <c r="J45" s="298"/>
      <c r="K45" s="298"/>
      <c r="L45" s="298"/>
      <c r="M45" s="298"/>
      <c r="N45" s="298"/>
      <c r="O45" s="298"/>
      <c r="P45" s="298"/>
      <c r="Q45" s="298"/>
      <c r="R45" s="298"/>
      <c r="S45" s="298"/>
      <c r="T45" s="298"/>
      <c r="U45" s="298"/>
      <c r="V45" s="298"/>
      <c r="W45" s="298"/>
      <c r="X45" s="299"/>
      <c r="Y45" s="300"/>
      <c r="BA45" s="144"/>
      <c r="BB45" s="144"/>
    </row>
    <row r="46" spans="1:54" ht="17.25" thickTop="1" thickBot="1">
      <c r="A46" s="389" t="s">
        <v>984</v>
      </c>
      <c r="B46" s="390"/>
      <c r="C46" s="390"/>
      <c r="D46" s="390"/>
      <c r="E46" s="390"/>
      <c r="F46" s="390"/>
      <c r="G46" s="390"/>
      <c r="H46" s="390"/>
      <c r="I46" s="390"/>
      <c r="J46" s="390"/>
      <c r="K46" s="390"/>
      <c r="L46" s="390"/>
      <c r="M46" s="390"/>
      <c r="N46" s="390"/>
      <c r="O46" s="390"/>
      <c r="P46" s="390"/>
      <c r="Q46" s="390"/>
      <c r="R46" s="390"/>
      <c r="S46" s="390"/>
      <c r="T46" s="390"/>
      <c r="U46" s="390"/>
      <c r="V46" s="390"/>
      <c r="W46" s="390"/>
      <c r="X46" s="390"/>
      <c r="Y46" s="391"/>
      <c r="BA46" s="144"/>
      <c r="BB46" s="144"/>
    </row>
    <row r="47" spans="1:54" ht="16.5" thickBot="1">
      <c r="A47" s="392" t="s">
        <v>985</v>
      </c>
      <c r="B47" s="393"/>
      <c r="C47" s="393"/>
      <c r="D47" s="393"/>
      <c r="E47" s="393"/>
      <c r="F47" s="393"/>
      <c r="G47" s="393"/>
      <c r="H47" s="393"/>
      <c r="I47" s="393"/>
      <c r="J47" s="393"/>
      <c r="K47" s="393"/>
      <c r="L47" s="393"/>
      <c r="M47" s="393"/>
      <c r="N47" s="393"/>
      <c r="O47" s="393"/>
      <c r="P47" s="393"/>
      <c r="Q47" s="393"/>
      <c r="R47" s="393"/>
      <c r="S47" s="393"/>
      <c r="T47" s="393"/>
      <c r="U47" s="393"/>
      <c r="V47" s="393"/>
      <c r="W47" s="393"/>
      <c r="X47" s="393"/>
      <c r="Y47" s="394"/>
      <c r="BA47" s="144"/>
      <c r="BB47" s="144"/>
    </row>
    <row r="48" spans="1:54" ht="15.75" thickTop="1">
      <c r="BA48" s="144"/>
      <c r="BB48" s="144"/>
    </row>
    <row r="49" spans="3:54">
      <c r="C49" s="151"/>
      <c r="BA49" s="144"/>
      <c r="BB49" s="144"/>
    </row>
    <row r="50" spans="3:54">
      <c r="BA50" s="144"/>
      <c r="BB50" s="144"/>
    </row>
    <row r="51" spans="3:54">
      <c r="C51" s="151"/>
      <c r="BA51" s="144"/>
      <c r="BB51" s="144"/>
    </row>
    <row r="52" spans="3:54">
      <c r="BA52" s="144"/>
      <c r="BB52" s="144"/>
    </row>
    <row r="53" spans="3:54">
      <c r="BA53" s="144"/>
      <c r="BB53" s="144"/>
    </row>
    <row r="54" spans="3:54">
      <c r="BA54" s="144"/>
      <c r="BB54" s="144"/>
    </row>
    <row r="55" spans="3:54">
      <c r="BA55" s="144"/>
      <c r="BB55" s="144"/>
    </row>
    <row r="56" spans="3:54">
      <c r="BA56" s="144"/>
      <c r="BB56" s="144"/>
    </row>
    <row r="57" spans="3:54">
      <c r="BA57" s="144"/>
      <c r="BB57" s="144"/>
    </row>
    <row r="58" spans="3:54">
      <c r="BA58" s="144"/>
      <c r="BB58" s="144"/>
    </row>
    <row r="59" spans="3:54">
      <c r="BA59" s="144"/>
      <c r="BB59" s="144"/>
    </row>
    <row r="60" spans="3:54">
      <c r="BA60" s="144"/>
      <c r="BB60" s="144"/>
    </row>
    <row r="61" spans="3:54">
      <c r="BA61" s="144"/>
      <c r="BB61" s="144"/>
    </row>
    <row r="62" spans="3:54">
      <c r="BA62" s="144"/>
      <c r="BB62" s="144"/>
    </row>
    <row r="63" spans="3:54">
      <c r="BA63" s="144"/>
      <c r="BB63" s="144"/>
    </row>
    <row r="64" spans="3:54">
      <c r="BA64" s="144"/>
      <c r="BB64" s="144"/>
    </row>
    <row r="65" spans="53:54">
      <c r="BA65" s="144"/>
      <c r="BB65" s="144"/>
    </row>
    <row r="66" spans="53:54">
      <c r="BA66" s="144"/>
      <c r="BB66" s="144"/>
    </row>
    <row r="67" spans="53:54">
      <c r="BA67" s="144"/>
      <c r="BB67" s="144"/>
    </row>
    <row r="68" spans="53:54">
      <c r="BA68" s="144"/>
      <c r="BB68" s="144"/>
    </row>
    <row r="69" spans="53:54">
      <c r="BA69" s="144"/>
      <c r="BB69" s="144"/>
    </row>
    <row r="70" spans="53:54">
      <c r="BA70" s="144"/>
      <c r="BB70" s="144"/>
    </row>
    <row r="71" spans="53:54">
      <c r="BA71" s="144"/>
      <c r="BB71" s="144"/>
    </row>
    <row r="72" spans="53:54">
      <c r="BA72" s="144"/>
      <c r="BB72" s="144"/>
    </row>
    <row r="73" spans="53:54">
      <c r="BA73" s="144"/>
      <c r="BB73" s="144"/>
    </row>
    <row r="74" spans="53:54">
      <c r="BA74" s="144"/>
      <c r="BB74" s="144"/>
    </row>
    <row r="75" spans="53:54">
      <c r="BA75" s="144"/>
      <c r="BB75" s="144"/>
    </row>
    <row r="76" spans="53:54">
      <c r="BA76" s="144"/>
      <c r="BB76" s="144"/>
    </row>
    <row r="77" spans="53:54">
      <c r="BA77" s="144"/>
      <c r="BB77" s="144"/>
    </row>
    <row r="78" spans="53:54">
      <c r="BA78" s="144"/>
      <c r="BB78" s="144"/>
    </row>
    <row r="79" spans="53:54">
      <c r="BA79" s="144"/>
      <c r="BB79" s="144"/>
    </row>
    <row r="80" spans="53:54">
      <c r="BA80" s="144"/>
      <c r="BB80" s="144"/>
    </row>
    <row r="81" spans="53:54">
      <c r="BA81" s="144"/>
      <c r="BB81" s="144"/>
    </row>
    <row r="82" spans="53:54">
      <c r="BA82" s="144"/>
      <c r="BB82" s="144"/>
    </row>
    <row r="83" spans="53:54">
      <c r="BA83" s="144"/>
      <c r="BB83" s="144"/>
    </row>
    <row r="84" spans="53:54">
      <c r="BA84" s="144"/>
      <c r="BB84" s="144"/>
    </row>
    <row r="85" spans="53:54">
      <c r="BA85" s="144"/>
      <c r="BB85" s="144"/>
    </row>
    <row r="86" spans="53:54">
      <c r="BA86" s="144"/>
      <c r="BB86" s="144"/>
    </row>
    <row r="87" spans="53:54">
      <c r="BA87" s="144"/>
      <c r="BB87" s="144"/>
    </row>
    <row r="88" spans="53:54">
      <c r="BA88" s="144"/>
      <c r="BB88" s="144"/>
    </row>
    <row r="89" spans="53:54">
      <c r="BA89" s="144"/>
      <c r="BB89" s="144"/>
    </row>
    <row r="90" spans="53:54">
      <c r="BA90" s="144"/>
      <c r="BB90" s="144"/>
    </row>
    <row r="91" spans="53:54">
      <c r="BA91" s="144"/>
      <c r="BB91" s="144"/>
    </row>
    <row r="92" spans="53:54">
      <c r="BA92" s="144"/>
      <c r="BB92" s="144"/>
    </row>
    <row r="93" spans="53:54">
      <c r="BA93" s="144"/>
      <c r="BB93" s="144"/>
    </row>
    <row r="94" spans="53:54">
      <c r="BA94" s="144"/>
      <c r="BB94" s="144"/>
    </row>
    <row r="95" spans="53:54">
      <c r="BA95" s="144"/>
      <c r="BB95" s="144"/>
    </row>
    <row r="96" spans="53:54">
      <c r="BA96" s="144"/>
      <c r="BB96" s="144"/>
    </row>
    <row r="97" spans="53:54">
      <c r="BA97" s="144"/>
      <c r="BB97" s="144"/>
    </row>
    <row r="98" spans="53:54">
      <c r="BA98" s="144"/>
      <c r="BB98" s="144"/>
    </row>
    <row r="99" spans="53:54">
      <c r="BA99" s="144"/>
      <c r="BB99" s="144"/>
    </row>
    <row r="100" spans="53:54">
      <c r="BA100" s="144"/>
      <c r="BB100" s="144"/>
    </row>
    <row r="101" spans="53:54">
      <c r="BA101" s="144"/>
      <c r="BB101" s="144"/>
    </row>
    <row r="102" spans="53:54">
      <c r="BA102" s="144"/>
      <c r="BB102" s="144"/>
    </row>
    <row r="103" spans="53:54">
      <c r="BA103" s="144"/>
      <c r="BB103" s="144"/>
    </row>
    <row r="104" spans="53:54">
      <c r="BA104" s="144"/>
      <c r="BB104" s="144"/>
    </row>
    <row r="105" spans="53:54">
      <c r="BA105" s="144"/>
      <c r="BB105" s="144"/>
    </row>
    <row r="106" spans="53:54">
      <c r="BA106" s="144"/>
      <c r="BB106" s="144"/>
    </row>
    <row r="107" spans="53:54">
      <c r="BA107" s="144"/>
      <c r="BB107" s="144"/>
    </row>
    <row r="108" spans="53:54">
      <c r="BA108" s="144"/>
      <c r="BB108" s="144"/>
    </row>
    <row r="109" spans="53:54">
      <c r="BA109" s="144"/>
      <c r="BB109" s="144"/>
    </row>
    <row r="110" spans="53:54">
      <c r="BA110" s="144"/>
      <c r="BB110" s="144"/>
    </row>
    <row r="111" spans="53:54">
      <c r="BA111" s="144"/>
      <c r="BB111" s="144"/>
    </row>
    <row r="112" spans="53:54">
      <c r="BA112" s="144"/>
      <c r="BB112" s="144"/>
    </row>
    <row r="113" spans="53:54">
      <c r="BA113" s="144"/>
      <c r="BB113" s="144"/>
    </row>
    <row r="114" spans="53:54">
      <c r="BA114" s="144"/>
      <c r="BB114" s="144"/>
    </row>
    <row r="115" spans="53:54">
      <c r="BA115" s="144"/>
      <c r="BB115" s="144"/>
    </row>
    <row r="116" spans="53:54">
      <c r="BA116" s="144"/>
      <c r="BB116" s="144"/>
    </row>
    <row r="117" spans="53:54">
      <c r="BA117" s="144"/>
      <c r="BB117" s="144"/>
    </row>
    <row r="118" spans="53:54">
      <c r="BA118" s="144"/>
      <c r="BB118" s="144"/>
    </row>
    <row r="119" spans="53:54">
      <c r="BA119" s="144"/>
      <c r="BB119" s="144"/>
    </row>
    <row r="120" spans="53:54">
      <c r="BA120" s="144"/>
      <c r="BB120" s="144"/>
    </row>
    <row r="121" spans="53:54">
      <c r="BA121" s="144"/>
      <c r="BB121" s="144"/>
    </row>
    <row r="122" spans="53:54">
      <c r="BA122" s="144"/>
      <c r="BB122" s="144"/>
    </row>
    <row r="123" spans="53:54">
      <c r="BA123" s="144"/>
      <c r="BB123" s="144"/>
    </row>
    <row r="124" spans="53:54">
      <c r="BA124" s="144"/>
      <c r="BB124" s="144"/>
    </row>
    <row r="125" spans="53:54">
      <c r="BA125" s="144"/>
      <c r="BB125" s="144"/>
    </row>
    <row r="126" spans="53:54">
      <c r="BA126" s="144"/>
      <c r="BB126" s="144"/>
    </row>
    <row r="127" spans="53:54">
      <c r="BA127" s="144"/>
      <c r="BB127" s="144"/>
    </row>
    <row r="128" spans="53:54">
      <c r="BA128" s="144"/>
      <c r="BB128" s="144"/>
    </row>
    <row r="129" spans="53:54">
      <c r="BA129" s="144"/>
      <c r="BB129" s="144"/>
    </row>
    <row r="130" spans="53:54">
      <c r="BA130" s="144"/>
      <c r="BB130" s="144"/>
    </row>
    <row r="131" spans="53:54">
      <c r="BA131" s="144"/>
      <c r="BB131" s="144"/>
    </row>
    <row r="132" spans="53:54">
      <c r="BA132" s="144"/>
      <c r="BB132" s="144"/>
    </row>
    <row r="133" spans="53:54">
      <c r="BA133" s="144"/>
      <c r="BB133" s="144"/>
    </row>
    <row r="134" spans="53:54">
      <c r="BA134" s="144"/>
      <c r="BB134" s="144"/>
    </row>
    <row r="135" spans="53:54">
      <c r="BA135" s="144"/>
      <c r="BB135" s="144"/>
    </row>
    <row r="136" spans="53:54">
      <c r="BA136" s="144"/>
      <c r="BB136" s="144"/>
    </row>
    <row r="137" spans="53:54">
      <c r="BA137" s="144"/>
      <c r="BB137" s="144"/>
    </row>
    <row r="1006" spans="53:69" ht="15.75" thickBot="1">
      <c r="BA1006" s="31" t="s">
        <v>152</v>
      </c>
      <c r="BB1006" s="65" t="s">
        <v>790</v>
      </c>
      <c r="BC1006" s="334" t="s">
        <v>153</v>
      </c>
      <c r="BD1006" s="334"/>
      <c r="BE1006" s="334"/>
      <c r="BF1006" s="334"/>
      <c r="BG1006" s="71" t="s">
        <v>331</v>
      </c>
      <c r="BH1006" s="71" t="s">
        <v>332</v>
      </c>
      <c r="BI1006" s="70" t="s">
        <v>330</v>
      </c>
      <c r="BJ1006" s="143" t="s">
        <v>407</v>
      </c>
      <c r="BK1006" s="79" t="s">
        <v>555</v>
      </c>
      <c r="BL1006" s="79" t="s">
        <v>39</v>
      </c>
      <c r="BM1006" s="79" t="s">
        <v>40</v>
      </c>
      <c r="BN1006" s="80" t="s">
        <v>556</v>
      </c>
      <c r="BO1006" s="112" t="s">
        <v>56</v>
      </c>
      <c r="BP1006" s="113" t="s">
        <v>796</v>
      </c>
      <c r="BQ1006" s="113"/>
    </row>
    <row r="1007" spans="53:69" ht="15.75">
      <c r="BA1007" s="31" t="str">
        <f t="shared" ref="BA1007:BA1049" si="0">MID(BB1007,1,4)</f>
        <v>E011</v>
      </c>
      <c r="BB1007" s="25" t="s">
        <v>96</v>
      </c>
      <c r="BC1007" s="42" t="s">
        <v>241</v>
      </c>
      <c r="BD1007" s="43" t="s">
        <v>243</v>
      </c>
      <c r="BE1007" s="44" t="s">
        <v>154</v>
      </c>
      <c r="BF1007" s="45" t="s">
        <v>155</v>
      </c>
      <c r="BG1007" s="143" t="s">
        <v>333</v>
      </c>
      <c r="BH1007" s="73" t="s">
        <v>338</v>
      </c>
      <c r="BI1007" s="143" t="s">
        <v>286</v>
      </c>
      <c r="BJ1007" s="75" t="s">
        <v>177</v>
      </c>
      <c r="BK1007" s="143" t="s">
        <v>412</v>
      </c>
      <c r="BN1007" s="193" t="s">
        <v>557</v>
      </c>
      <c r="BO1007" s="81" t="s">
        <v>793</v>
      </c>
      <c r="BP1007" s="127" t="s">
        <v>806</v>
      </c>
      <c r="BQ1007" s="115"/>
    </row>
    <row r="1008" spans="53:69" ht="15.75">
      <c r="BA1008" s="31" t="str">
        <f t="shared" si="0"/>
        <v>E012</v>
      </c>
      <c r="BB1008" s="26" t="s">
        <v>97</v>
      </c>
      <c r="BC1008" s="335" t="s">
        <v>232</v>
      </c>
      <c r="BD1008" s="336" t="s">
        <v>157</v>
      </c>
      <c r="BE1008" s="46" t="s">
        <v>158</v>
      </c>
      <c r="BF1008" s="193"/>
      <c r="BG1008" s="143" t="s">
        <v>334</v>
      </c>
      <c r="BH1008" s="73" t="s">
        <v>339</v>
      </c>
      <c r="BI1008" s="143" t="s">
        <v>287</v>
      </c>
      <c r="BJ1008" s="75" t="s">
        <v>244</v>
      </c>
      <c r="BK1008" s="143" t="s">
        <v>413</v>
      </c>
      <c r="BL1008" s="78" t="s">
        <v>414</v>
      </c>
      <c r="BM1008" s="143" t="s">
        <v>415</v>
      </c>
      <c r="BN1008" s="193" t="s">
        <v>558</v>
      </c>
      <c r="BO1008" s="82" t="s">
        <v>791</v>
      </c>
      <c r="BP1008" s="127" t="s">
        <v>798</v>
      </c>
      <c r="BQ1008" s="115"/>
    </row>
    <row r="1009" spans="53:69" ht="15.75">
      <c r="BA1009" s="31" t="str">
        <f t="shared" si="0"/>
        <v>E013</v>
      </c>
      <c r="BB1009" s="26" t="s">
        <v>98</v>
      </c>
      <c r="BC1009" s="335"/>
      <c r="BD1009" s="336"/>
      <c r="BE1009" s="46" t="s">
        <v>159</v>
      </c>
      <c r="BF1009" s="193"/>
      <c r="BG1009" s="143" t="s">
        <v>335</v>
      </c>
      <c r="BH1009" s="73" t="s">
        <v>340</v>
      </c>
      <c r="BI1009" s="143" t="s">
        <v>288</v>
      </c>
      <c r="BJ1009" s="75" t="s">
        <v>408</v>
      </c>
      <c r="BK1009" s="143" t="s">
        <v>416</v>
      </c>
      <c r="BL1009" s="143" t="s">
        <v>417</v>
      </c>
      <c r="BM1009" s="143" t="s">
        <v>418</v>
      </c>
      <c r="BN1009" s="193" t="s">
        <v>559</v>
      </c>
      <c r="BO1009" s="83" t="s">
        <v>792</v>
      </c>
      <c r="BP1009" s="127" t="s">
        <v>799</v>
      </c>
      <c r="BQ1009" s="117"/>
    </row>
    <row r="1010" spans="53:69" ht="30">
      <c r="BA1010" s="31" t="str">
        <f t="shared" si="0"/>
        <v>E015</v>
      </c>
      <c r="BB1010" s="32" t="s">
        <v>95</v>
      </c>
      <c r="BC1010" s="335" t="s">
        <v>233</v>
      </c>
      <c r="BD1010" s="336" t="s">
        <v>264</v>
      </c>
      <c r="BE1010" s="47" t="s">
        <v>161</v>
      </c>
      <c r="BF1010" s="337"/>
      <c r="BG1010" s="143" t="s">
        <v>336</v>
      </c>
      <c r="BH1010" s="73" t="s">
        <v>341</v>
      </c>
      <c r="BI1010" s="143" t="s">
        <v>289</v>
      </c>
      <c r="BJ1010" s="75" t="s">
        <v>245</v>
      </c>
      <c r="BK1010" s="143" t="s">
        <v>419</v>
      </c>
      <c r="BL1010" s="143" t="s">
        <v>420</v>
      </c>
      <c r="BM1010" s="143" t="s">
        <v>421</v>
      </c>
      <c r="BN1010" s="193" t="s">
        <v>560</v>
      </c>
      <c r="BO1010" s="81" t="s">
        <v>199</v>
      </c>
      <c r="BP1010" s="127" t="s">
        <v>859</v>
      </c>
      <c r="BQ1010" s="117"/>
    </row>
    <row r="1011" spans="53:69" ht="30">
      <c r="BA1011" s="31" t="str">
        <f t="shared" si="0"/>
        <v>E021</v>
      </c>
      <c r="BB1011" s="26" t="s">
        <v>104</v>
      </c>
      <c r="BC1011" s="335"/>
      <c r="BD1011" s="336"/>
      <c r="BE1011" s="48" t="s">
        <v>162</v>
      </c>
      <c r="BF1011" s="337"/>
      <c r="BG1011" s="143" t="s">
        <v>337</v>
      </c>
      <c r="BH1011" s="73" t="s">
        <v>342</v>
      </c>
      <c r="BI1011" s="143" t="s">
        <v>290</v>
      </c>
      <c r="BJ1011" s="75" t="s">
        <v>246</v>
      </c>
      <c r="BL1011" s="143" t="s">
        <v>422</v>
      </c>
      <c r="BM1011" s="143" t="s">
        <v>423</v>
      </c>
      <c r="BN1011" s="193" t="s">
        <v>561</v>
      </c>
      <c r="BO1011" s="82" t="s">
        <v>794</v>
      </c>
      <c r="BP1011" s="127" t="s">
        <v>800</v>
      </c>
      <c r="BQ1011" s="118"/>
    </row>
    <row r="1012" spans="53:69" ht="30">
      <c r="BA1012" s="31" t="str">
        <f t="shared" si="0"/>
        <v>E031</v>
      </c>
      <c r="BB1012" s="128" t="s">
        <v>106</v>
      </c>
      <c r="BC1012" s="335"/>
      <c r="BD1012" s="336"/>
      <c r="BE1012" s="48" t="s">
        <v>163</v>
      </c>
      <c r="BF1012" s="337"/>
      <c r="BG1012" s="144"/>
      <c r="BH1012" s="73" t="s">
        <v>343</v>
      </c>
      <c r="BI1012" s="143" t="s">
        <v>291</v>
      </c>
      <c r="BJ1012" s="75" t="s">
        <v>247</v>
      </c>
      <c r="BL1012" s="143" t="s">
        <v>424</v>
      </c>
      <c r="BM1012" s="143" t="s">
        <v>425</v>
      </c>
      <c r="BN1012" s="193" t="s">
        <v>562</v>
      </c>
      <c r="BO1012" s="83" t="s">
        <v>329</v>
      </c>
      <c r="BP1012" s="127" t="s">
        <v>801</v>
      </c>
      <c r="BQ1012" s="118"/>
    </row>
    <row r="1013" spans="53:69" ht="15.75">
      <c r="BA1013" s="31" t="str">
        <f t="shared" si="0"/>
        <v>S034</v>
      </c>
      <c r="BB1013" s="128" t="s">
        <v>808</v>
      </c>
      <c r="BC1013" s="335"/>
      <c r="BD1013" s="336"/>
      <c r="BE1013" s="49" t="s">
        <v>164</v>
      </c>
      <c r="BF1013" s="337"/>
      <c r="BG1013" s="144"/>
      <c r="BH1013" s="73" t="s">
        <v>344</v>
      </c>
      <c r="BI1013" s="143" t="s">
        <v>292</v>
      </c>
      <c r="BJ1013" s="75" t="s">
        <v>248</v>
      </c>
      <c r="BL1013" s="143" t="s">
        <v>426</v>
      </c>
      <c r="BM1013" s="143" t="s">
        <v>427</v>
      </c>
      <c r="BN1013" s="193" t="s">
        <v>563</v>
      </c>
      <c r="BO1013" s="81"/>
      <c r="BP1013" s="127" t="s">
        <v>802</v>
      </c>
      <c r="BQ1013" s="118"/>
    </row>
    <row r="1014" spans="53:69">
      <c r="BA1014" s="31" t="str">
        <f t="shared" si="0"/>
        <v>E035</v>
      </c>
      <c r="BB1014" s="129" t="s">
        <v>809</v>
      </c>
      <c r="BC1014" s="338" t="s">
        <v>234</v>
      </c>
      <c r="BD1014" s="339" t="s">
        <v>166</v>
      </c>
      <c r="BE1014" s="50" t="s">
        <v>167</v>
      </c>
      <c r="BF1014" s="193"/>
      <c r="BG1014" s="144"/>
      <c r="BH1014" s="143" t="s">
        <v>345</v>
      </c>
      <c r="BI1014" s="143" t="s">
        <v>293</v>
      </c>
      <c r="BJ1014" s="75" t="s">
        <v>249</v>
      </c>
      <c r="BL1014" s="143" t="s">
        <v>428</v>
      </c>
      <c r="BM1014" s="143" t="s">
        <v>429</v>
      </c>
      <c r="BN1014" s="193" t="s">
        <v>564</v>
      </c>
      <c r="BO1014" s="83"/>
      <c r="BP1014" s="127" t="s">
        <v>803</v>
      </c>
      <c r="BQ1014" s="118"/>
    </row>
    <row r="1015" spans="53:69">
      <c r="BA1015" s="31" t="str">
        <f t="shared" si="0"/>
        <v>E036</v>
      </c>
      <c r="BB1015" s="55" t="s">
        <v>810</v>
      </c>
      <c r="BC1015" s="338"/>
      <c r="BD1015" s="339"/>
      <c r="BE1015" s="50" t="s">
        <v>168</v>
      </c>
      <c r="BF1015" s="193"/>
      <c r="BG1015" s="144"/>
      <c r="BH1015" s="143" t="s">
        <v>346</v>
      </c>
      <c r="BI1015" s="143" t="s">
        <v>294</v>
      </c>
      <c r="BJ1015" s="75" t="s">
        <v>250</v>
      </c>
      <c r="BL1015" s="143" t="s">
        <v>430</v>
      </c>
      <c r="BM1015" s="143" t="s">
        <v>431</v>
      </c>
      <c r="BN1015" s="193" t="s">
        <v>565</v>
      </c>
      <c r="BO1015" s="82"/>
      <c r="BP1015" s="127" t="s">
        <v>804</v>
      </c>
      <c r="BQ1015" s="118"/>
    </row>
    <row r="1016" spans="53:69" ht="15.75">
      <c r="BA1016" s="31" t="str">
        <f t="shared" si="0"/>
        <v>F037</v>
      </c>
      <c r="BB1016" s="55" t="s">
        <v>811</v>
      </c>
      <c r="BC1016" s="338"/>
      <c r="BD1016" s="339"/>
      <c r="BE1016" s="51" t="s">
        <v>169</v>
      </c>
      <c r="BF1016" s="193"/>
      <c r="BG1016" s="144"/>
      <c r="BH1016" s="143" t="s">
        <v>347</v>
      </c>
      <c r="BI1016" s="143" t="s">
        <v>295</v>
      </c>
      <c r="BJ1016" s="75" t="s">
        <v>252</v>
      </c>
      <c r="BL1016" s="143" t="s">
        <v>432</v>
      </c>
      <c r="BM1016" s="143" t="s">
        <v>433</v>
      </c>
      <c r="BN1016" s="193" t="s">
        <v>830</v>
      </c>
      <c r="BO1016" s="83"/>
      <c r="BP1016" s="127" t="s">
        <v>805</v>
      </c>
      <c r="BQ1016" s="118"/>
    </row>
    <row r="1017" spans="53:69" ht="15.75">
      <c r="BA1017" s="31" t="str">
        <f t="shared" si="0"/>
        <v>PA17</v>
      </c>
      <c r="BB1017" s="130" t="s">
        <v>107</v>
      </c>
      <c r="BC1017" s="338"/>
      <c r="BD1017" s="339"/>
      <c r="BE1017" s="49" t="s">
        <v>170</v>
      </c>
      <c r="BF1017" s="193"/>
      <c r="BG1017" s="144"/>
      <c r="BH1017" s="143" t="s">
        <v>348</v>
      </c>
      <c r="BI1017" s="143" t="s">
        <v>296</v>
      </c>
      <c r="BJ1017" s="75" t="s">
        <v>409</v>
      </c>
      <c r="BL1017" s="143" t="s">
        <v>434</v>
      </c>
      <c r="BM1017" s="143" t="s">
        <v>435</v>
      </c>
      <c r="BN1017" s="193" t="s">
        <v>566</v>
      </c>
      <c r="BO1017" s="83"/>
      <c r="BP1017" s="127" t="s">
        <v>807</v>
      </c>
      <c r="BQ1017" s="118"/>
    </row>
    <row r="1018" spans="53:69" ht="15.75">
      <c r="BA1018" s="31" t="str">
        <f t="shared" si="0"/>
        <v>P123</v>
      </c>
      <c r="BB1018" s="128" t="s">
        <v>141</v>
      </c>
      <c r="BC1018" s="338"/>
      <c r="BD1018" s="339"/>
      <c r="BE1018" s="49" t="s">
        <v>171</v>
      </c>
      <c r="BF1018" s="193"/>
      <c r="BG1018" s="144"/>
      <c r="BH1018" s="143" t="s">
        <v>349</v>
      </c>
      <c r="BI1018" s="143" t="s">
        <v>297</v>
      </c>
      <c r="BJ1018" s="75" t="s">
        <v>195</v>
      </c>
      <c r="BL1018" s="143" t="s">
        <v>436</v>
      </c>
      <c r="BM1018" s="143" t="s">
        <v>437</v>
      </c>
      <c r="BN1018" s="193" t="s">
        <v>567</v>
      </c>
      <c r="BO1018" s="83"/>
      <c r="BP1018" s="127" t="s">
        <v>797</v>
      </c>
      <c r="BQ1018" s="119"/>
    </row>
    <row r="1019" spans="53:69" ht="15.75">
      <c r="BA1019" s="31" t="str">
        <f t="shared" si="0"/>
        <v>E043</v>
      </c>
      <c r="BB1019" s="131" t="s">
        <v>813</v>
      </c>
      <c r="BC1019" s="338"/>
      <c r="BD1019" s="339"/>
      <c r="BE1019" s="49" t="s">
        <v>172</v>
      </c>
      <c r="BF1019" s="193"/>
      <c r="BG1019" s="144"/>
      <c r="BH1019" s="143" t="s">
        <v>350</v>
      </c>
      <c r="BI1019" s="143" t="s">
        <v>298</v>
      </c>
      <c r="BJ1019" s="75" t="s">
        <v>410</v>
      </c>
      <c r="BL1019" s="143" t="s">
        <v>438</v>
      </c>
      <c r="BM1019" s="143" t="s">
        <v>439</v>
      </c>
      <c r="BN1019" s="193" t="s">
        <v>568</v>
      </c>
      <c r="BO1019" s="84"/>
      <c r="BP1019" s="118"/>
      <c r="BQ1019" s="119"/>
    </row>
    <row r="1020" spans="53:69" ht="31.5">
      <c r="BA1020" s="31" t="str">
        <f t="shared" si="0"/>
        <v>E044</v>
      </c>
      <c r="BB1020" s="131" t="s">
        <v>814</v>
      </c>
      <c r="BC1020" s="338"/>
      <c r="BD1020" s="339"/>
      <c r="BE1020" s="49" t="s">
        <v>173</v>
      </c>
      <c r="BF1020" s="193"/>
      <c r="BG1020" s="144"/>
      <c r="BH1020" s="143" t="s">
        <v>351</v>
      </c>
      <c r="BI1020" s="143" t="s">
        <v>299</v>
      </c>
      <c r="BJ1020" s="75" t="s">
        <v>254</v>
      </c>
      <c r="BL1020" s="143" t="s">
        <v>440</v>
      </c>
      <c r="BM1020" s="143" t="s">
        <v>441</v>
      </c>
      <c r="BN1020" s="193" t="s">
        <v>569</v>
      </c>
      <c r="BO1020" s="81"/>
      <c r="BP1020" s="121"/>
      <c r="BQ1020" s="120"/>
    </row>
    <row r="1021" spans="53:69" ht="15.75">
      <c r="BA1021" s="31" t="str">
        <f t="shared" si="0"/>
        <v>E045</v>
      </c>
      <c r="BB1021" s="131" t="s">
        <v>815</v>
      </c>
      <c r="BC1021" s="338"/>
      <c r="BD1021" s="339"/>
      <c r="BE1021" s="49" t="s">
        <v>174</v>
      </c>
      <c r="BF1021" s="193"/>
      <c r="BG1021" s="144"/>
      <c r="BH1021" s="143" t="s">
        <v>352</v>
      </c>
      <c r="BI1021" s="143" t="s">
        <v>300</v>
      </c>
      <c r="BJ1021" s="75" t="s">
        <v>256</v>
      </c>
      <c r="BL1021" s="143" t="s">
        <v>442</v>
      </c>
      <c r="BM1021" s="143" t="s">
        <v>443</v>
      </c>
      <c r="BN1021" s="193" t="s">
        <v>570</v>
      </c>
      <c r="BO1021" s="83"/>
      <c r="BP1021" s="122"/>
      <c r="BQ1021" s="120"/>
    </row>
    <row r="1022" spans="53:69" ht="31.5">
      <c r="BA1022" s="31" t="str">
        <f t="shared" si="0"/>
        <v>PA07</v>
      </c>
      <c r="BB1022" s="128" t="s">
        <v>111</v>
      </c>
      <c r="BC1022" s="338"/>
      <c r="BD1022" s="339"/>
      <c r="BE1022" s="49" t="s">
        <v>175</v>
      </c>
      <c r="BF1022" s="193"/>
      <c r="BG1022" s="144"/>
      <c r="BH1022" s="143" t="s">
        <v>353</v>
      </c>
      <c r="BI1022" s="143" t="s">
        <v>301</v>
      </c>
      <c r="BJ1022" s="75" t="s">
        <v>255</v>
      </c>
      <c r="BL1022" s="143" t="s">
        <v>444</v>
      </c>
      <c r="BM1022" s="143" t="s">
        <v>445</v>
      </c>
      <c r="BN1022" s="193" t="s">
        <v>571</v>
      </c>
      <c r="BO1022" s="81"/>
      <c r="BP1022" s="123"/>
      <c r="BQ1022" s="120"/>
    </row>
    <row r="1023" spans="53:69" ht="15.75">
      <c r="BA1023" s="31" t="str">
        <f t="shared" si="0"/>
        <v>E061</v>
      </c>
      <c r="BB1023" s="28" t="s">
        <v>112</v>
      </c>
      <c r="BC1023" s="63" t="s">
        <v>235</v>
      </c>
      <c r="BD1023" s="53" t="s">
        <v>177</v>
      </c>
      <c r="BE1023" s="54" t="s">
        <v>178</v>
      </c>
      <c r="BF1023" s="55" t="s">
        <v>179</v>
      </c>
      <c r="BG1023" s="72"/>
      <c r="BH1023" s="74" t="s">
        <v>354</v>
      </c>
      <c r="BI1023" s="143" t="s">
        <v>302</v>
      </c>
      <c r="BJ1023" s="75" t="s">
        <v>257</v>
      </c>
      <c r="BL1023" s="143" t="s">
        <v>446</v>
      </c>
      <c r="BM1023" s="143" t="s">
        <v>447</v>
      </c>
      <c r="BN1023" s="193" t="s">
        <v>572</v>
      </c>
      <c r="BO1023" s="83"/>
      <c r="BP1023" s="115"/>
      <c r="BQ1023" s="121"/>
    </row>
    <row r="1024" spans="53:69" ht="15.75">
      <c r="BA1024" s="31" t="str">
        <f t="shared" si="0"/>
        <v>E062</v>
      </c>
      <c r="BB1024" s="28" t="s">
        <v>113</v>
      </c>
      <c r="BC1024" s="63" t="s">
        <v>236</v>
      </c>
      <c r="BD1024" s="53" t="s">
        <v>181</v>
      </c>
      <c r="BE1024" s="54" t="s">
        <v>178</v>
      </c>
      <c r="BF1024" s="55" t="s">
        <v>179</v>
      </c>
      <c r="BG1024" s="72"/>
      <c r="BH1024" s="143" t="s">
        <v>355</v>
      </c>
      <c r="BI1024" s="143" t="s">
        <v>303</v>
      </c>
      <c r="BJ1024" s="75" t="s">
        <v>258</v>
      </c>
      <c r="BL1024" s="143" t="s">
        <v>448</v>
      </c>
      <c r="BM1024" s="143" t="s">
        <v>449</v>
      </c>
      <c r="BN1024" s="193" t="s">
        <v>573</v>
      </c>
      <c r="BO1024" s="85"/>
      <c r="BP1024" s="121"/>
      <c r="BQ1024" s="121"/>
    </row>
    <row r="1025" spans="53:69" ht="15.75">
      <c r="BA1025" s="31" t="str">
        <f t="shared" si="0"/>
        <v>E063</v>
      </c>
      <c r="BB1025" s="28" t="s">
        <v>114</v>
      </c>
      <c r="BC1025" s="63" t="s">
        <v>237</v>
      </c>
      <c r="BD1025" s="53" t="s">
        <v>183</v>
      </c>
      <c r="BE1025" s="54" t="s">
        <v>178</v>
      </c>
      <c r="BF1025" s="55" t="s">
        <v>179</v>
      </c>
      <c r="BG1025" s="72"/>
      <c r="BH1025" s="143" t="s">
        <v>356</v>
      </c>
      <c r="BI1025" s="143" t="s">
        <v>304</v>
      </c>
      <c r="BJ1025" s="75" t="s">
        <v>259</v>
      </c>
      <c r="BL1025" s="143" t="s">
        <v>450</v>
      </c>
      <c r="BM1025" s="143" t="s">
        <v>451</v>
      </c>
      <c r="BN1025" s="193" t="s">
        <v>574</v>
      </c>
      <c r="BO1025" s="86"/>
      <c r="BP1025" s="123"/>
      <c r="BQ1025" s="122"/>
    </row>
    <row r="1026" spans="53:69" ht="15.75">
      <c r="BA1026" s="31" t="str">
        <f t="shared" si="0"/>
        <v>E064</v>
      </c>
      <c r="BB1026" s="28" t="s">
        <v>115</v>
      </c>
      <c r="BC1026" s="63" t="s">
        <v>238</v>
      </c>
      <c r="BD1026" s="53" t="s">
        <v>72</v>
      </c>
      <c r="BE1026" s="54" t="s">
        <v>178</v>
      </c>
      <c r="BF1026" s="55" t="s">
        <v>179</v>
      </c>
      <c r="BG1026" s="72"/>
      <c r="BH1026" s="143" t="s">
        <v>357</v>
      </c>
      <c r="BI1026" s="143" t="s">
        <v>305</v>
      </c>
      <c r="BJ1026" s="76" t="s">
        <v>260</v>
      </c>
      <c r="BL1026" s="143" t="s">
        <v>452</v>
      </c>
      <c r="BM1026" s="143" t="s">
        <v>453</v>
      </c>
      <c r="BN1026" s="193" t="s">
        <v>575</v>
      </c>
      <c r="BO1026" s="87"/>
      <c r="BP1026" s="119"/>
      <c r="BQ1026" s="122"/>
    </row>
    <row r="1027" spans="53:69" ht="30">
      <c r="BA1027" s="31" t="str">
        <f t="shared" si="0"/>
        <v>E065</v>
      </c>
      <c r="BB1027" s="28" t="s">
        <v>116</v>
      </c>
      <c r="BC1027" s="63" t="s">
        <v>239</v>
      </c>
      <c r="BD1027" s="53" t="s">
        <v>186</v>
      </c>
      <c r="BE1027" s="54" t="s">
        <v>178</v>
      </c>
      <c r="BF1027" s="55" t="s">
        <v>179</v>
      </c>
      <c r="BG1027" s="72"/>
      <c r="BH1027" s="74" t="s">
        <v>358</v>
      </c>
      <c r="BI1027" s="143" t="s">
        <v>306</v>
      </c>
      <c r="BJ1027" s="77" t="s">
        <v>411</v>
      </c>
      <c r="BL1027" s="143" t="s">
        <v>454</v>
      </c>
      <c r="BM1027" s="143" t="s">
        <v>455</v>
      </c>
      <c r="BN1027" s="193" t="s">
        <v>576</v>
      </c>
      <c r="BO1027" s="85"/>
      <c r="BP1027" s="124"/>
      <c r="BQ1027" s="121"/>
    </row>
    <row r="1028" spans="53:69" ht="15.75">
      <c r="BA1028" s="31" t="str">
        <f t="shared" si="0"/>
        <v>E066</v>
      </c>
      <c r="BB1028" s="28" t="s">
        <v>117</v>
      </c>
      <c r="BC1028" s="63" t="s">
        <v>240</v>
      </c>
      <c r="BD1028" s="53" t="s">
        <v>188</v>
      </c>
      <c r="BE1028" s="54" t="s">
        <v>178</v>
      </c>
      <c r="BF1028" s="55" t="s">
        <v>179</v>
      </c>
      <c r="BG1028" s="72"/>
      <c r="BH1028" s="143" t="s">
        <v>359</v>
      </c>
      <c r="BI1028" s="143" t="s">
        <v>307</v>
      </c>
      <c r="BL1028" s="143" t="s">
        <v>456</v>
      </c>
      <c r="BM1028" s="143" t="s">
        <v>457</v>
      </c>
      <c r="BN1028" s="193" t="s">
        <v>577</v>
      </c>
      <c r="BO1028" s="88"/>
      <c r="BP1028" s="117"/>
      <c r="BQ1028" s="121"/>
    </row>
    <row r="1029" spans="53:69" ht="15.75">
      <c r="BA1029" s="31" t="str">
        <f t="shared" si="0"/>
        <v>E067</v>
      </c>
      <c r="BB1029" s="28" t="s">
        <v>118</v>
      </c>
      <c r="BC1029" s="64" t="s">
        <v>213</v>
      </c>
      <c r="BD1029" s="53" t="s">
        <v>189</v>
      </c>
      <c r="BE1029" s="54" t="s">
        <v>178</v>
      </c>
      <c r="BF1029" s="55" t="s">
        <v>179</v>
      </c>
      <c r="BG1029" s="72"/>
      <c r="BH1029" s="143" t="s">
        <v>360</v>
      </c>
      <c r="BI1029" s="143" t="s">
        <v>308</v>
      </c>
      <c r="BL1029" s="143" t="s">
        <v>458</v>
      </c>
      <c r="BM1029" s="143" t="s">
        <v>459</v>
      </c>
      <c r="BN1029" s="193" t="s">
        <v>578</v>
      </c>
      <c r="BO1029" s="83"/>
      <c r="BP1029" s="114"/>
      <c r="BQ1029" s="122"/>
    </row>
    <row r="1030" spans="53:69" ht="15.75">
      <c r="BA1030" s="31" t="str">
        <f t="shared" si="0"/>
        <v>E071</v>
      </c>
      <c r="BB1030" s="28" t="s">
        <v>120</v>
      </c>
      <c r="BC1030" s="64" t="s">
        <v>214</v>
      </c>
      <c r="BD1030" s="53" t="s">
        <v>190</v>
      </c>
      <c r="BE1030" s="54" t="s">
        <v>178</v>
      </c>
      <c r="BF1030" s="55" t="s">
        <v>179</v>
      </c>
      <c r="BG1030" s="72"/>
      <c r="BH1030" s="143" t="s">
        <v>361</v>
      </c>
      <c r="BI1030" s="143" t="s">
        <v>309</v>
      </c>
      <c r="BL1030" s="143" t="s">
        <v>460</v>
      </c>
      <c r="BM1030" s="143" t="s">
        <v>461</v>
      </c>
      <c r="BN1030" s="193" t="s">
        <v>579</v>
      </c>
      <c r="BO1030" s="89"/>
      <c r="BP1030" s="114"/>
      <c r="BQ1030" s="122"/>
    </row>
    <row r="1031" spans="53:69" ht="15.75">
      <c r="BA1031" s="31" t="str">
        <f t="shared" si="0"/>
        <v>E072</v>
      </c>
      <c r="BB1031" s="28" t="s">
        <v>121</v>
      </c>
      <c r="BC1031" s="64" t="s">
        <v>215</v>
      </c>
      <c r="BD1031" s="53" t="s">
        <v>191</v>
      </c>
      <c r="BE1031" s="54" t="s">
        <v>178</v>
      </c>
      <c r="BF1031" s="55" t="s">
        <v>179</v>
      </c>
      <c r="BG1031" s="72"/>
      <c r="BH1031" s="143" t="s">
        <v>362</v>
      </c>
      <c r="BI1031" s="143" t="s">
        <v>310</v>
      </c>
      <c r="BL1031" s="143" t="s">
        <v>462</v>
      </c>
      <c r="BM1031" s="143" t="s">
        <v>463</v>
      </c>
      <c r="BN1031" s="193" t="s">
        <v>580</v>
      </c>
      <c r="BO1031" s="90"/>
      <c r="BP1031" s="116"/>
      <c r="BQ1031" s="121"/>
    </row>
    <row r="1032" spans="53:69" ht="15.75">
      <c r="BA1032" s="31" t="str">
        <f t="shared" si="0"/>
        <v>E073</v>
      </c>
      <c r="BB1032" s="28" t="s">
        <v>122</v>
      </c>
      <c r="BC1032" s="64" t="s">
        <v>216</v>
      </c>
      <c r="BD1032" s="53" t="s">
        <v>192</v>
      </c>
      <c r="BE1032" s="54" t="s">
        <v>178</v>
      </c>
      <c r="BF1032" s="55" t="s">
        <v>179</v>
      </c>
      <c r="BG1032" s="72"/>
      <c r="BH1032" s="143" t="s">
        <v>363</v>
      </c>
      <c r="BI1032" s="143" t="s">
        <v>311</v>
      </c>
      <c r="BL1032" s="143" t="s">
        <v>464</v>
      </c>
      <c r="BM1032" s="143" t="s">
        <v>465</v>
      </c>
      <c r="BN1032" s="193" t="s">
        <v>581</v>
      </c>
      <c r="BO1032" s="89"/>
      <c r="BP1032" s="116"/>
      <c r="BQ1032" s="121"/>
    </row>
    <row r="1033" spans="53:69" ht="15.75">
      <c r="BA1033" s="31" t="str">
        <f t="shared" si="0"/>
        <v>E082</v>
      </c>
      <c r="BB1033" s="34" t="s">
        <v>146</v>
      </c>
      <c r="BC1033" s="64" t="s">
        <v>217</v>
      </c>
      <c r="BD1033" s="53" t="s">
        <v>193</v>
      </c>
      <c r="BE1033" s="54" t="s">
        <v>178</v>
      </c>
      <c r="BF1033" s="55" t="s">
        <v>179</v>
      </c>
      <c r="BG1033" s="72"/>
      <c r="BH1033" s="143" t="s">
        <v>364</v>
      </c>
      <c r="BI1033" s="143" t="s">
        <v>312</v>
      </c>
      <c r="BL1033" s="143" t="s">
        <v>466</v>
      </c>
      <c r="BM1033" s="143" t="s">
        <v>467</v>
      </c>
      <c r="BN1033" s="193" t="s">
        <v>582</v>
      </c>
      <c r="BO1033" s="85"/>
      <c r="BP1033" s="116"/>
      <c r="BQ1033" s="123"/>
    </row>
    <row r="1034" spans="53:69" ht="15.75">
      <c r="BA1034" s="31" t="str">
        <f t="shared" si="0"/>
        <v>E083</v>
      </c>
      <c r="BB1034" s="29" t="s">
        <v>126</v>
      </c>
      <c r="BC1034" s="64" t="s">
        <v>218</v>
      </c>
      <c r="BD1034" s="53" t="s">
        <v>194</v>
      </c>
      <c r="BE1034" s="54" t="s">
        <v>178</v>
      </c>
      <c r="BF1034" s="55" t="s">
        <v>179</v>
      </c>
      <c r="BG1034" s="72"/>
      <c r="BH1034" s="143" t="s">
        <v>365</v>
      </c>
      <c r="BI1034" s="143" t="s">
        <v>313</v>
      </c>
      <c r="BL1034" s="143" t="s">
        <v>468</v>
      </c>
      <c r="BM1034" s="143" t="s">
        <v>469</v>
      </c>
      <c r="BN1034" s="193" t="s">
        <v>583</v>
      </c>
      <c r="BO1034" s="85"/>
      <c r="BP1034" s="116"/>
      <c r="BQ1034" s="123"/>
    </row>
    <row r="1035" spans="53:69" ht="30">
      <c r="BA1035" s="31" t="str">
        <f t="shared" si="0"/>
        <v>E085</v>
      </c>
      <c r="BB1035" s="29" t="s">
        <v>832</v>
      </c>
      <c r="BC1035" s="64" t="s">
        <v>219</v>
      </c>
      <c r="BD1035" s="53" t="s">
        <v>195</v>
      </c>
      <c r="BE1035" s="54" t="s">
        <v>178</v>
      </c>
      <c r="BF1035" s="55" t="s">
        <v>179</v>
      </c>
      <c r="BG1035" s="72"/>
      <c r="BH1035" s="143" t="s">
        <v>366</v>
      </c>
      <c r="BI1035" s="143" t="s">
        <v>314</v>
      </c>
      <c r="BL1035" s="143" t="s">
        <v>470</v>
      </c>
      <c r="BM1035" s="143" t="s">
        <v>471</v>
      </c>
      <c r="BN1035" s="193" t="s">
        <v>584</v>
      </c>
      <c r="BO1035" s="85"/>
      <c r="BP1035" s="116"/>
      <c r="BQ1035" s="119"/>
    </row>
    <row r="1036" spans="53:69" ht="15.75">
      <c r="BA1036" s="31" t="str">
        <f t="shared" si="0"/>
        <v>E091</v>
      </c>
      <c r="BB1036" s="29" t="s">
        <v>110</v>
      </c>
      <c r="BC1036" s="64" t="s">
        <v>220</v>
      </c>
      <c r="BD1036" s="53" t="s">
        <v>196</v>
      </c>
      <c r="BE1036" s="54" t="s">
        <v>178</v>
      </c>
      <c r="BF1036" s="55" t="s">
        <v>179</v>
      </c>
      <c r="BG1036" s="72"/>
      <c r="BH1036" s="143" t="s">
        <v>367</v>
      </c>
      <c r="BI1036" s="143" t="s">
        <v>315</v>
      </c>
      <c r="BL1036" s="143" t="s">
        <v>329</v>
      </c>
      <c r="BM1036" s="143" t="s">
        <v>472</v>
      </c>
      <c r="BN1036" s="193" t="s">
        <v>585</v>
      </c>
      <c r="BO1036" s="86"/>
      <c r="BP1036" s="116"/>
      <c r="BQ1036" s="119"/>
    </row>
    <row r="1037" spans="53:69" ht="15.75">
      <c r="BA1037" s="31" t="str">
        <f t="shared" si="0"/>
        <v>E092</v>
      </c>
      <c r="BB1037" s="29" t="s">
        <v>130</v>
      </c>
      <c r="BC1037" s="64" t="s">
        <v>221</v>
      </c>
      <c r="BD1037" s="53" t="s">
        <v>197</v>
      </c>
      <c r="BE1037" s="54" t="s">
        <v>178</v>
      </c>
      <c r="BF1037" s="55" t="s">
        <v>179</v>
      </c>
      <c r="BG1037" s="72"/>
      <c r="BH1037" s="143" t="s">
        <v>368</v>
      </c>
      <c r="BI1037" s="143" t="s">
        <v>316</v>
      </c>
      <c r="BM1037" s="143" t="s">
        <v>473</v>
      </c>
      <c r="BN1037" s="193" t="s">
        <v>586</v>
      </c>
      <c r="BO1037" s="85"/>
      <c r="BP1037" s="114"/>
      <c r="BQ1037" s="124"/>
    </row>
    <row r="1038" spans="53:69" ht="15.75">
      <c r="BA1038" s="31" t="str">
        <f t="shared" si="0"/>
        <v>E101</v>
      </c>
      <c r="BB1038" s="34" t="s">
        <v>147</v>
      </c>
      <c r="BC1038" s="64" t="s">
        <v>222</v>
      </c>
      <c r="BD1038" s="53" t="s">
        <v>198</v>
      </c>
      <c r="BE1038" s="54" t="s">
        <v>178</v>
      </c>
      <c r="BF1038" s="55" t="s">
        <v>179</v>
      </c>
      <c r="BG1038" s="72"/>
      <c r="BH1038" s="143" t="s">
        <v>369</v>
      </c>
      <c r="BI1038" s="143" t="s">
        <v>317</v>
      </c>
      <c r="BM1038" s="143" t="s">
        <v>474</v>
      </c>
      <c r="BN1038" s="193" t="s">
        <v>587</v>
      </c>
      <c r="BO1038" s="85"/>
      <c r="BP1038" s="114"/>
      <c r="BQ1038" s="124"/>
    </row>
    <row r="1039" spans="53:69" ht="15.75">
      <c r="BA1039" s="31" t="str">
        <f t="shared" si="0"/>
        <v>E102</v>
      </c>
      <c r="BB1039" s="34" t="s">
        <v>148</v>
      </c>
      <c r="BC1039" s="64" t="s">
        <v>223</v>
      </c>
      <c r="BD1039" s="53" t="s">
        <v>199</v>
      </c>
      <c r="BE1039" s="54" t="s">
        <v>178</v>
      </c>
      <c r="BF1039" s="55" t="s">
        <v>179</v>
      </c>
      <c r="BG1039" s="72"/>
      <c r="BH1039" s="143" t="s">
        <v>370</v>
      </c>
      <c r="BI1039" s="143" t="s">
        <v>318</v>
      </c>
      <c r="BM1039" s="143" t="s">
        <v>475</v>
      </c>
      <c r="BN1039" s="193" t="s">
        <v>588</v>
      </c>
      <c r="BO1039" s="83"/>
      <c r="BP1039" s="114"/>
      <c r="BQ1039" s="124"/>
    </row>
    <row r="1040" spans="53:69" ht="15.75">
      <c r="BA1040" s="31" t="str">
        <f t="shared" si="0"/>
        <v>E103</v>
      </c>
      <c r="BB1040" s="30" t="s">
        <v>135</v>
      </c>
      <c r="BC1040" s="64" t="s">
        <v>224</v>
      </c>
      <c r="BD1040" s="53" t="s">
        <v>200</v>
      </c>
      <c r="BE1040" s="54" t="s">
        <v>178</v>
      </c>
      <c r="BF1040" s="55" t="s">
        <v>179</v>
      </c>
      <c r="BG1040" s="72"/>
      <c r="BH1040" s="74" t="s">
        <v>371</v>
      </c>
      <c r="BI1040" s="143" t="s">
        <v>319</v>
      </c>
      <c r="BM1040" s="143" t="s">
        <v>476</v>
      </c>
      <c r="BN1040" s="193" t="s">
        <v>589</v>
      </c>
      <c r="BO1040" s="84"/>
      <c r="BP1040" s="114"/>
      <c r="BQ1040" s="117"/>
    </row>
    <row r="1041" spans="53:69" ht="15.75">
      <c r="BA1041" s="31" t="str">
        <f t="shared" si="0"/>
        <v>E104</v>
      </c>
      <c r="BB1041" s="33" t="s">
        <v>149</v>
      </c>
      <c r="BC1041" s="64" t="s">
        <v>225</v>
      </c>
      <c r="BD1041" s="53" t="s">
        <v>201</v>
      </c>
      <c r="BE1041" s="54" t="s">
        <v>178</v>
      </c>
      <c r="BF1041" s="55" t="s">
        <v>179</v>
      </c>
      <c r="BG1041" s="72"/>
      <c r="BH1041" s="143" t="s">
        <v>372</v>
      </c>
      <c r="BI1041" s="143" t="s">
        <v>320</v>
      </c>
      <c r="BM1041" s="143" t="s">
        <v>477</v>
      </c>
      <c r="BN1041" s="193" t="s">
        <v>589</v>
      </c>
      <c r="BO1041" s="87"/>
      <c r="BP1041" s="114"/>
      <c r="BQ1041" s="117"/>
    </row>
    <row r="1042" spans="53:69" ht="15.75">
      <c r="BA1042" s="31" t="str">
        <f t="shared" si="0"/>
        <v>E105</v>
      </c>
      <c r="BB1042" s="30" t="s">
        <v>134</v>
      </c>
      <c r="BC1042" s="64" t="s">
        <v>226</v>
      </c>
      <c r="BD1042" s="53" t="s">
        <v>202</v>
      </c>
      <c r="BE1042" s="54" t="s">
        <v>178</v>
      </c>
      <c r="BF1042" s="55" t="s">
        <v>179</v>
      </c>
      <c r="BG1042" s="72"/>
      <c r="BH1042" s="143" t="s">
        <v>373</v>
      </c>
      <c r="BI1042" s="143" t="s">
        <v>321</v>
      </c>
      <c r="BM1042" s="143" t="s">
        <v>478</v>
      </c>
      <c r="BN1042" s="193" t="s">
        <v>590</v>
      </c>
      <c r="BO1042" s="85"/>
      <c r="BP1042" s="116"/>
      <c r="BQ1042" s="122"/>
    </row>
    <row r="1043" spans="53:69" ht="30">
      <c r="BA1043" s="31" t="str">
        <f t="shared" si="0"/>
        <v>E112</v>
      </c>
      <c r="BB1043" s="27" t="s">
        <v>102</v>
      </c>
      <c r="BC1043" s="64" t="s">
        <v>227</v>
      </c>
      <c r="BD1043" s="53" t="s">
        <v>203</v>
      </c>
      <c r="BE1043" s="57" t="s">
        <v>204</v>
      </c>
      <c r="BF1043" s="193"/>
      <c r="BG1043" s="144"/>
      <c r="BH1043" s="143" t="s">
        <v>374</v>
      </c>
      <c r="BI1043" s="143" t="s">
        <v>322</v>
      </c>
      <c r="BM1043" s="143" t="s">
        <v>479</v>
      </c>
      <c r="BN1043" s="193" t="s">
        <v>591</v>
      </c>
      <c r="BO1043" s="85"/>
      <c r="BP1043" s="116"/>
      <c r="BQ1043" s="122"/>
    </row>
    <row r="1044" spans="53:69" ht="30">
      <c r="BA1044" s="31" t="str">
        <f t="shared" si="0"/>
        <v>E122</v>
      </c>
      <c r="BB1044" s="35" t="s">
        <v>140</v>
      </c>
      <c r="BC1044" s="64" t="s">
        <v>228</v>
      </c>
      <c r="BD1044" s="53" t="s">
        <v>205</v>
      </c>
      <c r="BE1044" s="58" t="s">
        <v>206</v>
      </c>
      <c r="BF1044" s="193"/>
      <c r="BG1044" s="144"/>
      <c r="BH1044" s="143" t="s">
        <v>375</v>
      </c>
      <c r="BI1044" s="143" t="s">
        <v>323</v>
      </c>
      <c r="BM1044" s="143" t="s">
        <v>480</v>
      </c>
      <c r="BN1044" s="193" t="s">
        <v>592</v>
      </c>
      <c r="BO1044" s="91"/>
      <c r="BP1044" s="116"/>
      <c r="BQ1044" s="119"/>
    </row>
    <row r="1045" spans="53:69">
      <c r="BA1045" s="31" t="str">
        <f t="shared" si="0"/>
        <v>E124</v>
      </c>
      <c r="BB1045" s="35" t="s">
        <v>144</v>
      </c>
      <c r="BC1045" s="64" t="s">
        <v>229</v>
      </c>
      <c r="BD1045" s="53" t="s">
        <v>207</v>
      </c>
      <c r="BE1045" s="57" t="s">
        <v>208</v>
      </c>
      <c r="BF1045" s="193"/>
      <c r="BG1045" s="144"/>
      <c r="BH1045" s="143" t="s">
        <v>376</v>
      </c>
      <c r="BI1045" s="143" t="s">
        <v>324</v>
      </c>
      <c r="BM1045" s="143" t="s">
        <v>481</v>
      </c>
      <c r="BN1045" s="193" t="s">
        <v>593</v>
      </c>
      <c r="BO1045" s="91"/>
      <c r="BP1045" s="116"/>
      <c r="BQ1045" s="119"/>
    </row>
    <row r="1046" spans="53:69" ht="15.75">
      <c r="BA1046" s="31" t="str">
        <f t="shared" si="0"/>
        <v>F081</v>
      </c>
      <c r="BB1046" s="36" t="s">
        <v>124</v>
      </c>
      <c r="BC1046" s="64" t="s">
        <v>230</v>
      </c>
      <c r="BD1046" s="53" t="s">
        <v>209</v>
      </c>
      <c r="BE1046" s="54" t="s">
        <v>210</v>
      </c>
      <c r="BF1046" s="193"/>
      <c r="BG1046" s="144"/>
      <c r="BH1046" s="143" t="s">
        <v>377</v>
      </c>
      <c r="BI1046" s="143" t="s">
        <v>325</v>
      </c>
      <c r="BM1046" s="143" t="s">
        <v>482</v>
      </c>
      <c r="BN1046" s="193" t="s">
        <v>594</v>
      </c>
      <c r="BO1046" s="85"/>
      <c r="BP1046" s="116"/>
      <c r="BQ1046" s="118"/>
    </row>
    <row r="1047" spans="53:69">
      <c r="BA1047" s="31" t="str">
        <f t="shared" si="0"/>
        <v>F084</v>
      </c>
      <c r="BB1047" s="36" t="s">
        <v>150</v>
      </c>
      <c r="BC1047" s="64" t="s">
        <v>231</v>
      </c>
      <c r="BD1047" s="60" t="s">
        <v>211</v>
      </c>
      <c r="BE1047" s="46" t="s">
        <v>212</v>
      </c>
      <c r="BF1047" s="193"/>
      <c r="BG1047" s="144"/>
      <c r="BH1047" s="143" t="s">
        <v>378</v>
      </c>
      <c r="BI1047" s="143" t="s">
        <v>326</v>
      </c>
      <c r="BM1047" s="143" t="s">
        <v>483</v>
      </c>
      <c r="BN1047" s="193" t="s">
        <v>595</v>
      </c>
      <c r="BO1047" s="91"/>
      <c r="BP1047" s="116"/>
      <c r="BQ1047" s="123"/>
    </row>
    <row r="1048" spans="53:69">
      <c r="BA1048" s="31" t="str">
        <f t="shared" si="0"/>
        <v>G055</v>
      </c>
      <c r="BB1048" s="37" t="s">
        <v>109</v>
      </c>
      <c r="BH1048" s="143" t="s">
        <v>379</v>
      </c>
      <c r="BI1048" s="143" t="s">
        <v>327</v>
      </c>
      <c r="BM1048" s="143" t="s">
        <v>484</v>
      </c>
      <c r="BN1048" s="193" t="s">
        <v>596</v>
      </c>
      <c r="BO1048" s="91"/>
      <c r="BP1048" s="116"/>
      <c r="BQ1048" s="123"/>
    </row>
    <row r="1049" spans="53:69" ht="30">
      <c r="BA1049" s="31" t="str">
        <f t="shared" si="0"/>
        <v>K052</v>
      </c>
      <c r="BB1049" s="38" t="s">
        <v>108</v>
      </c>
      <c r="BH1049" s="143" t="s">
        <v>380</v>
      </c>
      <c r="BI1049" s="143" t="s">
        <v>328</v>
      </c>
      <c r="BM1049" s="143" t="s">
        <v>485</v>
      </c>
      <c r="BN1049" s="193" t="s">
        <v>597</v>
      </c>
      <c r="BO1049" s="92"/>
      <c r="BP1049" s="116"/>
      <c r="BQ1049" s="115"/>
    </row>
    <row r="1050" spans="53:69">
      <c r="BA1050" s="31" t="s">
        <v>861</v>
      </c>
      <c r="BB1050" s="38" t="s">
        <v>860</v>
      </c>
      <c r="BH1050" s="143" t="s">
        <v>381</v>
      </c>
      <c r="BI1050" s="143" t="s">
        <v>329</v>
      </c>
      <c r="BM1050" s="143" t="s">
        <v>486</v>
      </c>
      <c r="BN1050" s="193" t="s">
        <v>597</v>
      </c>
      <c r="BO1050" s="91"/>
      <c r="BP1050" s="116"/>
      <c r="BQ1050" s="115"/>
    </row>
    <row r="1051" spans="53:69">
      <c r="BA1051" s="31" t="str">
        <f t="shared" ref="BA1051:BA1076" si="1">MID(BB1051,1,4)</f>
        <v>N014</v>
      </c>
      <c r="BB1051" s="39" t="s">
        <v>100</v>
      </c>
      <c r="BH1051" s="143" t="s">
        <v>382</v>
      </c>
      <c r="BM1051" s="143" t="s">
        <v>487</v>
      </c>
      <c r="BN1051" s="193" t="s">
        <v>598</v>
      </c>
      <c r="BO1051" s="86"/>
      <c r="BP1051" s="125"/>
      <c r="BQ1051" s="117"/>
    </row>
    <row r="1052" spans="53:69">
      <c r="BA1052" s="31" t="str">
        <f t="shared" si="1"/>
        <v>O121</v>
      </c>
      <c r="BB1052" s="35" t="s">
        <v>137</v>
      </c>
      <c r="BH1052" s="143" t="s">
        <v>383</v>
      </c>
      <c r="BM1052" s="143" t="s">
        <v>488</v>
      </c>
      <c r="BN1052" s="193" t="s">
        <v>599</v>
      </c>
      <c r="BO1052" s="81"/>
      <c r="BP1052" s="125"/>
      <c r="BQ1052" s="117"/>
    </row>
    <row r="1053" spans="53:69">
      <c r="BA1053" s="31" t="str">
        <f t="shared" si="1"/>
        <v>P106</v>
      </c>
      <c r="BB1053" s="40" t="s">
        <v>133</v>
      </c>
      <c r="BH1053" s="143" t="s">
        <v>384</v>
      </c>
      <c r="BM1053" s="143" t="s">
        <v>489</v>
      </c>
      <c r="BN1053" s="193" t="s">
        <v>600</v>
      </c>
      <c r="BO1053" s="81"/>
      <c r="BP1053" s="126"/>
      <c r="BQ1053" s="113"/>
    </row>
    <row r="1054" spans="53:69">
      <c r="BA1054" s="31" t="str">
        <f t="shared" si="1"/>
        <v>P111</v>
      </c>
      <c r="BB1054" s="35" t="s">
        <v>101</v>
      </c>
      <c r="BH1054" s="143" t="s">
        <v>385</v>
      </c>
      <c r="BM1054" s="143" t="s">
        <v>490</v>
      </c>
      <c r="BN1054" s="193" t="s">
        <v>601</v>
      </c>
      <c r="BO1054" s="85"/>
      <c r="BP1054" s="116"/>
      <c r="BQ1054" s="122"/>
    </row>
    <row r="1055" spans="53:69">
      <c r="BA1055" s="31" t="str">
        <f t="shared" si="1"/>
        <v>P123</v>
      </c>
      <c r="BB1055" s="41" t="s">
        <v>141</v>
      </c>
      <c r="BH1055" s="143" t="s">
        <v>386</v>
      </c>
      <c r="BM1055" s="143" t="s">
        <v>491</v>
      </c>
      <c r="BN1055" s="193" t="s">
        <v>602</v>
      </c>
      <c r="BO1055" s="81"/>
      <c r="BP1055" s="114"/>
      <c r="BQ1055" s="122"/>
    </row>
    <row r="1056" spans="53:69">
      <c r="BA1056" s="31" t="str">
        <f t="shared" si="1"/>
        <v>PA01</v>
      </c>
      <c r="BB1056" s="35" t="s">
        <v>145</v>
      </c>
      <c r="BH1056" s="143" t="s">
        <v>387</v>
      </c>
      <c r="BM1056" s="143" t="s">
        <v>492</v>
      </c>
      <c r="BN1056" s="193" t="s">
        <v>603</v>
      </c>
      <c r="BO1056" s="81"/>
      <c r="BP1056" s="114"/>
      <c r="BQ1056" s="122"/>
    </row>
    <row r="1057" spans="53:69">
      <c r="BA1057" s="31" t="str">
        <f t="shared" si="1"/>
        <v>PA02</v>
      </c>
      <c r="BB1057" s="39" t="s">
        <v>99</v>
      </c>
      <c r="BH1057" s="143" t="s">
        <v>388</v>
      </c>
      <c r="BM1057" s="143" t="s">
        <v>493</v>
      </c>
      <c r="BN1057" s="193" t="s">
        <v>604</v>
      </c>
      <c r="BO1057" s="93"/>
      <c r="BP1057" s="114"/>
      <c r="BQ1057" s="122"/>
    </row>
    <row r="1058" spans="53:69">
      <c r="BA1058" s="31" t="str">
        <f t="shared" si="1"/>
        <v>PA03</v>
      </c>
      <c r="BB1058" s="41" t="s">
        <v>142</v>
      </c>
      <c r="BH1058" s="143" t="s">
        <v>389</v>
      </c>
      <c r="BM1058" s="143" t="s">
        <v>494</v>
      </c>
      <c r="BN1058" s="193" t="s">
        <v>605</v>
      </c>
      <c r="BO1058" s="81"/>
      <c r="BP1058" s="114"/>
      <c r="BQ1058" s="122"/>
    </row>
    <row r="1059" spans="53:69">
      <c r="BA1059" s="31" t="str">
        <f t="shared" si="1"/>
        <v>PA04</v>
      </c>
      <c r="BB1059" s="36" t="s">
        <v>129</v>
      </c>
      <c r="BH1059" s="143" t="s">
        <v>390</v>
      </c>
      <c r="BM1059" s="143" t="s">
        <v>495</v>
      </c>
      <c r="BN1059" s="193" t="s">
        <v>606</v>
      </c>
      <c r="BO1059" s="94"/>
      <c r="BP1059" s="116"/>
      <c r="BQ1059" s="121"/>
    </row>
    <row r="1060" spans="53:69">
      <c r="BA1060" s="31" t="str">
        <f t="shared" si="1"/>
        <v>PA05</v>
      </c>
      <c r="BB1060" s="36" t="s">
        <v>127</v>
      </c>
      <c r="BH1060" s="143" t="s">
        <v>391</v>
      </c>
      <c r="BM1060" s="143" t="s">
        <v>496</v>
      </c>
      <c r="BN1060" s="193" t="s">
        <v>607</v>
      </c>
      <c r="BO1060" s="86"/>
      <c r="BP1060" s="116"/>
      <c r="BQ1060" s="122"/>
    </row>
    <row r="1061" spans="53:69">
      <c r="BA1061" s="31" t="str">
        <f t="shared" si="1"/>
        <v>PA06</v>
      </c>
      <c r="BB1061" s="36" t="s">
        <v>128</v>
      </c>
      <c r="BH1061" s="143" t="s">
        <v>392</v>
      </c>
      <c r="BM1061" s="143" t="s">
        <v>497</v>
      </c>
      <c r="BN1061" s="193" t="s">
        <v>608</v>
      </c>
      <c r="BO1061" s="83"/>
      <c r="BP1061" s="116"/>
      <c r="BQ1061" s="123"/>
    </row>
    <row r="1062" spans="53:69">
      <c r="BA1062" s="31" t="str">
        <f t="shared" si="1"/>
        <v>PA07</v>
      </c>
      <c r="BB1062" s="38" t="s">
        <v>111</v>
      </c>
      <c r="BH1062" s="143" t="s">
        <v>393</v>
      </c>
      <c r="BM1062" s="143" t="s">
        <v>498</v>
      </c>
      <c r="BN1062" s="193" t="s">
        <v>609</v>
      </c>
      <c r="BO1062" s="83"/>
      <c r="BP1062" s="116"/>
      <c r="BQ1062" s="123"/>
    </row>
    <row r="1063" spans="53:69">
      <c r="BA1063" s="31" t="str">
        <f t="shared" si="1"/>
        <v>PA08</v>
      </c>
      <c r="BB1063" s="38" t="s">
        <v>119</v>
      </c>
      <c r="BH1063" s="143" t="s">
        <v>394</v>
      </c>
      <c r="BM1063" s="143" t="s">
        <v>499</v>
      </c>
      <c r="BN1063" s="193" t="s">
        <v>610</v>
      </c>
      <c r="BO1063" s="83"/>
      <c r="BP1063" s="116"/>
      <c r="BQ1063" s="121"/>
    </row>
    <row r="1064" spans="53:69">
      <c r="BA1064" s="31" t="str">
        <f t="shared" si="1"/>
        <v>MA10</v>
      </c>
      <c r="BB1064" s="41" t="s">
        <v>143</v>
      </c>
      <c r="BH1064" s="143" t="s">
        <v>395</v>
      </c>
      <c r="BM1064" s="143" t="s">
        <v>500</v>
      </c>
      <c r="BN1064" s="193" t="s">
        <v>611</v>
      </c>
      <c r="BO1064" s="81"/>
      <c r="BP1064" s="116"/>
      <c r="BQ1064" s="121"/>
    </row>
    <row r="1065" spans="53:69">
      <c r="BA1065" s="31" t="str">
        <f t="shared" si="1"/>
        <v>OA11</v>
      </c>
      <c r="BB1065" s="35" t="s">
        <v>138</v>
      </c>
      <c r="BN1065" s="193" t="s">
        <v>612</v>
      </c>
      <c r="BO1065" s="83"/>
      <c r="BP1065" s="116"/>
      <c r="BQ1065" s="121"/>
    </row>
    <row r="1066" spans="53:69">
      <c r="BA1066" s="31" t="str">
        <f t="shared" si="1"/>
        <v>PA09</v>
      </c>
      <c r="BB1066" s="39" t="s">
        <v>105</v>
      </c>
      <c r="BH1066" s="143" t="s">
        <v>396</v>
      </c>
      <c r="BM1066" s="143" t="s">
        <v>501</v>
      </c>
      <c r="BN1066" s="193" t="s">
        <v>613</v>
      </c>
      <c r="BO1066" s="92"/>
      <c r="BP1066" s="116"/>
      <c r="BQ1066" s="122"/>
    </row>
    <row r="1067" spans="53:69">
      <c r="BA1067" s="31" t="str">
        <f t="shared" si="1"/>
        <v>PA14</v>
      </c>
      <c r="BB1067" s="35" t="s">
        <v>103</v>
      </c>
      <c r="BH1067" s="143" t="s">
        <v>397</v>
      </c>
      <c r="BM1067" s="143" t="s">
        <v>502</v>
      </c>
      <c r="BN1067" s="193" t="s">
        <v>614</v>
      </c>
      <c r="BO1067" s="92"/>
      <c r="BP1067" s="116"/>
      <c r="BQ1067" s="121"/>
    </row>
    <row r="1068" spans="53:69">
      <c r="BA1068" s="31" t="str">
        <f t="shared" si="1"/>
        <v>PA15</v>
      </c>
      <c r="BB1068" s="41" t="s">
        <v>139</v>
      </c>
      <c r="BH1068" s="143" t="s">
        <v>398</v>
      </c>
      <c r="BM1068" s="143" t="s">
        <v>503</v>
      </c>
      <c r="BN1068" s="193" t="s">
        <v>615</v>
      </c>
      <c r="BO1068" s="92"/>
      <c r="BP1068" s="116"/>
      <c r="BQ1068" s="121"/>
    </row>
    <row r="1069" spans="53:69">
      <c r="BA1069" s="31" t="str">
        <f t="shared" si="1"/>
        <v>PA16</v>
      </c>
      <c r="BB1069" s="36" t="s">
        <v>125</v>
      </c>
      <c r="BH1069" s="143" t="s">
        <v>399</v>
      </c>
      <c r="BM1069" s="143" t="s">
        <v>504</v>
      </c>
      <c r="BN1069" s="193" t="s">
        <v>616</v>
      </c>
      <c r="BO1069" s="86"/>
      <c r="BP1069" s="116"/>
      <c r="BQ1069" s="121"/>
    </row>
    <row r="1070" spans="53:69">
      <c r="BA1070" s="31" t="str">
        <f t="shared" si="1"/>
        <v>PA17</v>
      </c>
      <c r="BB1070" s="38" t="s">
        <v>107</v>
      </c>
      <c r="BH1070" s="143" t="s">
        <v>400</v>
      </c>
      <c r="BM1070" s="143" t="s">
        <v>505</v>
      </c>
      <c r="BN1070" s="193" t="s">
        <v>617</v>
      </c>
      <c r="BO1070" s="92"/>
      <c r="BP1070" s="116"/>
      <c r="BQ1070" s="121"/>
    </row>
    <row r="1071" spans="53:69">
      <c r="BA1071" s="31" t="str">
        <f t="shared" si="1"/>
        <v>PA18</v>
      </c>
      <c r="BB1071" s="36" t="s">
        <v>131</v>
      </c>
      <c r="BH1071" s="143" t="s">
        <v>401</v>
      </c>
      <c r="BM1071" s="143" t="s">
        <v>506</v>
      </c>
      <c r="BN1071" s="193" t="s">
        <v>618</v>
      </c>
      <c r="BO1071" s="92"/>
      <c r="BP1071" s="116"/>
      <c r="BQ1071" s="120"/>
    </row>
    <row r="1072" spans="53:69">
      <c r="BA1072" s="31" t="str">
        <f t="shared" si="1"/>
        <v>PA19</v>
      </c>
      <c r="BB1072" s="38" t="s">
        <v>123</v>
      </c>
      <c r="BH1072" s="143" t="s">
        <v>402</v>
      </c>
      <c r="BM1072" s="143" t="s">
        <v>507</v>
      </c>
      <c r="BN1072" s="193" t="s">
        <v>619</v>
      </c>
      <c r="BO1072" s="92"/>
      <c r="BP1072" s="116"/>
      <c r="BQ1072" s="120"/>
    </row>
    <row r="1073" spans="53:69">
      <c r="BA1073" s="31" t="str">
        <f t="shared" si="1"/>
        <v>PA21</v>
      </c>
      <c r="BB1073" s="40" t="s">
        <v>132</v>
      </c>
      <c r="BH1073" s="143" t="s">
        <v>403</v>
      </c>
      <c r="BM1073" s="143" t="s">
        <v>508</v>
      </c>
      <c r="BN1073" s="193" t="s">
        <v>620</v>
      </c>
      <c r="BO1073" s="91"/>
      <c r="BP1073" s="116"/>
      <c r="BQ1073" s="122"/>
    </row>
    <row r="1074" spans="53:69">
      <c r="BA1074" s="31" t="str">
        <f t="shared" si="1"/>
        <v>PA22</v>
      </c>
      <c r="BB1074" s="36" t="s">
        <v>151</v>
      </c>
      <c r="BH1074" s="143" t="s">
        <v>404</v>
      </c>
      <c r="BM1074" s="143" t="s">
        <v>509</v>
      </c>
      <c r="BN1074" s="193" t="s">
        <v>621</v>
      </c>
      <c r="BO1074" s="91"/>
      <c r="BP1074" s="116"/>
      <c r="BQ1074" s="120"/>
    </row>
    <row r="1075" spans="53:69">
      <c r="BA1075" s="31" t="str">
        <f t="shared" si="1"/>
        <v>PA23</v>
      </c>
      <c r="BB1075" s="40" t="s">
        <v>136</v>
      </c>
      <c r="BC1075" s="62" t="s">
        <v>241</v>
      </c>
      <c r="BD1075" s="45" t="s">
        <v>243</v>
      </c>
      <c r="BH1075" s="143" t="s">
        <v>405</v>
      </c>
      <c r="BM1075" s="143" t="s">
        <v>510</v>
      </c>
      <c r="BN1075" s="193" t="s">
        <v>622</v>
      </c>
      <c r="BO1075" s="92"/>
      <c r="BP1075" s="116"/>
      <c r="BQ1075" s="120"/>
    </row>
    <row r="1076" spans="53:69">
      <c r="BA1076" s="31" t="str">
        <f t="shared" si="1"/>
        <v>PA25</v>
      </c>
      <c r="BB1076" s="193" t="s">
        <v>812</v>
      </c>
      <c r="BC1076" s="191" t="s">
        <v>232</v>
      </c>
      <c r="BD1076" s="192" t="s">
        <v>262</v>
      </c>
      <c r="BH1076" s="143" t="s">
        <v>406</v>
      </c>
      <c r="BM1076" s="143" t="s">
        <v>511</v>
      </c>
      <c r="BN1076" s="193" t="s">
        <v>623</v>
      </c>
      <c r="BO1076" s="92"/>
      <c r="BP1076" s="116"/>
      <c r="BQ1076" s="120"/>
    </row>
    <row r="1077" spans="53:69">
      <c r="BC1077" s="191" t="s">
        <v>233</v>
      </c>
      <c r="BD1077" s="192" t="s">
        <v>271</v>
      </c>
      <c r="BM1077" s="143" t="s">
        <v>512</v>
      </c>
      <c r="BN1077" s="193" t="s">
        <v>624</v>
      </c>
      <c r="BO1077" s="86"/>
      <c r="BP1077" s="116"/>
      <c r="BQ1077" s="120"/>
    </row>
    <row r="1078" spans="53:69">
      <c r="BC1078" s="191" t="s">
        <v>234</v>
      </c>
      <c r="BD1078" s="194" t="s">
        <v>272</v>
      </c>
      <c r="BN1078" s="193" t="s">
        <v>625</v>
      </c>
      <c r="BO1078" s="92"/>
      <c r="BP1078" s="116"/>
      <c r="BQ1078" s="115"/>
    </row>
    <row r="1079" spans="53:69">
      <c r="BC1079" s="191" t="s">
        <v>235</v>
      </c>
      <c r="BD1079" s="53" t="s">
        <v>270</v>
      </c>
      <c r="BM1079" s="143" t="s">
        <v>513</v>
      </c>
      <c r="BN1079" s="193" t="s">
        <v>626</v>
      </c>
      <c r="BO1079" s="83"/>
      <c r="BP1079" s="116"/>
      <c r="BQ1079" s="115"/>
    </row>
    <row r="1080" spans="53:69">
      <c r="BC1080" s="191" t="s">
        <v>236</v>
      </c>
      <c r="BD1080" s="53" t="s">
        <v>181</v>
      </c>
      <c r="BM1080" s="143" t="s">
        <v>514</v>
      </c>
      <c r="BN1080" s="193" t="s">
        <v>627</v>
      </c>
      <c r="BO1080" s="92"/>
      <c r="BP1080" s="116"/>
      <c r="BQ1080" s="122"/>
    </row>
    <row r="1081" spans="53:69">
      <c r="BC1081" s="191" t="s">
        <v>237</v>
      </c>
      <c r="BD1081" s="53" t="s">
        <v>183</v>
      </c>
      <c r="BM1081" s="143" t="s">
        <v>515</v>
      </c>
      <c r="BN1081" s="193" t="s">
        <v>628</v>
      </c>
      <c r="BO1081" s="86"/>
      <c r="BP1081" s="116"/>
      <c r="BQ1081" s="122"/>
    </row>
    <row r="1082" spans="53:69">
      <c r="BC1082" s="191" t="s">
        <v>238</v>
      </c>
      <c r="BD1082" s="53" t="s">
        <v>72</v>
      </c>
      <c r="BM1082" s="143" t="s">
        <v>516</v>
      </c>
      <c r="BN1082" s="193" t="s">
        <v>629</v>
      </c>
      <c r="BO1082" s="83"/>
      <c r="BP1082" s="116"/>
      <c r="BQ1082" s="122"/>
    </row>
    <row r="1083" spans="53:69">
      <c r="BC1083" s="191" t="s">
        <v>239</v>
      </c>
      <c r="BD1083" s="53" t="s">
        <v>186</v>
      </c>
      <c r="BM1083" s="143" t="s">
        <v>517</v>
      </c>
      <c r="BN1083" s="193" t="s">
        <v>630</v>
      </c>
      <c r="BO1083" s="83"/>
      <c r="BP1083" s="116"/>
      <c r="BQ1083" s="122"/>
    </row>
    <row r="1084" spans="53:69">
      <c r="BC1084" s="191" t="s">
        <v>240</v>
      </c>
      <c r="BD1084" s="53" t="s">
        <v>269</v>
      </c>
      <c r="BM1084" s="143" t="s">
        <v>518</v>
      </c>
      <c r="BN1084" s="193" t="s">
        <v>631</v>
      </c>
      <c r="BO1084" s="89"/>
      <c r="BP1084" s="116"/>
      <c r="BQ1084" s="115"/>
    </row>
    <row r="1085" spans="53:69">
      <c r="BC1085" s="56" t="s">
        <v>213</v>
      </c>
      <c r="BD1085" s="53" t="s">
        <v>189</v>
      </c>
      <c r="BM1085" s="143" t="s">
        <v>519</v>
      </c>
      <c r="BN1085" s="193" t="s">
        <v>632</v>
      </c>
      <c r="BO1085" s="83"/>
      <c r="BP1085" s="116"/>
      <c r="BQ1085" s="121"/>
    </row>
    <row r="1086" spans="53:69">
      <c r="BC1086" s="56" t="s">
        <v>214</v>
      </c>
      <c r="BD1086" s="53" t="s">
        <v>190</v>
      </c>
      <c r="BM1086" s="143" t="s">
        <v>520</v>
      </c>
      <c r="BN1086" s="193" t="s">
        <v>633</v>
      </c>
      <c r="BO1086" s="83"/>
      <c r="BP1086" s="116"/>
      <c r="BQ1086" s="121"/>
    </row>
    <row r="1087" spans="53:69">
      <c r="BC1087" s="56" t="s">
        <v>215</v>
      </c>
      <c r="BD1087" s="53" t="s">
        <v>273</v>
      </c>
      <c r="BM1087" s="143" t="s">
        <v>521</v>
      </c>
      <c r="BN1087" s="193" t="s">
        <v>634</v>
      </c>
      <c r="BO1087" s="83"/>
      <c r="BP1087" s="116"/>
      <c r="BQ1087" s="121"/>
    </row>
    <row r="1088" spans="53:69">
      <c r="BC1088" s="56" t="s">
        <v>216</v>
      </c>
      <c r="BD1088" s="53" t="s">
        <v>192</v>
      </c>
      <c r="BM1088" s="143" t="s">
        <v>522</v>
      </c>
      <c r="BN1088" s="193" t="s">
        <v>634</v>
      </c>
      <c r="BO1088" s="83"/>
      <c r="BP1088" s="116"/>
      <c r="BQ1088" s="115"/>
    </row>
    <row r="1089" spans="55:69">
      <c r="BC1089" s="56" t="s">
        <v>217</v>
      </c>
      <c r="BD1089" s="53" t="s">
        <v>193</v>
      </c>
      <c r="BM1089" s="143" t="s">
        <v>523</v>
      </c>
      <c r="BN1089" s="193" t="s">
        <v>635</v>
      </c>
      <c r="BO1089" s="83"/>
      <c r="BP1089" s="116"/>
      <c r="BQ1089" s="121"/>
    </row>
    <row r="1090" spans="55:69">
      <c r="BC1090" s="56" t="s">
        <v>218</v>
      </c>
      <c r="BD1090" s="53" t="s">
        <v>274</v>
      </c>
      <c r="BM1090" s="143" t="s">
        <v>524</v>
      </c>
      <c r="BN1090" s="193" t="s">
        <v>636</v>
      </c>
      <c r="BO1090" s="83"/>
      <c r="BP1090" s="116"/>
      <c r="BQ1090" s="115"/>
    </row>
    <row r="1091" spans="55:69">
      <c r="BC1091" s="56" t="s">
        <v>219</v>
      </c>
      <c r="BD1091" s="53" t="s">
        <v>275</v>
      </c>
      <c r="BM1091" s="143" t="s">
        <v>525</v>
      </c>
      <c r="BN1091" s="193" t="s">
        <v>637</v>
      </c>
      <c r="BO1091" s="83"/>
      <c r="BP1091" s="116"/>
      <c r="BQ1091" s="115"/>
    </row>
    <row r="1092" spans="55:69">
      <c r="BC1092" s="56" t="s">
        <v>220</v>
      </c>
      <c r="BD1092" s="53" t="s">
        <v>196</v>
      </c>
      <c r="BM1092" s="143" t="s">
        <v>526</v>
      </c>
      <c r="BN1092" s="193" t="s">
        <v>638</v>
      </c>
      <c r="BO1092" s="83"/>
      <c r="BP1092" s="116"/>
      <c r="BQ1092" s="115"/>
    </row>
    <row r="1093" spans="55:69">
      <c r="BC1093" s="64" t="s">
        <v>221</v>
      </c>
      <c r="BD1093" s="53" t="s">
        <v>276</v>
      </c>
      <c r="BM1093" s="143" t="s">
        <v>527</v>
      </c>
      <c r="BN1093" s="193" t="s">
        <v>639</v>
      </c>
      <c r="BO1093" s="86"/>
      <c r="BP1093" s="116"/>
      <c r="BQ1093" s="115"/>
    </row>
    <row r="1094" spans="55:69">
      <c r="BC1094" s="64" t="s">
        <v>222</v>
      </c>
      <c r="BD1094" s="53" t="s">
        <v>198</v>
      </c>
      <c r="BM1094" s="143" t="s">
        <v>528</v>
      </c>
      <c r="BN1094" s="193" t="s">
        <v>640</v>
      </c>
      <c r="BO1094" s="86"/>
      <c r="BP1094" s="125"/>
      <c r="BQ1094" s="122"/>
    </row>
    <row r="1095" spans="55:69">
      <c r="BC1095" s="64" t="s">
        <v>223</v>
      </c>
      <c r="BD1095" s="53" t="s">
        <v>199</v>
      </c>
      <c r="BM1095" s="143" t="s">
        <v>529</v>
      </c>
      <c r="BN1095" s="193" t="s">
        <v>641</v>
      </c>
      <c r="BO1095" s="86"/>
      <c r="BP1095" s="116"/>
      <c r="BQ1095" s="122"/>
    </row>
    <row r="1096" spans="55:69">
      <c r="BC1096" s="64" t="s">
        <v>224</v>
      </c>
      <c r="BD1096" s="53" t="s">
        <v>277</v>
      </c>
      <c r="BM1096" s="143" t="s">
        <v>530</v>
      </c>
      <c r="BN1096" s="193" t="s">
        <v>642</v>
      </c>
      <c r="BO1096" s="92"/>
      <c r="BP1096" s="125"/>
      <c r="BQ1096" s="122"/>
    </row>
    <row r="1097" spans="55:69">
      <c r="BC1097" s="64" t="s">
        <v>225</v>
      </c>
      <c r="BD1097" s="53" t="s">
        <v>278</v>
      </c>
      <c r="BM1097" s="143" t="s">
        <v>531</v>
      </c>
      <c r="BN1097" s="193" t="s">
        <v>643</v>
      </c>
      <c r="BO1097" s="92"/>
      <c r="BP1097" s="114"/>
      <c r="BQ1097" s="115"/>
    </row>
    <row r="1098" spans="55:69">
      <c r="BC1098" s="64" t="s">
        <v>226</v>
      </c>
      <c r="BD1098" s="53" t="s">
        <v>279</v>
      </c>
      <c r="BM1098" s="143" t="s">
        <v>532</v>
      </c>
      <c r="BN1098" s="193" t="s">
        <v>644</v>
      </c>
      <c r="BO1098" s="85"/>
      <c r="BP1098" s="114"/>
      <c r="BQ1098" s="123"/>
    </row>
    <row r="1099" spans="55:69">
      <c r="BC1099" s="64" t="s">
        <v>227</v>
      </c>
      <c r="BD1099" s="53" t="s">
        <v>285</v>
      </c>
      <c r="BE1099" s="68" t="s">
        <v>6</v>
      </c>
      <c r="BM1099" s="143" t="s">
        <v>533</v>
      </c>
      <c r="BN1099" s="193" t="s">
        <v>645</v>
      </c>
      <c r="BO1099" s="92"/>
      <c r="BP1099" s="114"/>
      <c r="BQ1099" s="123"/>
    </row>
    <row r="1100" spans="55:69">
      <c r="BC1100" s="64" t="s">
        <v>228</v>
      </c>
      <c r="BD1100" s="53" t="s">
        <v>280</v>
      </c>
      <c r="BE1100" s="68" t="s">
        <v>252</v>
      </c>
      <c r="BM1100" s="143" t="s">
        <v>534</v>
      </c>
      <c r="BN1100" s="193" t="s">
        <v>646</v>
      </c>
      <c r="BO1100" s="91"/>
      <c r="BP1100" s="144"/>
    </row>
    <row r="1101" spans="55:69">
      <c r="BC1101" s="64" t="s">
        <v>229</v>
      </c>
      <c r="BD1101" s="53" t="s">
        <v>281</v>
      </c>
      <c r="BE1101" s="68" t="s">
        <v>6</v>
      </c>
      <c r="BM1101" s="143" t="s">
        <v>535</v>
      </c>
      <c r="BN1101" s="193" t="s">
        <v>647</v>
      </c>
      <c r="BO1101" s="92"/>
      <c r="BP1101" s="144"/>
    </row>
    <row r="1102" spans="55:69">
      <c r="BC1102" s="64" t="s">
        <v>230</v>
      </c>
      <c r="BD1102" s="53" t="s">
        <v>282</v>
      </c>
      <c r="BE1102" s="68" t="s">
        <v>6</v>
      </c>
      <c r="BM1102" s="143" t="s">
        <v>536</v>
      </c>
      <c r="BN1102" s="193" t="s">
        <v>648</v>
      </c>
      <c r="BO1102" s="92"/>
      <c r="BP1102" s="144"/>
    </row>
    <row r="1103" spans="55:69">
      <c r="BC1103" s="64" t="s">
        <v>231</v>
      </c>
      <c r="BD1103" s="60" t="s">
        <v>283</v>
      </c>
      <c r="BE1103" s="60" t="s">
        <v>211</v>
      </c>
      <c r="BM1103" s="143" t="s">
        <v>537</v>
      </c>
      <c r="BN1103" s="193" t="s">
        <v>649</v>
      </c>
      <c r="BO1103" s="85"/>
      <c r="BP1103" s="144"/>
    </row>
    <row r="1104" spans="55:69" ht="15.75" thickBot="1">
      <c r="BM1104" s="143" t="s">
        <v>538</v>
      </c>
      <c r="BN1104" s="193" t="s">
        <v>650</v>
      </c>
      <c r="BO1104" s="92"/>
      <c r="BP1104" s="144"/>
    </row>
    <row r="1105" spans="55:68">
      <c r="BC1105" s="332" t="s">
        <v>243</v>
      </c>
      <c r="BD1105" s="333"/>
      <c r="BE1105" s="44" t="s">
        <v>261</v>
      </c>
      <c r="BM1105" s="143" t="s">
        <v>539</v>
      </c>
      <c r="BN1105" s="193" t="s">
        <v>651</v>
      </c>
      <c r="BO1105" s="92"/>
      <c r="BP1105" s="144"/>
    </row>
    <row r="1106" spans="55:68">
      <c r="BC1106" s="191" t="s">
        <v>156</v>
      </c>
      <c r="BD1106" s="192" t="s">
        <v>263</v>
      </c>
      <c r="BE1106" s="46" t="s">
        <v>158</v>
      </c>
      <c r="BM1106" s="143" t="s">
        <v>540</v>
      </c>
      <c r="BN1106" s="193" t="s">
        <v>652</v>
      </c>
      <c r="BO1106" s="85"/>
      <c r="BP1106" s="144"/>
    </row>
    <row r="1107" spans="55:68">
      <c r="BC1107" s="191" t="s">
        <v>156</v>
      </c>
      <c r="BD1107" s="192" t="s">
        <v>263</v>
      </c>
      <c r="BE1107" s="46" t="s">
        <v>159</v>
      </c>
      <c r="BM1107" s="143" t="s">
        <v>541</v>
      </c>
      <c r="BN1107" s="193" t="s">
        <v>653</v>
      </c>
      <c r="BO1107" s="85"/>
      <c r="BP1107" s="144"/>
    </row>
    <row r="1108" spans="55:68">
      <c r="BC1108" s="191" t="s">
        <v>160</v>
      </c>
      <c r="BD1108" s="192" t="s">
        <v>264</v>
      </c>
      <c r="BE1108" s="47" t="s">
        <v>161</v>
      </c>
      <c r="BM1108" s="143" t="s">
        <v>542</v>
      </c>
      <c r="BN1108" s="193" t="s">
        <v>654</v>
      </c>
      <c r="BO1108" s="81"/>
      <c r="BP1108" s="144"/>
    </row>
    <row r="1109" spans="55:68" ht="15.75">
      <c r="BC1109" s="191" t="s">
        <v>160</v>
      </c>
      <c r="BD1109" s="192" t="s">
        <v>264</v>
      </c>
      <c r="BE1109" s="48" t="s">
        <v>162</v>
      </c>
      <c r="BM1109" s="143" t="s">
        <v>543</v>
      </c>
      <c r="BN1109" s="193" t="s">
        <v>655</v>
      </c>
      <c r="BO1109" s="81"/>
      <c r="BP1109" s="144"/>
    </row>
    <row r="1110" spans="55:68" ht="15.75">
      <c r="BC1110" s="191" t="s">
        <v>160</v>
      </c>
      <c r="BD1110" s="192" t="s">
        <v>264</v>
      </c>
      <c r="BE1110" s="48" t="s">
        <v>163</v>
      </c>
      <c r="BM1110" s="143" t="s">
        <v>544</v>
      </c>
      <c r="BN1110" s="193" t="s">
        <v>656</v>
      </c>
      <c r="BO1110" s="81"/>
      <c r="BP1110" s="144"/>
    </row>
    <row r="1111" spans="55:68" ht="15.75">
      <c r="BC1111" s="191" t="s">
        <v>160</v>
      </c>
      <c r="BD1111" s="192" t="s">
        <v>264</v>
      </c>
      <c r="BE1111" s="49" t="s">
        <v>164</v>
      </c>
      <c r="BM1111" s="143" t="s">
        <v>545</v>
      </c>
      <c r="BN1111" s="193" t="s">
        <v>657</v>
      </c>
      <c r="BO1111" s="81"/>
      <c r="BP1111" s="144"/>
    </row>
    <row r="1112" spans="55:68">
      <c r="BC1112" s="191" t="s">
        <v>165</v>
      </c>
      <c r="BD1112" s="194" t="s">
        <v>265</v>
      </c>
      <c r="BE1112" s="50" t="s">
        <v>167</v>
      </c>
      <c r="BM1112" s="143" t="s">
        <v>546</v>
      </c>
      <c r="BN1112" s="193" t="s">
        <v>658</v>
      </c>
      <c r="BO1112" s="95"/>
      <c r="BP1112" s="144"/>
    </row>
    <row r="1113" spans="55:68">
      <c r="BC1113" s="191" t="s">
        <v>165</v>
      </c>
      <c r="BD1113" s="194" t="s">
        <v>265</v>
      </c>
      <c r="BE1113" s="50" t="s">
        <v>168</v>
      </c>
      <c r="BM1113" s="143" t="s">
        <v>547</v>
      </c>
      <c r="BN1113" s="193" t="s">
        <v>659</v>
      </c>
      <c r="BO1113" s="95"/>
      <c r="BP1113" s="144"/>
    </row>
    <row r="1114" spans="55:68" ht="15.75">
      <c r="BC1114" s="191" t="s">
        <v>165</v>
      </c>
      <c r="BD1114" s="194" t="s">
        <v>265</v>
      </c>
      <c r="BE1114" s="51" t="s">
        <v>169</v>
      </c>
      <c r="BM1114" s="143" t="s">
        <v>548</v>
      </c>
      <c r="BN1114" s="193" t="s">
        <v>660</v>
      </c>
      <c r="BO1114" s="95"/>
      <c r="BP1114" s="144"/>
    </row>
    <row r="1115" spans="55:68" ht="15.75">
      <c r="BC1115" s="191" t="s">
        <v>165</v>
      </c>
      <c r="BD1115" s="194" t="s">
        <v>265</v>
      </c>
      <c r="BE1115" s="49" t="s">
        <v>170</v>
      </c>
      <c r="BM1115" s="143" t="s">
        <v>549</v>
      </c>
      <c r="BN1115" s="193" t="s">
        <v>661</v>
      </c>
      <c r="BO1115" s="95"/>
      <c r="BP1115" s="144"/>
    </row>
    <row r="1116" spans="55:68" ht="15.75">
      <c r="BC1116" s="191" t="s">
        <v>165</v>
      </c>
      <c r="BD1116" s="194" t="s">
        <v>265</v>
      </c>
      <c r="BE1116" s="49" t="s">
        <v>171</v>
      </c>
      <c r="BM1116" s="143" t="s">
        <v>550</v>
      </c>
      <c r="BN1116" s="193" t="s">
        <v>662</v>
      </c>
      <c r="BO1116" s="95"/>
      <c r="BP1116" s="144"/>
    </row>
    <row r="1117" spans="55:68" ht="15.75">
      <c r="BC1117" s="191" t="s">
        <v>165</v>
      </c>
      <c r="BD1117" s="194" t="s">
        <v>265</v>
      </c>
      <c r="BE1117" s="49" t="s">
        <v>172</v>
      </c>
      <c r="BM1117" s="143" t="s">
        <v>551</v>
      </c>
      <c r="BN1117" s="193" t="s">
        <v>663</v>
      </c>
      <c r="BO1117" s="95"/>
      <c r="BP1117" s="144"/>
    </row>
    <row r="1118" spans="55:68" ht="31.5">
      <c r="BC1118" s="191" t="s">
        <v>165</v>
      </c>
      <c r="BD1118" s="194" t="s">
        <v>265</v>
      </c>
      <c r="BE1118" s="49" t="s">
        <v>173</v>
      </c>
      <c r="BM1118" s="143" t="s">
        <v>552</v>
      </c>
      <c r="BN1118" s="193" t="s">
        <v>664</v>
      </c>
      <c r="BO1118" s="95"/>
      <c r="BP1118" s="144"/>
    </row>
    <row r="1119" spans="55:68" ht="15.75">
      <c r="BC1119" s="191" t="s">
        <v>165</v>
      </c>
      <c r="BD1119" s="194" t="s">
        <v>265</v>
      </c>
      <c r="BE1119" s="49" t="s">
        <v>174</v>
      </c>
      <c r="BM1119" s="143" t="s">
        <v>553</v>
      </c>
      <c r="BN1119" s="193" t="s">
        <v>665</v>
      </c>
      <c r="BO1119" s="95"/>
      <c r="BP1119" s="144"/>
    </row>
    <row r="1120" spans="55:68" ht="31.5">
      <c r="BC1120" s="191" t="s">
        <v>165</v>
      </c>
      <c r="BD1120" s="194" t="s">
        <v>265</v>
      </c>
      <c r="BE1120" s="49" t="s">
        <v>175</v>
      </c>
      <c r="BM1120" s="143" t="s">
        <v>554</v>
      </c>
      <c r="BN1120" s="193" t="s">
        <v>666</v>
      </c>
      <c r="BO1120" s="81"/>
      <c r="BP1120" s="144"/>
    </row>
    <row r="1121" spans="55:68">
      <c r="BC1121" s="191" t="s">
        <v>176</v>
      </c>
      <c r="BD1121" s="53" t="s">
        <v>177</v>
      </c>
      <c r="BE1121" s="53" t="s">
        <v>177</v>
      </c>
      <c r="BM1121" s="143" t="s">
        <v>329</v>
      </c>
      <c r="BN1121" s="193" t="s">
        <v>667</v>
      </c>
      <c r="BO1121" s="92"/>
      <c r="BP1121" s="144"/>
    </row>
    <row r="1122" spans="55:68" ht="15.75">
      <c r="BC1122" s="191" t="s">
        <v>180</v>
      </c>
      <c r="BD1122" s="53" t="s">
        <v>181</v>
      </c>
      <c r="BE1122" s="66" t="s">
        <v>244</v>
      </c>
      <c r="BN1122" s="193" t="s">
        <v>668</v>
      </c>
      <c r="BO1122" s="96"/>
      <c r="BP1122" s="144"/>
    </row>
    <row r="1123" spans="55:68" ht="15.75">
      <c r="BC1123" s="191" t="s">
        <v>182</v>
      </c>
      <c r="BD1123" s="53" t="s">
        <v>183</v>
      </c>
      <c r="BE1123" s="66" t="s">
        <v>6</v>
      </c>
      <c r="BN1123" s="193" t="s">
        <v>669</v>
      </c>
      <c r="BO1123" s="97"/>
      <c r="BP1123" s="144"/>
    </row>
    <row r="1124" spans="55:68" ht="15.75">
      <c r="BC1124" s="191" t="s">
        <v>184</v>
      </c>
      <c r="BD1124" s="53" t="s">
        <v>72</v>
      </c>
      <c r="BE1124" s="66" t="s">
        <v>245</v>
      </c>
      <c r="BN1124" s="193" t="s">
        <v>670</v>
      </c>
      <c r="BO1124" s="98"/>
      <c r="BP1124" s="144"/>
    </row>
    <row r="1125" spans="55:68" ht="15.75">
      <c r="BC1125" s="191" t="s">
        <v>185</v>
      </c>
      <c r="BD1125" s="53" t="s">
        <v>186</v>
      </c>
      <c r="BE1125" s="66" t="s">
        <v>246</v>
      </c>
      <c r="BN1125" s="193" t="s">
        <v>671</v>
      </c>
      <c r="BO1125" s="98"/>
      <c r="BP1125" s="144"/>
    </row>
    <row r="1126" spans="55:68" ht="15.75">
      <c r="BC1126" s="191" t="s">
        <v>187</v>
      </c>
      <c r="BD1126" s="53" t="s">
        <v>188</v>
      </c>
      <c r="BE1126" s="66" t="s">
        <v>247</v>
      </c>
      <c r="BN1126" s="193" t="s">
        <v>672</v>
      </c>
      <c r="BO1126" s="97"/>
      <c r="BP1126" s="144"/>
    </row>
    <row r="1127" spans="55:68" ht="15.75">
      <c r="BC1127" s="56">
        <v>10</v>
      </c>
      <c r="BD1127" s="53" t="s">
        <v>189</v>
      </c>
      <c r="BE1127" s="66" t="s">
        <v>248</v>
      </c>
      <c r="BN1127" s="193" t="s">
        <v>673</v>
      </c>
      <c r="BO1127" s="82"/>
      <c r="BP1127" s="144"/>
    </row>
    <row r="1128" spans="55:68" ht="15.75">
      <c r="BC1128" s="56">
        <v>10</v>
      </c>
      <c r="BD1128" s="53" t="s">
        <v>189</v>
      </c>
      <c r="BE1128" s="66" t="s">
        <v>833</v>
      </c>
      <c r="BN1128" s="193" t="s">
        <v>674</v>
      </c>
      <c r="BO1128" s="98"/>
      <c r="BP1128" s="144"/>
    </row>
    <row r="1129" spans="55:68" ht="15.75">
      <c r="BC1129" s="56">
        <v>11</v>
      </c>
      <c r="BD1129" s="53" t="s">
        <v>190</v>
      </c>
      <c r="BE1129" s="66" t="s">
        <v>249</v>
      </c>
      <c r="BN1129" s="193" t="s">
        <v>675</v>
      </c>
      <c r="BO1129" s="82"/>
      <c r="BP1129" s="144"/>
    </row>
    <row r="1130" spans="55:68" ht="15.75">
      <c r="BC1130" s="56">
        <v>11</v>
      </c>
      <c r="BD1130" s="53" t="s">
        <v>190</v>
      </c>
      <c r="BE1130" s="66" t="s">
        <v>268</v>
      </c>
      <c r="BN1130" s="193" t="s">
        <v>676</v>
      </c>
      <c r="BO1130" s="82"/>
      <c r="BP1130" s="144"/>
    </row>
    <row r="1131" spans="55:68" ht="15.75">
      <c r="BC1131" s="56">
        <v>12</v>
      </c>
      <c r="BD1131" s="53" t="s">
        <v>266</v>
      </c>
      <c r="BE1131" s="66" t="s">
        <v>250</v>
      </c>
      <c r="BN1131" s="193" t="s">
        <v>677</v>
      </c>
      <c r="BO1131" s="81"/>
      <c r="BP1131" s="144"/>
    </row>
    <row r="1132" spans="55:68" ht="15.75">
      <c r="BC1132" s="56">
        <v>12</v>
      </c>
      <c r="BD1132" s="53" t="s">
        <v>266</v>
      </c>
      <c r="BE1132" s="66" t="s">
        <v>244</v>
      </c>
      <c r="BN1132" s="193" t="s">
        <v>678</v>
      </c>
      <c r="BO1132" s="85"/>
      <c r="BP1132" s="144"/>
    </row>
    <row r="1133" spans="55:68" ht="15.75">
      <c r="BC1133" s="56">
        <v>12</v>
      </c>
      <c r="BD1133" s="53" t="s">
        <v>266</v>
      </c>
      <c r="BE1133" s="66" t="s">
        <v>251</v>
      </c>
      <c r="BN1133" s="193" t="s">
        <v>679</v>
      </c>
      <c r="BO1133" s="85"/>
      <c r="BP1133" s="144"/>
    </row>
    <row r="1134" spans="55:68">
      <c r="BC1134" s="56">
        <v>13</v>
      </c>
      <c r="BD1134" s="53" t="s">
        <v>192</v>
      </c>
      <c r="BE1134" s="53" t="s">
        <v>252</v>
      </c>
      <c r="BN1134" s="193" t="s">
        <v>680</v>
      </c>
      <c r="BO1134" s="85"/>
      <c r="BP1134" s="144"/>
    </row>
    <row r="1135" spans="55:68">
      <c r="BC1135" s="56">
        <v>14</v>
      </c>
      <c r="BD1135" s="53" t="s">
        <v>193</v>
      </c>
      <c r="BE1135" s="53" t="s">
        <v>253</v>
      </c>
      <c r="BN1135" s="193" t="s">
        <v>681</v>
      </c>
      <c r="BO1135" s="85"/>
      <c r="BP1135" s="144"/>
    </row>
    <row r="1136" spans="55:68">
      <c r="BC1136" s="56">
        <v>15</v>
      </c>
      <c r="BD1136" s="53" t="s">
        <v>194</v>
      </c>
      <c r="BE1136" s="53" t="s">
        <v>410</v>
      </c>
      <c r="BN1136" s="193" t="s">
        <v>682</v>
      </c>
      <c r="BO1136" s="85"/>
      <c r="BP1136" s="144"/>
    </row>
    <row r="1137" spans="55:68">
      <c r="BC1137" s="56">
        <v>16</v>
      </c>
      <c r="BD1137" s="53" t="s">
        <v>195</v>
      </c>
      <c r="BE1137" s="53" t="s">
        <v>195</v>
      </c>
      <c r="BN1137" s="193" t="s">
        <v>683</v>
      </c>
      <c r="BO1137" s="85"/>
      <c r="BP1137" s="144"/>
    </row>
    <row r="1138" spans="55:68">
      <c r="BC1138" s="56">
        <v>17</v>
      </c>
      <c r="BD1138" s="53" t="s">
        <v>196</v>
      </c>
      <c r="BE1138" s="67" t="s">
        <v>254</v>
      </c>
      <c r="BN1138" s="193" t="s">
        <v>684</v>
      </c>
      <c r="BO1138" s="83"/>
      <c r="BP1138" s="144"/>
    </row>
    <row r="1139" spans="55:68">
      <c r="BC1139" s="56">
        <v>18</v>
      </c>
      <c r="BD1139" s="53" t="s">
        <v>197</v>
      </c>
      <c r="BE1139" s="67" t="s">
        <v>255</v>
      </c>
      <c r="BN1139" s="193" t="s">
        <v>685</v>
      </c>
      <c r="BO1139" s="83"/>
      <c r="BP1139" s="144"/>
    </row>
    <row r="1140" spans="55:68">
      <c r="BC1140" s="56">
        <v>19</v>
      </c>
      <c r="BD1140" s="53" t="s">
        <v>198</v>
      </c>
      <c r="BE1140" s="53" t="s">
        <v>256</v>
      </c>
      <c r="BN1140" s="193" t="s">
        <v>686</v>
      </c>
      <c r="BO1140" s="83"/>
      <c r="BP1140" s="144"/>
    </row>
    <row r="1141" spans="55:68">
      <c r="BC1141" s="56">
        <v>20</v>
      </c>
      <c r="BD1141" s="53" t="s">
        <v>199</v>
      </c>
      <c r="BE1141" s="53" t="s">
        <v>257</v>
      </c>
      <c r="BN1141" s="193" t="s">
        <v>687</v>
      </c>
      <c r="BO1141" s="85"/>
      <c r="BP1141" s="144"/>
    </row>
    <row r="1142" spans="55:68">
      <c r="BC1142" s="56">
        <v>21</v>
      </c>
      <c r="BD1142" s="53" t="s">
        <v>200</v>
      </c>
      <c r="BE1142" s="53" t="s">
        <v>258</v>
      </c>
      <c r="BN1142" s="193" t="s">
        <v>687</v>
      </c>
      <c r="BO1142" s="92"/>
      <c r="BP1142" s="144"/>
    </row>
    <row r="1143" spans="55:68">
      <c r="BC1143" s="56">
        <v>21</v>
      </c>
      <c r="BD1143" s="53" t="s">
        <v>200</v>
      </c>
      <c r="BE1143" s="53" t="s">
        <v>267</v>
      </c>
      <c r="BN1143" s="193" t="s">
        <v>688</v>
      </c>
      <c r="BO1143" s="85"/>
      <c r="BP1143" s="144"/>
    </row>
    <row r="1144" spans="55:68">
      <c r="BC1144" s="56" t="s">
        <v>225</v>
      </c>
      <c r="BD1144" s="53" t="s">
        <v>284</v>
      </c>
      <c r="BE1144" s="53" t="s">
        <v>259</v>
      </c>
      <c r="BN1144" s="193" t="s">
        <v>689</v>
      </c>
      <c r="BO1144" s="86"/>
      <c r="BP1144" s="144"/>
    </row>
    <row r="1145" spans="55:68">
      <c r="BC1145" s="56">
        <v>23</v>
      </c>
      <c r="BD1145" s="53" t="s">
        <v>279</v>
      </c>
      <c r="BE1145" s="53" t="s">
        <v>260</v>
      </c>
      <c r="BN1145" s="193" t="s">
        <v>690</v>
      </c>
      <c r="BO1145" s="82"/>
      <c r="BP1145" s="144"/>
    </row>
    <row r="1146" spans="55:68">
      <c r="BC1146" s="56" t="s">
        <v>227</v>
      </c>
      <c r="BD1146" s="53" t="s">
        <v>285</v>
      </c>
      <c r="BE1146" s="68" t="s">
        <v>6</v>
      </c>
      <c r="BN1146" s="193" t="s">
        <v>691</v>
      </c>
      <c r="BO1146" s="82"/>
      <c r="BP1146" s="144"/>
    </row>
    <row r="1147" spans="55:68">
      <c r="BC1147" s="56" t="s">
        <v>228</v>
      </c>
      <c r="BD1147" s="53" t="s">
        <v>280</v>
      </c>
      <c r="BE1147" s="68" t="s">
        <v>252</v>
      </c>
      <c r="BN1147" s="193" t="s">
        <v>692</v>
      </c>
      <c r="BO1147" s="82"/>
      <c r="BP1147" s="144"/>
    </row>
    <row r="1148" spans="55:68">
      <c r="BC1148" s="56" t="s">
        <v>229</v>
      </c>
      <c r="BD1148" s="53" t="s">
        <v>281</v>
      </c>
      <c r="BE1148" s="68" t="s">
        <v>6</v>
      </c>
      <c r="BN1148" s="193" t="s">
        <v>693</v>
      </c>
      <c r="BO1148" s="94"/>
      <c r="BP1148" s="144"/>
    </row>
    <row r="1149" spans="55:68">
      <c r="BC1149" s="56" t="s">
        <v>230</v>
      </c>
      <c r="BD1149" s="53" t="s">
        <v>282</v>
      </c>
      <c r="BE1149" s="68" t="s">
        <v>6</v>
      </c>
      <c r="BN1149" s="193" t="s">
        <v>694</v>
      </c>
      <c r="BO1149" s="82"/>
      <c r="BP1149" s="144"/>
    </row>
    <row r="1150" spans="55:68">
      <c r="BC1150" s="59" t="s">
        <v>231</v>
      </c>
      <c r="BD1150" s="60" t="s">
        <v>283</v>
      </c>
      <c r="BE1150" s="60" t="s">
        <v>211</v>
      </c>
      <c r="BN1150" s="193" t="s">
        <v>695</v>
      </c>
      <c r="BO1150" s="82"/>
      <c r="BP1150" s="144"/>
    </row>
    <row r="1151" spans="55:68">
      <c r="BN1151" s="193" t="s">
        <v>696</v>
      </c>
      <c r="BO1151" s="82"/>
      <c r="BP1151" s="144"/>
    </row>
    <row r="1152" spans="55:68">
      <c r="BN1152" s="193" t="s">
        <v>697</v>
      </c>
      <c r="BO1152" s="86"/>
      <c r="BP1152" s="144"/>
    </row>
    <row r="1153" spans="66:68">
      <c r="BN1153" s="193" t="s">
        <v>698</v>
      </c>
      <c r="BO1153" s="92"/>
      <c r="BP1153" s="144"/>
    </row>
    <row r="1154" spans="66:68">
      <c r="BN1154" s="193" t="s">
        <v>699</v>
      </c>
      <c r="BO1154" s="92"/>
      <c r="BP1154" s="144"/>
    </row>
    <row r="1155" spans="66:68">
      <c r="BN1155" s="193" t="s">
        <v>700</v>
      </c>
      <c r="BO1155" s="92"/>
      <c r="BP1155" s="144"/>
    </row>
    <row r="1156" spans="66:68">
      <c r="BN1156" s="193" t="s">
        <v>701</v>
      </c>
      <c r="BO1156" s="83"/>
      <c r="BP1156" s="144"/>
    </row>
    <row r="1157" spans="66:68">
      <c r="BN1157" s="193" t="s">
        <v>702</v>
      </c>
      <c r="BO1157" s="83"/>
      <c r="BP1157" s="144"/>
    </row>
    <row r="1158" spans="66:68">
      <c r="BN1158" s="193" t="s">
        <v>703</v>
      </c>
      <c r="BO1158" s="83"/>
      <c r="BP1158" s="144"/>
    </row>
    <row r="1159" spans="66:68">
      <c r="BN1159" s="193" t="s">
        <v>704</v>
      </c>
      <c r="BO1159" s="83"/>
      <c r="BP1159" s="144"/>
    </row>
    <row r="1160" spans="66:68">
      <c r="BN1160" s="193" t="s">
        <v>704</v>
      </c>
      <c r="BO1160" s="83"/>
      <c r="BP1160" s="144"/>
    </row>
    <row r="1161" spans="66:68">
      <c r="BN1161" s="193" t="s">
        <v>705</v>
      </c>
      <c r="BO1161" s="83"/>
      <c r="BP1161" s="144"/>
    </row>
    <row r="1162" spans="66:68">
      <c r="BN1162" s="193" t="s">
        <v>706</v>
      </c>
      <c r="BO1162" s="83"/>
      <c r="BP1162" s="144"/>
    </row>
    <row r="1163" spans="66:68">
      <c r="BN1163" s="193" t="s">
        <v>707</v>
      </c>
      <c r="BO1163" s="99"/>
      <c r="BP1163" s="144"/>
    </row>
    <row r="1164" spans="66:68">
      <c r="BN1164" s="193" t="s">
        <v>708</v>
      </c>
      <c r="BO1164" s="100"/>
      <c r="BP1164" s="144"/>
    </row>
    <row r="1165" spans="66:68">
      <c r="BN1165" s="193" t="s">
        <v>708</v>
      </c>
      <c r="BO1165" s="99"/>
      <c r="BP1165" s="144"/>
    </row>
    <row r="1166" spans="66:68">
      <c r="BN1166" s="193" t="s">
        <v>709</v>
      </c>
      <c r="BO1166" s="100"/>
      <c r="BP1166" s="144"/>
    </row>
    <row r="1167" spans="66:68">
      <c r="BN1167" s="193" t="s">
        <v>710</v>
      </c>
      <c r="BO1167" s="99"/>
      <c r="BP1167" s="144"/>
    </row>
    <row r="1168" spans="66:68">
      <c r="BN1168" s="193" t="s">
        <v>710</v>
      </c>
      <c r="BO1168" s="99"/>
      <c r="BP1168" s="144"/>
    </row>
    <row r="1169" spans="66:68">
      <c r="BN1169" s="193" t="s">
        <v>711</v>
      </c>
      <c r="BO1169" s="100"/>
      <c r="BP1169" s="144"/>
    </row>
    <row r="1170" spans="66:68">
      <c r="BN1170" s="193" t="s">
        <v>712</v>
      </c>
      <c r="BO1170" s="99"/>
      <c r="BP1170" s="144"/>
    </row>
    <row r="1171" spans="66:68">
      <c r="BN1171" s="193" t="s">
        <v>713</v>
      </c>
      <c r="BO1171" s="101"/>
      <c r="BP1171" s="144"/>
    </row>
    <row r="1172" spans="66:68">
      <c r="BN1172" s="193" t="s">
        <v>714</v>
      </c>
      <c r="BO1172" s="101"/>
      <c r="BP1172" s="144"/>
    </row>
    <row r="1173" spans="66:68">
      <c r="BN1173" s="193" t="s">
        <v>715</v>
      </c>
      <c r="BO1173" s="101"/>
      <c r="BP1173" s="144"/>
    </row>
    <row r="1174" spans="66:68">
      <c r="BN1174" s="193" t="s">
        <v>716</v>
      </c>
      <c r="BO1174" s="101"/>
      <c r="BP1174" s="144"/>
    </row>
    <row r="1175" spans="66:68">
      <c r="BN1175" s="193" t="s">
        <v>717</v>
      </c>
      <c r="BO1175" s="101"/>
      <c r="BP1175" s="144"/>
    </row>
    <row r="1176" spans="66:68">
      <c r="BN1176" s="193" t="s">
        <v>718</v>
      </c>
      <c r="BO1176" s="102"/>
      <c r="BP1176" s="144"/>
    </row>
    <row r="1177" spans="66:68">
      <c r="BN1177" s="193" t="s">
        <v>719</v>
      </c>
      <c r="BO1177" s="83"/>
      <c r="BP1177" s="144"/>
    </row>
    <row r="1178" spans="66:68">
      <c r="BN1178" s="193" t="s">
        <v>720</v>
      </c>
      <c r="BO1178" s="83"/>
      <c r="BP1178" s="144"/>
    </row>
    <row r="1179" spans="66:68">
      <c r="BN1179" s="193" t="s">
        <v>721</v>
      </c>
      <c r="BO1179" s="83"/>
      <c r="BP1179" s="144"/>
    </row>
    <row r="1180" spans="66:68">
      <c r="BN1180" s="193" t="s">
        <v>722</v>
      </c>
      <c r="BO1180" s="83"/>
      <c r="BP1180" s="144"/>
    </row>
    <row r="1181" spans="66:68">
      <c r="BN1181" s="193" t="s">
        <v>723</v>
      </c>
      <c r="BO1181" s="85"/>
      <c r="BP1181" s="144"/>
    </row>
    <row r="1182" spans="66:68">
      <c r="BN1182" s="193" t="s">
        <v>723</v>
      </c>
      <c r="BO1182" s="81"/>
      <c r="BP1182" s="144"/>
    </row>
    <row r="1183" spans="66:68">
      <c r="BN1183" s="193" t="s">
        <v>724</v>
      </c>
      <c r="BO1183" s="83"/>
      <c r="BP1183" s="144"/>
    </row>
    <row r="1184" spans="66:68">
      <c r="BN1184" s="193" t="s">
        <v>725</v>
      </c>
      <c r="BO1184" s="81"/>
      <c r="BP1184" s="144"/>
    </row>
    <row r="1185" spans="66:68">
      <c r="BN1185" s="193" t="s">
        <v>726</v>
      </c>
      <c r="BO1185" s="85"/>
      <c r="BP1185" s="144"/>
    </row>
    <row r="1186" spans="66:68">
      <c r="BN1186" s="193" t="s">
        <v>727</v>
      </c>
      <c r="BO1186" s="92"/>
      <c r="BP1186" s="144"/>
    </row>
    <row r="1187" spans="66:68">
      <c r="BN1187" s="193" t="s">
        <v>728</v>
      </c>
      <c r="BO1187" s="92"/>
      <c r="BP1187" s="144"/>
    </row>
    <row r="1188" spans="66:68">
      <c r="BN1188" s="193" t="s">
        <v>729</v>
      </c>
      <c r="BO1188" s="92"/>
      <c r="BP1188" s="144"/>
    </row>
    <row r="1189" spans="66:68">
      <c r="BN1189" s="193" t="s">
        <v>730</v>
      </c>
      <c r="BO1189" s="103"/>
      <c r="BP1189" s="144"/>
    </row>
    <row r="1190" spans="66:68">
      <c r="BN1190" s="193" t="s">
        <v>730</v>
      </c>
      <c r="BO1190" s="104"/>
      <c r="BP1190" s="144"/>
    </row>
    <row r="1191" spans="66:68">
      <c r="BN1191" s="193" t="s">
        <v>731</v>
      </c>
      <c r="BO1191" s="96"/>
      <c r="BP1191" s="144"/>
    </row>
    <row r="1192" spans="66:68">
      <c r="BN1192" s="193" t="s">
        <v>732</v>
      </c>
      <c r="BO1192" s="105"/>
      <c r="BP1192" s="144"/>
    </row>
    <row r="1193" spans="66:68">
      <c r="BN1193" s="193" t="s">
        <v>733</v>
      </c>
      <c r="BO1193" s="105"/>
      <c r="BP1193" s="144"/>
    </row>
    <row r="1194" spans="66:68">
      <c r="BN1194" s="193" t="s">
        <v>734</v>
      </c>
      <c r="BO1194" s="106"/>
      <c r="BP1194" s="144"/>
    </row>
    <row r="1195" spans="66:68">
      <c r="BN1195" s="193" t="s">
        <v>735</v>
      </c>
      <c r="BO1195" s="106"/>
      <c r="BP1195" s="144"/>
    </row>
    <row r="1196" spans="66:68">
      <c r="BN1196" s="193" t="s">
        <v>736</v>
      </c>
      <c r="BO1196" s="106"/>
      <c r="BP1196" s="144"/>
    </row>
    <row r="1197" spans="66:68">
      <c r="BN1197" s="193" t="s">
        <v>737</v>
      </c>
      <c r="BO1197" s="96"/>
      <c r="BP1197" s="144"/>
    </row>
    <row r="1198" spans="66:68">
      <c r="BN1198" s="193" t="s">
        <v>738</v>
      </c>
      <c r="BO1198" s="104"/>
      <c r="BP1198" s="144"/>
    </row>
    <row r="1199" spans="66:68">
      <c r="BN1199" s="193" t="s">
        <v>739</v>
      </c>
      <c r="BO1199" s="104"/>
      <c r="BP1199" s="144"/>
    </row>
    <row r="1200" spans="66:68">
      <c r="BN1200" s="193" t="s">
        <v>740</v>
      </c>
      <c r="BO1200" s="104"/>
      <c r="BP1200" s="144"/>
    </row>
    <row r="1201" spans="66:68">
      <c r="BN1201" s="193" t="s">
        <v>741</v>
      </c>
      <c r="BO1201" s="104"/>
      <c r="BP1201" s="144"/>
    </row>
    <row r="1202" spans="66:68">
      <c r="BN1202" s="193" t="s">
        <v>742</v>
      </c>
      <c r="BO1202" s="104"/>
      <c r="BP1202" s="144"/>
    </row>
    <row r="1203" spans="66:68">
      <c r="BN1203" s="193" t="s">
        <v>743</v>
      </c>
      <c r="BO1203" s="104"/>
      <c r="BP1203" s="144"/>
    </row>
    <row r="1204" spans="66:68">
      <c r="BN1204" s="193" t="s">
        <v>744</v>
      </c>
      <c r="BO1204" s="107"/>
      <c r="BP1204" s="144"/>
    </row>
    <row r="1205" spans="66:68">
      <c r="BN1205" s="193" t="s">
        <v>745</v>
      </c>
      <c r="BO1205" s="103"/>
      <c r="BP1205" s="144"/>
    </row>
    <row r="1206" spans="66:68">
      <c r="BN1206" s="193" t="s">
        <v>746</v>
      </c>
      <c r="BO1206" s="103"/>
      <c r="BP1206" s="144"/>
    </row>
    <row r="1207" spans="66:68">
      <c r="BN1207" s="193" t="s">
        <v>747</v>
      </c>
      <c r="BO1207" s="103"/>
      <c r="BP1207" s="144"/>
    </row>
    <row r="1208" spans="66:68">
      <c r="BN1208" s="193" t="s">
        <v>748</v>
      </c>
      <c r="BO1208" s="103"/>
      <c r="BP1208" s="144"/>
    </row>
    <row r="1209" spans="66:68">
      <c r="BN1209" s="193" t="s">
        <v>749</v>
      </c>
      <c r="BO1209" s="108"/>
      <c r="BP1209" s="144"/>
    </row>
    <row r="1210" spans="66:68">
      <c r="BN1210" s="193" t="s">
        <v>750</v>
      </c>
      <c r="BO1210" s="109"/>
      <c r="BP1210" s="144"/>
    </row>
    <row r="1211" spans="66:68">
      <c r="BN1211" s="193" t="s">
        <v>751</v>
      </c>
      <c r="BO1211" s="104"/>
      <c r="BP1211" s="144"/>
    </row>
    <row r="1212" spans="66:68">
      <c r="BN1212" s="193" t="s">
        <v>752</v>
      </c>
      <c r="BO1212" s="104"/>
      <c r="BP1212" s="144"/>
    </row>
    <row r="1213" spans="66:68">
      <c r="BN1213" s="193" t="s">
        <v>753</v>
      </c>
      <c r="BO1213" s="104"/>
      <c r="BP1213" s="144"/>
    </row>
    <row r="1214" spans="66:68">
      <c r="BN1214" s="193" t="s">
        <v>754</v>
      </c>
      <c r="BO1214" s="104"/>
      <c r="BP1214" s="144"/>
    </row>
    <row r="1215" spans="66:68">
      <c r="BN1215" s="193" t="s">
        <v>755</v>
      </c>
      <c r="BO1215" s="104"/>
      <c r="BP1215" s="144"/>
    </row>
    <row r="1216" spans="66:68">
      <c r="BN1216" s="193" t="s">
        <v>756</v>
      </c>
      <c r="BO1216" s="104"/>
      <c r="BP1216" s="144"/>
    </row>
    <row r="1217" spans="66:68">
      <c r="BN1217" s="193" t="s">
        <v>757</v>
      </c>
      <c r="BO1217" s="104"/>
      <c r="BP1217" s="144"/>
    </row>
    <row r="1218" spans="66:68">
      <c r="BN1218" s="193" t="s">
        <v>758</v>
      </c>
      <c r="BO1218" s="104"/>
      <c r="BP1218" s="144"/>
    </row>
    <row r="1219" spans="66:68">
      <c r="BN1219" s="193" t="s">
        <v>759</v>
      </c>
      <c r="BO1219" s="104"/>
      <c r="BP1219" s="144"/>
    </row>
    <row r="1220" spans="66:68">
      <c r="BN1220" s="193" t="s">
        <v>760</v>
      </c>
      <c r="BO1220" s="104"/>
      <c r="BP1220" s="144"/>
    </row>
    <row r="1221" spans="66:68">
      <c r="BN1221" s="193" t="s">
        <v>761</v>
      </c>
      <c r="BO1221" s="104"/>
      <c r="BP1221" s="144"/>
    </row>
    <row r="1222" spans="66:68">
      <c r="BN1222" s="193" t="s">
        <v>762</v>
      </c>
      <c r="BO1222" s="110"/>
      <c r="BP1222" s="144"/>
    </row>
    <row r="1223" spans="66:68">
      <c r="BN1223" s="193" t="s">
        <v>763</v>
      </c>
      <c r="BO1223" s="110"/>
      <c r="BP1223" s="144"/>
    </row>
    <row r="1224" spans="66:68">
      <c r="BN1224" s="193" t="s">
        <v>764</v>
      </c>
      <c r="BO1224" s="106"/>
      <c r="BP1224" s="144"/>
    </row>
    <row r="1225" spans="66:68">
      <c r="BN1225" s="193" t="s">
        <v>765</v>
      </c>
      <c r="BO1225" s="106"/>
      <c r="BP1225" s="144"/>
    </row>
    <row r="1226" spans="66:68">
      <c r="BN1226" s="193" t="s">
        <v>766</v>
      </c>
      <c r="BO1226" s="103"/>
      <c r="BP1226" s="144"/>
    </row>
    <row r="1227" spans="66:68">
      <c r="BN1227" s="193" t="s">
        <v>767</v>
      </c>
      <c r="BO1227" s="103"/>
      <c r="BP1227" s="144"/>
    </row>
    <row r="1228" spans="66:68">
      <c r="BN1228" s="193" t="s">
        <v>768</v>
      </c>
      <c r="BO1228" s="106"/>
      <c r="BP1228" s="144"/>
    </row>
    <row r="1229" spans="66:68">
      <c r="BN1229" s="193" t="s">
        <v>769</v>
      </c>
      <c r="BO1229" s="106"/>
      <c r="BP1229" s="144"/>
    </row>
    <row r="1230" spans="66:68">
      <c r="BN1230" s="193" t="s">
        <v>770</v>
      </c>
      <c r="BO1230" s="84"/>
      <c r="BP1230" s="144"/>
    </row>
    <row r="1231" spans="66:68">
      <c r="BN1231" s="193" t="s">
        <v>771</v>
      </c>
      <c r="BO1231" s="84"/>
      <c r="BP1231" s="144"/>
    </row>
    <row r="1232" spans="66:68">
      <c r="BN1232" s="193" t="s">
        <v>772</v>
      </c>
      <c r="BO1232" s="89"/>
      <c r="BP1232" s="144"/>
    </row>
    <row r="1233" spans="66:68">
      <c r="BN1233" s="193" t="s">
        <v>773</v>
      </c>
      <c r="BO1233" s="84"/>
      <c r="BP1233" s="144"/>
    </row>
    <row r="1234" spans="66:68">
      <c r="BN1234" s="193" t="s">
        <v>774</v>
      </c>
      <c r="BO1234" s="84"/>
      <c r="BP1234" s="144"/>
    </row>
    <row r="1235" spans="66:68">
      <c r="BN1235" s="193" t="s">
        <v>775</v>
      </c>
      <c r="BO1235" s="94"/>
      <c r="BP1235" s="144"/>
    </row>
    <row r="1236" spans="66:68">
      <c r="BN1236" s="193" t="s">
        <v>776</v>
      </c>
      <c r="BO1236" s="84"/>
      <c r="BP1236" s="144"/>
    </row>
    <row r="1237" spans="66:68">
      <c r="BN1237" s="193" t="s">
        <v>777</v>
      </c>
      <c r="BO1237" s="94"/>
      <c r="BP1237" s="144"/>
    </row>
    <row r="1238" spans="66:68">
      <c r="BN1238" s="193" t="s">
        <v>778</v>
      </c>
      <c r="BO1238" s="81"/>
      <c r="BP1238" s="144"/>
    </row>
    <row r="1239" spans="66:68">
      <c r="BN1239" s="193" t="s">
        <v>779</v>
      </c>
      <c r="BO1239" s="81"/>
      <c r="BP1239" s="144"/>
    </row>
    <row r="1240" spans="66:68">
      <c r="BN1240" s="193" t="s">
        <v>780</v>
      </c>
      <c r="BO1240" s="81"/>
      <c r="BP1240" s="144"/>
    </row>
    <row r="1241" spans="66:68">
      <c r="BN1241" s="193" t="s">
        <v>781</v>
      </c>
      <c r="BO1241" s="81"/>
      <c r="BP1241" s="144"/>
    </row>
    <row r="1242" spans="66:68">
      <c r="BN1242" s="193" t="s">
        <v>782</v>
      </c>
      <c r="BO1242" s="81"/>
      <c r="BP1242" s="144"/>
    </row>
    <row r="1243" spans="66:68">
      <c r="BN1243" s="193" t="s">
        <v>783</v>
      </c>
      <c r="BO1243" s="81"/>
      <c r="BP1243" s="144"/>
    </row>
    <row r="1244" spans="66:68">
      <c r="BN1244" s="193" t="s">
        <v>784</v>
      </c>
      <c r="BO1244" s="81"/>
      <c r="BP1244" s="144"/>
    </row>
    <row r="1245" spans="66:68">
      <c r="BN1245" s="193" t="s">
        <v>785</v>
      </c>
      <c r="BO1245" s="81"/>
      <c r="BP1245" s="144"/>
    </row>
    <row r="1246" spans="66:68">
      <c r="BN1246" s="193" t="s">
        <v>786</v>
      </c>
      <c r="BO1246" s="103"/>
      <c r="BP1246" s="144"/>
    </row>
    <row r="1247" spans="66:68">
      <c r="BN1247" s="193" t="s">
        <v>787</v>
      </c>
      <c r="BO1247" s="111"/>
      <c r="BP1247" s="144"/>
    </row>
    <row r="1248" spans="66:68">
      <c r="BO1248" s="81"/>
      <c r="BP1248" s="144"/>
    </row>
  </sheetData>
  <dataConsolidate/>
  <mergeCells count="159">
    <mergeCell ref="BC1010:BC1013"/>
    <mergeCell ref="BD1010:BD1013"/>
    <mergeCell ref="BF1010:BF1013"/>
    <mergeCell ref="BC1014:BC1022"/>
    <mergeCell ref="BD1014:BD1022"/>
    <mergeCell ref="BC1105:BD1105"/>
    <mergeCell ref="A45:Y45"/>
    <mergeCell ref="A46:Y46"/>
    <mergeCell ref="A47:Y47"/>
    <mergeCell ref="BC1006:BF1006"/>
    <mergeCell ref="BC1008:BC1009"/>
    <mergeCell ref="BD1008:BD1009"/>
    <mergeCell ref="A43:B43"/>
    <mergeCell ref="L43:M43"/>
    <mergeCell ref="N43:O43"/>
    <mergeCell ref="P43:Q43"/>
    <mergeCell ref="W43:X43"/>
    <mergeCell ref="A44:B44"/>
    <mergeCell ref="L44:M44"/>
    <mergeCell ref="N44:O44"/>
    <mergeCell ref="P44:Q44"/>
    <mergeCell ref="W44:X44"/>
    <mergeCell ref="I41:I42"/>
    <mergeCell ref="J41:J42"/>
    <mergeCell ref="L41:Q41"/>
    <mergeCell ref="R41:V41"/>
    <mergeCell ref="W41:X42"/>
    <mergeCell ref="Y41:Y42"/>
    <mergeCell ref="L42:M42"/>
    <mergeCell ref="N42:O42"/>
    <mergeCell ref="P42:Q42"/>
    <mergeCell ref="S42:T42"/>
    <mergeCell ref="A40:E40"/>
    <mergeCell ref="F40:J40"/>
    <mergeCell ref="K40:K42"/>
    <mergeCell ref="L40:Y40"/>
    <mergeCell ref="A41:B42"/>
    <mergeCell ref="C41:C42"/>
    <mergeCell ref="D41:D42"/>
    <mergeCell ref="E41:E42"/>
    <mergeCell ref="F41:F42"/>
    <mergeCell ref="G41:H42"/>
    <mergeCell ref="F37:G37"/>
    <mergeCell ref="I37:J37"/>
    <mergeCell ref="L37:N37"/>
    <mergeCell ref="A38:Y38"/>
    <mergeCell ref="A39:J39"/>
    <mergeCell ref="K39:Y39"/>
    <mergeCell ref="A35:A36"/>
    <mergeCell ref="B35:B36"/>
    <mergeCell ref="F35:G35"/>
    <mergeCell ref="I35:J35"/>
    <mergeCell ref="L35:N35"/>
    <mergeCell ref="F36:G36"/>
    <mergeCell ref="I36:J36"/>
    <mergeCell ref="L36:N36"/>
    <mergeCell ref="F33:G33"/>
    <mergeCell ref="I33:J33"/>
    <mergeCell ref="L33:N33"/>
    <mergeCell ref="F34:G34"/>
    <mergeCell ref="I34:J34"/>
    <mergeCell ref="L34:N34"/>
    <mergeCell ref="F31:G31"/>
    <mergeCell ref="I31:J31"/>
    <mergeCell ref="L31:N31"/>
    <mergeCell ref="F32:G32"/>
    <mergeCell ref="I32:J32"/>
    <mergeCell ref="L32:N32"/>
    <mergeCell ref="F29:G29"/>
    <mergeCell ref="I29:J29"/>
    <mergeCell ref="L29:N29"/>
    <mergeCell ref="F30:G30"/>
    <mergeCell ref="I30:J30"/>
    <mergeCell ref="L30:N30"/>
    <mergeCell ref="L26:N26"/>
    <mergeCell ref="F27:G27"/>
    <mergeCell ref="I27:J27"/>
    <mergeCell ref="L27:N27"/>
    <mergeCell ref="F28:G28"/>
    <mergeCell ref="I28:J28"/>
    <mergeCell ref="L28:N28"/>
    <mergeCell ref="A24:A26"/>
    <mergeCell ref="B24:B26"/>
    <mergeCell ref="F24:G24"/>
    <mergeCell ref="I24:J24"/>
    <mergeCell ref="L24:N24"/>
    <mergeCell ref="F25:G25"/>
    <mergeCell ref="I25:J25"/>
    <mergeCell ref="L25:N25"/>
    <mergeCell ref="F26:G26"/>
    <mergeCell ref="I26:J26"/>
    <mergeCell ref="A22:A23"/>
    <mergeCell ref="B22:B23"/>
    <mergeCell ref="F22:G22"/>
    <mergeCell ref="I22:J22"/>
    <mergeCell ref="L22:N22"/>
    <mergeCell ref="F23:G23"/>
    <mergeCell ref="I23:J23"/>
    <mergeCell ref="L23:N23"/>
    <mergeCell ref="F20:G20"/>
    <mergeCell ref="I20:J20"/>
    <mergeCell ref="L20:N20"/>
    <mergeCell ref="F21:G21"/>
    <mergeCell ref="I21:J21"/>
    <mergeCell ref="L21:N21"/>
    <mergeCell ref="W16:X16"/>
    <mergeCell ref="A18:A19"/>
    <mergeCell ref="B18:B19"/>
    <mergeCell ref="F18:G18"/>
    <mergeCell ref="I18:J18"/>
    <mergeCell ref="L18:N18"/>
    <mergeCell ref="F19:G19"/>
    <mergeCell ref="I19:J19"/>
    <mergeCell ref="L19:N19"/>
    <mergeCell ref="H16:H17"/>
    <mergeCell ref="I16:J17"/>
    <mergeCell ref="K16:K17"/>
    <mergeCell ref="L16:N17"/>
    <mergeCell ref="O16:T16"/>
    <mergeCell ref="U16:V16"/>
    <mergeCell ref="A14:Y14"/>
    <mergeCell ref="A15:A17"/>
    <mergeCell ref="B15:B17"/>
    <mergeCell ref="C15:V15"/>
    <mergeCell ref="W15:X15"/>
    <mergeCell ref="Y15:Y17"/>
    <mergeCell ref="C16:C17"/>
    <mergeCell ref="D16:D17"/>
    <mergeCell ref="E16:E17"/>
    <mergeCell ref="F16:G17"/>
    <mergeCell ref="A12:Y12"/>
    <mergeCell ref="B13:C13"/>
    <mergeCell ref="E13:H13"/>
    <mergeCell ref="J13:M13"/>
    <mergeCell ref="N13:O13"/>
    <mergeCell ref="P13:Y13"/>
    <mergeCell ref="A8:Y8"/>
    <mergeCell ref="A9:I9"/>
    <mergeCell ref="J9:P9"/>
    <mergeCell ref="Q9:S11"/>
    <mergeCell ref="T9:Y11"/>
    <mergeCell ref="B10:I10"/>
    <mergeCell ref="K10:P10"/>
    <mergeCell ref="B11:D11"/>
    <mergeCell ref="E11:I11"/>
    <mergeCell ref="K11:P11"/>
    <mergeCell ref="W5:X5"/>
    <mergeCell ref="A6:Y6"/>
    <mergeCell ref="B7:H7"/>
    <mergeCell ref="K7:M7"/>
    <mergeCell ref="O7:T7"/>
    <mergeCell ref="U7:V7"/>
    <mergeCell ref="W7:Y7"/>
    <mergeCell ref="B1:T1"/>
    <mergeCell ref="A2:U2"/>
    <mergeCell ref="W2:Y2"/>
    <mergeCell ref="A3:U3"/>
    <mergeCell ref="W3:X3"/>
    <mergeCell ref="A4:U4"/>
  </mergeCells>
  <dataValidations count="30">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37">
      <formula1>$AI$6:$AI$8</formula1>
    </dataValidation>
    <dataValidation type="list" allowBlank="1" showInputMessage="1" showErrorMessage="1" error="!!Debe elegir el tipo de indicador de la lista!!" prompt="!!Seleccione el tipo de indicador!!" sqref="H18:H37">
      <formula1>$AC$6:$AC$7</formula1>
    </dataValidation>
    <dataValidation allowBlank="1" showInputMessage="1" showErrorMessage="1" prompt="!!Registre la meta Programada al trimestre de reporte!!" sqref="V18:V37"/>
    <dataValidation type="list" allowBlank="1" showInputMessage="1" showErrorMessage="1" error="!!Debe seleccionar de la lista el sentido de medición del indicador!!!!" prompt="!!Seleccione el sentido de medición del indicador!!" sqref="K18:K37">
      <formula1>$AF$6:$AF$7</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F18:G19">
      <formula1>$AE$6:$AE$11</formula1>
    </dataValidation>
    <dataValidation type="list" allowBlank="1" showInputMessage="1" showErrorMessage="1" error="No puede cambiar el Nombre del  Programa, sólo ebe seleccionarlo.  " sqref="B7:H7">
      <formula1>$BB$1007:$BB$1076</formula1>
    </dataValidation>
    <dataValidation allowBlank="1" showInputMessage="1" showErrorMessage="1" error="!!Registre en números relativos, la meta programada al trimestre de reporte!!" prompt="!!Registre en números relativos, la meta programada al trimestre de reporte!!" sqref="X18:X19 X21:X37"/>
    <dataValidation allowBlank="1" showInputMessage="1" showErrorMessage="1" error="!!Registre en números absolutos, la meta programada al trimestre de reporte!!" prompt="!!Registre en números absolutos, la meta programada al trimestre de reporte!!" sqref="X20 W18:W22 W24:W37"/>
    <dataValidation type="list" allowBlank="1" showInputMessage="1" showErrorMessage="1" error="!!Debe seleccionar de la lista la frecuencia que mide el indicador!!" prompt="!!Seleccione la frecuencia para medir el indicador!!" sqref="M18:N26 M30:N37 L18:L37">
      <formula1>$Z$6:$Z$13</formula1>
    </dataValidation>
    <dataValidation type="custom" allowBlank="1" showInputMessage="1" showErrorMessage="1" error="!! No modifique esta información !!" sqref="A6:Y6 A7 I7 N7 U7:V7 A8:Y8 A9:P9 Q9:S11 J10:J11 A10:A11 A12:Y12 A13 D13 I13 N13:O13 A14:Y17 A38:Y42 A45:Y45 E43:E44 J43:K44 P43:Q44 V43:Y44">
      <formula1>0</formula1>
    </dataValidation>
    <dataValidation type="custom" allowBlank="1" showInputMessage="1" showErrorMessage="1" error="!!No modifique esta información!!" sqref="A43:B44">
      <formula1>0</formula1>
    </dataValidation>
    <dataValidation type="list" allowBlank="1" showInputMessage="1" showErrorMessage="1" sqref="P13">
      <formula1>$BN$1007:$BN$1247</formula1>
    </dataValidation>
    <dataValidation allowBlank="1" showInputMessage="1" showErrorMessage="1" prompt="Registre el Objetivo del Programa sectorial al que contribuye el Programa Presupuestrio." sqref="K11:P11"/>
    <dataValidation type="list" allowBlank="1" showInputMessage="1" showErrorMessage="1" error="!! No debe modificar esta información!!" sqref="W7:Y7">
      <formula1>INDIRECT($K$7)</formula1>
    </dataValidation>
    <dataValidation type="list" allowBlank="1" showInputMessage="1" showErrorMessage="1" error="!! Sólo debe seleccionar el Nombre de su Dependencia o Secretaría!!" sqref="O7:T7">
      <formula1>$BJ$1007:$BJ$1027</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G20:G23 G30:G37 F20:F37">
      <formula1>$AE$6:$AE$10</formula1>
    </dataValidation>
    <dataValidation type="list" allowBlank="1" showInputMessage="1" showErrorMessage="1" error="!!Debe elegir la dimennsión que mide el indicador!!" prompt="!!Seleccione la dimensión que mide el indicador!!" sqref="J18 I18:I37">
      <formula1>$AD$6:$AD$9</formula1>
    </dataValidation>
    <dataValidation type="list" allowBlank="1" showInputMessage="1" showErrorMessage="1" sqref="G43:G44 S43:S44">
      <formula1>$AH$6:$AH$21</formula1>
    </dataValidation>
    <dataValidation type="list" allowBlank="1" showInputMessage="1" showErrorMessage="1" sqref="E11:I11">
      <formula1>$BH$1007:$BH$1077</formula1>
    </dataValidation>
    <dataValidation type="list" allowBlank="1" showInputMessage="1" showErrorMessage="1" sqref="T9">
      <formula1>$BO$1006:$BO$1012</formula1>
    </dataValidation>
    <dataValidation type="list" allowBlank="1" showInputMessage="1" showErrorMessage="1" sqref="B11:D11">
      <formula1>$BH$1007:$BH$1076</formula1>
    </dataValidation>
    <dataValidation type="list" allowBlank="1" showInputMessage="1" showErrorMessage="1" sqref="B10:I10">
      <formula1>$BG$1007:$BG$1011</formula1>
    </dataValidation>
    <dataValidation type="list" allowBlank="1" showInputMessage="1" showErrorMessage="1" sqref="J13">
      <formula1>$BM$1008:$BM$1120</formula1>
    </dataValidation>
    <dataValidation type="list" allowBlank="1" showInputMessage="1" showErrorMessage="1" sqref="E13">
      <formula1>$BL$1008:$BL$1035</formula1>
    </dataValidation>
    <dataValidation type="list" allowBlank="1" showInputMessage="1" showErrorMessage="1" sqref="B18">
      <formula1>FINES</formula1>
    </dataValidation>
    <dataValidation type="list" allowBlank="1" showInputMessage="1" showErrorMessage="1" sqref="B13:C13">
      <formula1>$BK$1007:$BK$1010</formula1>
    </dataValidation>
    <dataValidation type="list" allowBlank="1" showInputMessage="1" showErrorMessage="1" sqref="K10:M10">
      <formula1>$BI$1007:$BI$1050</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$BC$1076:$BC$1103</formula1>
    </dataValidation>
    <dataValidation type="list" allowBlank="1" showInputMessage="1" showErrorMessage="1" error="!!Seleccione el Trimestre del Reporte!!" prompt="!!Seleccione el Trimestre del Reporte!!" sqref="Y3">
      <formula1>$AA$2:$AA$5</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4" zoomScale="85" zoomScaleNormal="85" workbookViewId="0">
      <selection activeCell="C11" sqref="C11"/>
    </sheetView>
  </sheetViews>
  <sheetFormatPr baseColWidth="10" defaultRowHeight="15"/>
  <cols>
    <col min="1" max="1" width="30.140625" style="1" customWidth="1"/>
    <col min="2" max="2" width="44.140625" style="1" customWidth="1"/>
    <col min="3" max="3" width="47.5703125" style="1" customWidth="1"/>
    <col min="4" max="5" width="38.85546875" style="1" customWidth="1"/>
    <col min="6" max="6" width="27.85546875" style="1" customWidth="1"/>
    <col min="7" max="16384" width="11.42578125" style="1"/>
  </cols>
  <sheetData>
    <row r="1" spans="1:6" ht="15.75">
      <c r="A1" s="202" t="s">
        <v>6</v>
      </c>
      <c r="B1" s="202"/>
      <c r="C1" s="202"/>
      <c r="D1" s="202"/>
      <c r="E1" s="202"/>
      <c r="F1" s="202"/>
    </row>
    <row r="2" spans="1:6" ht="15.75">
      <c r="A2" s="202" t="s">
        <v>4</v>
      </c>
      <c r="B2" s="202"/>
      <c r="C2" s="202"/>
      <c r="D2" s="202"/>
      <c r="E2" s="202"/>
      <c r="F2" s="202"/>
    </row>
    <row r="3" spans="1:6" ht="15.75">
      <c r="A3" s="202" t="s">
        <v>5</v>
      </c>
      <c r="B3" s="202"/>
      <c r="C3" s="202"/>
      <c r="D3" s="202"/>
      <c r="E3" s="202"/>
      <c r="F3" s="202"/>
    </row>
    <row r="4" spans="1:6" ht="15.75">
      <c r="C4" s="12"/>
      <c r="D4" s="12"/>
      <c r="E4" s="12"/>
      <c r="F4" s="12"/>
    </row>
    <row r="5" spans="1:6" ht="18">
      <c r="A5" s="203"/>
      <c r="B5" s="203"/>
      <c r="C5" s="203"/>
      <c r="D5" s="203"/>
      <c r="E5" s="203"/>
      <c r="F5" s="203"/>
    </row>
    <row r="6" spans="1:6" ht="58.5" customHeight="1">
      <c r="A6" s="5" t="s">
        <v>35</v>
      </c>
      <c r="B6" s="5" t="s">
        <v>42</v>
      </c>
      <c r="C6" s="5" t="s">
        <v>43</v>
      </c>
      <c r="D6" s="5" t="s">
        <v>44</v>
      </c>
      <c r="E6" s="5" t="s">
        <v>45</v>
      </c>
      <c r="F6" s="5" t="s">
        <v>46</v>
      </c>
    </row>
    <row r="7" spans="1:6" ht="23.25" customHeight="1">
      <c r="A7" s="7"/>
      <c r="B7" s="7"/>
      <c r="C7" s="2"/>
      <c r="D7" s="2"/>
      <c r="E7" s="2"/>
      <c r="F7" s="3"/>
    </row>
    <row r="8" spans="1:6" ht="23.25" customHeight="1">
      <c r="A8" s="7"/>
      <c r="B8" s="7"/>
      <c r="C8" s="2"/>
      <c r="D8" s="2"/>
      <c r="E8" s="2"/>
      <c r="F8" s="3"/>
    </row>
    <row r="9" spans="1:6" ht="23.25" customHeight="1">
      <c r="A9" s="7"/>
      <c r="B9" s="7"/>
      <c r="C9" s="8"/>
      <c r="D9" s="8"/>
      <c r="E9" s="8"/>
      <c r="F9" s="9"/>
    </row>
    <row r="10" spans="1:6" ht="23.25" customHeight="1">
      <c r="A10" s="11"/>
      <c r="B10" s="11"/>
      <c r="C10" s="8"/>
      <c r="D10" s="8"/>
      <c r="E10" s="8"/>
      <c r="F10" s="9"/>
    </row>
    <row r="11" spans="1:6" ht="23.25" customHeight="1">
      <c r="A11" s="11"/>
      <c r="B11" s="11"/>
      <c r="C11" s="8"/>
      <c r="D11" s="2"/>
      <c r="E11" s="2"/>
      <c r="F11" s="3"/>
    </row>
    <row r="12" spans="1:6" ht="23.25" customHeight="1">
      <c r="A12" s="10"/>
      <c r="B12" s="10"/>
      <c r="C12" s="8"/>
      <c r="D12" s="2"/>
      <c r="E12" s="2"/>
      <c r="F12" s="3"/>
    </row>
    <row r="13" spans="1:6" ht="23.25" customHeight="1">
      <c r="A13" s="7"/>
      <c r="B13" s="10"/>
      <c r="C13" s="8"/>
      <c r="D13" s="2"/>
      <c r="E13" s="2"/>
      <c r="F13" s="3"/>
    </row>
    <row r="14" spans="1:6" ht="23.25" customHeight="1">
      <c r="A14" s="7"/>
      <c r="B14" s="2"/>
      <c r="C14" s="2"/>
      <c r="D14" s="2"/>
      <c r="E14" s="2"/>
      <c r="F14" s="3"/>
    </row>
    <row r="15" spans="1:6" ht="23.25" customHeight="1">
      <c r="A15" s="7"/>
      <c r="B15" s="2"/>
      <c r="C15" s="2"/>
      <c r="D15" s="2"/>
      <c r="E15" s="2"/>
      <c r="F15" s="3"/>
    </row>
    <row r="16" spans="1:6" ht="23.25" customHeight="1">
      <c r="A16" s="7"/>
      <c r="B16" s="2"/>
      <c r="C16" s="2"/>
      <c r="D16" s="2"/>
      <c r="E16" s="2"/>
      <c r="F16" s="3"/>
    </row>
    <row r="17" spans="1:6" ht="23.25" customHeight="1">
      <c r="A17" s="7"/>
      <c r="B17" s="8"/>
      <c r="C17" s="2"/>
      <c r="D17" s="2"/>
      <c r="E17" s="2"/>
      <c r="F17" s="3"/>
    </row>
    <row r="18" spans="1:6" ht="23.25" customHeight="1">
      <c r="A18" s="7"/>
      <c r="B18" s="2"/>
      <c r="C18" s="2"/>
      <c r="D18" s="2"/>
      <c r="E18" s="2"/>
      <c r="F18" s="3"/>
    </row>
    <row r="19" spans="1:6" ht="18">
      <c r="A19" s="6"/>
      <c r="B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C1" zoomScale="85" zoomScaleNormal="85" workbookViewId="0">
      <selection activeCell="C11" sqref="C11"/>
    </sheetView>
  </sheetViews>
  <sheetFormatPr baseColWidth="10" defaultRowHeight="15"/>
  <cols>
    <col min="1" max="2" width="30.140625" style="1" customWidth="1"/>
    <col min="3" max="3" width="44.140625" style="1" customWidth="1"/>
    <col min="4" max="4" width="47.5703125" style="1" customWidth="1"/>
    <col min="5" max="6" width="38.85546875" style="1" customWidth="1"/>
    <col min="7" max="16384" width="11.42578125" style="1"/>
  </cols>
  <sheetData>
    <row r="1" spans="1:6" ht="15.75">
      <c r="A1" s="202" t="s">
        <v>6</v>
      </c>
      <c r="B1" s="202"/>
      <c r="C1" s="202"/>
      <c r="D1" s="202"/>
      <c r="E1" s="202"/>
      <c r="F1" s="202"/>
    </row>
    <row r="2" spans="1:6" ht="15.75">
      <c r="A2" s="202" t="s">
        <v>4</v>
      </c>
      <c r="B2" s="202"/>
      <c r="C2" s="202"/>
      <c r="D2" s="202"/>
      <c r="E2" s="202"/>
      <c r="F2" s="202"/>
    </row>
    <row r="3" spans="1:6" ht="15.75">
      <c r="A3" s="202" t="s">
        <v>5</v>
      </c>
      <c r="B3" s="202"/>
      <c r="C3" s="202"/>
      <c r="D3" s="202"/>
      <c r="E3" s="202"/>
      <c r="F3" s="202"/>
    </row>
    <row r="4" spans="1:6" ht="15.75">
      <c r="D4" s="12"/>
      <c r="E4" s="12"/>
      <c r="F4" s="12"/>
    </row>
    <row r="5" spans="1:6" ht="18">
      <c r="A5" s="203"/>
      <c r="B5" s="203"/>
      <c r="C5" s="203"/>
      <c r="D5" s="203"/>
      <c r="E5" s="203"/>
      <c r="F5" s="203"/>
    </row>
    <row r="6" spans="1:6" ht="58.5" customHeight="1">
      <c r="A6" s="5" t="s">
        <v>57</v>
      </c>
      <c r="B6" s="5" t="s">
        <v>35</v>
      </c>
      <c r="C6" s="5" t="s">
        <v>58</v>
      </c>
      <c r="D6" s="5" t="s">
        <v>43</v>
      </c>
      <c r="E6" s="5" t="s">
        <v>59</v>
      </c>
      <c r="F6" s="5" t="s">
        <v>60</v>
      </c>
    </row>
    <row r="7" spans="1:6" ht="23.25" customHeight="1">
      <c r="A7" s="7"/>
      <c r="B7" s="7"/>
      <c r="C7" s="7"/>
      <c r="D7" s="2"/>
      <c r="E7" s="2"/>
      <c r="F7" s="2"/>
    </row>
    <row r="8" spans="1:6" ht="23.25" customHeight="1">
      <c r="A8" s="7"/>
      <c r="B8" s="7"/>
      <c r="C8" s="7"/>
      <c r="D8" s="2"/>
      <c r="E8" s="2"/>
      <c r="F8" s="2"/>
    </row>
    <row r="9" spans="1:6" ht="23.25" customHeight="1">
      <c r="A9" s="7"/>
      <c r="B9" s="7"/>
      <c r="C9" s="7"/>
      <c r="D9" s="8"/>
      <c r="E9" s="8"/>
      <c r="F9" s="8"/>
    </row>
    <row r="10" spans="1:6" ht="23.25" customHeight="1">
      <c r="A10" s="11"/>
      <c r="B10" s="11"/>
      <c r="C10" s="11"/>
      <c r="D10" s="8"/>
      <c r="E10" s="8"/>
      <c r="F10" s="8"/>
    </row>
    <row r="11" spans="1:6" ht="23.25" customHeight="1">
      <c r="A11" s="11"/>
      <c r="B11" s="11"/>
      <c r="C11" s="11"/>
      <c r="D11" s="8"/>
      <c r="E11" s="2"/>
      <c r="F11" s="2"/>
    </row>
    <row r="12" spans="1:6" ht="23.25" customHeight="1">
      <c r="A12" s="10"/>
      <c r="B12" s="10"/>
      <c r="C12" s="10"/>
      <c r="D12" s="8"/>
      <c r="E12" s="2"/>
      <c r="F12" s="2"/>
    </row>
    <row r="13" spans="1:6" ht="23.25" customHeight="1">
      <c r="A13" s="7"/>
      <c r="B13" s="20"/>
      <c r="C13" s="10"/>
      <c r="D13" s="8"/>
      <c r="E13" s="2"/>
      <c r="F13" s="2"/>
    </row>
    <row r="14" spans="1:6" ht="23.25" customHeight="1">
      <c r="A14" s="7"/>
      <c r="B14" s="7"/>
      <c r="C14" s="2"/>
      <c r="D14" s="2"/>
      <c r="E14" s="2"/>
      <c r="F14" s="2"/>
    </row>
    <row r="15" spans="1:6" ht="23.25" customHeight="1">
      <c r="A15" s="7"/>
      <c r="B15" s="7"/>
      <c r="C15" s="2"/>
      <c r="D15" s="2"/>
      <c r="E15" s="2"/>
      <c r="F15" s="2"/>
    </row>
    <row r="16" spans="1:6" ht="23.25" customHeight="1">
      <c r="A16" s="7"/>
      <c r="B16" s="7"/>
      <c r="C16" s="2"/>
      <c r="D16" s="2"/>
      <c r="E16" s="2"/>
      <c r="F16" s="2"/>
    </row>
    <row r="17" spans="1:6" ht="23.25" customHeight="1">
      <c r="A17" s="7"/>
      <c r="B17" s="7"/>
      <c r="C17" s="8"/>
      <c r="D17" s="2"/>
      <c r="E17" s="2"/>
      <c r="F17" s="2"/>
    </row>
    <row r="18" spans="1:6" ht="23.25" customHeight="1">
      <c r="A18" s="7"/>
      <c r="B18" s="7"/>
      <c r="C18" s="2"/>
      <c r="D18" s="2"/>
      <c r="E18" s="2"/>
      <c r="F18" s="2"/>
    </row>
    <row r="19" spans="1:6" ht="18">
      <c r="A19" s="6"/>
      <c r="B19" s="6"/>
      <c r="C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85" zoomScaleNormal="85" workbookViewId="0">
      <selection activeCell="C11" sqref="C11"/>
    </sheetView>
  </sheetViews>
  <sheetFormatPr baseColWidth="10" defaultRowHeight="15"/>
  <cols>
    <col min="1" max="1" width="58" style="1" customWidth="1"/>
    <col min="2" max="2" width="70.85546875" style="1" customWidth="1"/>
    <col min="3" max="3" width="45.7109375" style="1" customWidth="1"/>
    <col min="4" max="16384" width="11.42578125" style="1"/>
  </cols>
  <sheetData>
    <row r="1" spans="1:3" ht="15.75">
      <c r="A1" s="202" t="s">
        <v>6</v>
      </c>
      <c r="B1" s="202"/>
      <c r="C1" s="202"/>
    </row>
    <row r="2" spans="1:3" ht="15.75">
      <c r="A2" s="202" t="s">
        <v>4</v>
      </c>
      <c r="B2" s="202"/>
      <c r="C2" s="202"/>
    </row>
    <row r="3" spans="1:3" ht="15.75">
      <c r="A3" s="202" t="s">
        <v>5</v>
      </c>
      <c r="B3" s="202"/>
      <c r="C3" s="202"/>
    </row>
    <row r="5" spans="1:3" ht="18">
      <c r="A5" s="203"/>
      <c r="B5" s="203"/>
      <c r="C5" s="203"/>
    </row>
    <row r="6" spans="1:3" ht="58.5" customHeight="1">
      <c r="A6" s="5" t="s">
        <v>61</v>
      </c>
      <c r="B6" s="5" t="s">
        <v>62</v>
      </c>
      <c r="C6" s="5" t="s">
        <v>63</v>
      </c>
    </row>
    <row r="7" spans="1:3" ht="23.25" customHeight="1">
      <c r="A7" s="7"/>
      <c r="B7" s="7"/>
      <c r="C7" s="7"/>
    </row>
    <row r="8" spans="1:3" ht="23.25" customHeight="1">
      <c r="A8" s="7"/>
      <c r="B8" s="7"/>
      <c r="C8" s="7"/>
    </row>
    <row r="9" spans="1:3" ht="23.25" customHeight="1">
      <c r="A9" s="7"/>
      <c r="B9" s="7"/>
      <c r="C9" s="7"/>
    </row>
    <row r="10" spans="1:3" ht="23.25" customHeight="1">
      <c r="A10" s="11"/>
      <c r="B10" s="11"/>
      <c r="C10" s="11"/>
    </row>
    <row r="11" spans="1:3" ht="23.25" customHeight="1">
      <c r="A11" s="11"/>
      <c r="B11" s="11"/>
      <c r="C11" s="11"/>
    </row>
    <row r="12" spans="1:3" ht="23.25" customHeight="1">
      <c r="A12" s="10"/>
      <c r="B12" s="10"/>
      <c r="C12" s="10"/>
    </row>
    <row r="13" spans="1:3" ht="23.25" customHeight="1">
      <c r="A13" s="7"/>
      <c r="B13" s="20"/>
      <c r="C13" s="10"/>
    </row>
    <row r="14" spans="1:3" ht="23.25" customHeight="1">
      <c r="A14" s="7"/>
      <c r="B14" s="7"/>
      <c r="C14" s="2"/>
    </row>
    <row r="15" spans="1:3" ht="23.25" customHeight="1">
      <c r="A15" s="7"/>
      <c r="B15" s="7"/>
      <c r="C15" s="2"/>
    </row>
    <row r="16" spans="1:3" ht="23.25" customHeight="1">
      <c r="A16" s="7"/>
      <c r="B16" s="7"/>
      <c r="C16" s="2"/>
    </row>
    <row r="17" spans="1:3" ht="23.25" customHeight="1">
      <c r="A17" s="7"/>
      <c r="B17" s="7"/>
      <c r="C17" s="8"/>
    </row>
    <row r="18" spans="1:3" ht="23.25" customHeight="1">
      <c r="A18" s="7"/>
      <c r="B18" s="7"/>
      <c r="C18" s="2"/>
    </row>
    <row r="19" spans="1:3" ht="18">
      <c r="A19" s="6"/>
      <c r="B19" s="6"/>
      <c r="C19" s="6"/>
    </row>
  </sheetData>
  <mergeCells count="4">
    <mergeCell ref="A1:C1"/>
    <mergeCell ref="A2:C2"/>
    <mergeCell ref="A3:C3"/>
    <mergeCell ref="A5:C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207</vt:i4>
      </vt:variant>
    </vt:vector>
  </HeadingPairs>
  <TitlesOfParts>
    <vt:vector size="214" baseType="lpstr">
      <vt:lpstr>MIR Ejecutiva</vt:lpstr>
      <vt:lpstr>PA03</vt:lpstr>
      <vt:lpstr>E122</vt:lpstr>
      <vt:lpstr>P123</vt:lpstr>
      <vt:lpstr>PPs</vt:lpstr>
      <vt:lpstr>Evaluaciones</vt:lpstr>
      <vt:lpstr>ASM</vt:lpstr>
      <vt:lpstr>'P123'!_01</vt:lpstr>
      <vt:lpstr>'PA03'!_01</vt:lpstr>
      <vt:lpstr>_01</vt:lpstr>
      <vt:lpstr>'P123'!_02</vt:lpstr>
      <vt:lpstr>'PA03'!_02</vt:lpstr>
      <vt:lpstr>_02</vt:lpstr>
      <vt:lpstr>'P123'!_03</vt:lpstr>
      <vt:lpstr>'PA03'!_03</vt:lpstr>
      <vt:lpstr>_03</vt:lpstr>
      <vt:lpstr>'P123'!_04</vt:lpstr>
      <vt:lpstr>'PA03'!_04</vt:lpstr>
      <vt:lpstr>_04</vt:lpstr>
      <vt:lpstr>'P123'!_05</vt:lpstr>
      <vt:lpstr>'PA03'!_05</vt:lpstr>
      <vt:lpstr>_05</vt:lpstr>
      <vt:lpstr>'P123'!_06</vt:lpstr>
      <vt:lpstr>'PA03'!_06</vt:lpstr>
      <vt:lpstr>_06</vt:lpstr>
      <vt:lpstr>'P123'!_07</vt:lpstr>
      <vt:lpstr>'PA03'!_07</vt:lpstr>
      <vt:lpstr>_07</vt:lpstr>
      <vt:lpstr>'P123'!_08</vt:lpstr>
      <vt:lpstr>'PA03'!_08</vt:lpstr>
      <vt:lpstr>_08</vt:lpstr>
      <vt:lpstr>'P123'!_09</vt:lpstr>
      <vt:lpstr>'PA03'!_09</vt:lpstr>
      <vt:lpstr>_09</vt:lpstr>
      <vt:lpstr>'P123'!_10</vt:lpstr>
      <vt:lpstr>'PA03'!_10</vt:lpstr>
      <vt:lpstr>_10</vt:lpstr>
      <vt:lpstr>'P123'!_11</vt:lpstr>
      <vt:lpstr>'PA03'!_11</vt:lpstr>
      <vt:lpstr>_11</vt:lpstr>
      <vt:lpstr>'P123'!_12</vt:lpstr>
      <vt:lpstr>'PA03'!_12</vt:lpstr>
      <vt:lpstr>_12</vt:lpstr>
      <vt:lpstr>'P123'!_13</vt:lpstr>
      <vt:lpstr>'PA03'!_13</vt:lpstr>
      <vt:lpstr>_13</vt:lpstr>
      <vt:lpstr>'P123'!_14</vt:lpstr>
      <vt:lpstr>'PA03'!_14</vt:lpstr>
      <vt:lpstr>_14</vt:lpstr>
      <vt:lpstr>'P123'!_15</vt:lpstr>
      <vt:lpstr>'PA03'!_15</vt:lpstr>
      <vt:lpstr>_15</vt:lpstr>
      <vt:lpstr>'P123'!_16</vt:lpstr>
      <vt:lpstr>'PA03'!_16</vt:lpstr>
      <vt:lpstr>_16</vt:lpstr>
      <vt:lpstr>'P123'!_17</vt:lpstr>
      <vt:lpstr>'PA03'!_17</vt:lpstr>
      <vt:lpstr>_17</vt:lpstr>
      <vt:lpstr>'E122'!_18</vt:lpstr>
      <vt:lpstr>'P123'!_18</vt:lpstr>
      <vt:lpstr>'PA03'!_18</vt:lpstr>
      <vt:lpstr>'E122'!_19</vt:lpstr>
      <vt:lpstr>'P123'!_19</vt:lpstr>
      <vt:lpstr>'PA03'!_19</vt:lpstr>
      <vt:lpstr>'E122'!_20</vt:lpstr>
      <vt:lpstr>'P123'!_20</vt:lpstr>
      <vt:lpstr>'PA03'!_20</vt:lpstr>
      <vt:lpstr>'E122'!_21</vt:lpstr>
      <vt:lpstr>'P123'!_21</vt:lpstr>
      <vt:lpstr>'PA03'!_21</vt:lpstr>
      <vt:lpstr>'E122'!_22</vt:lpstr>
      <vt:lpstr>'P123'!_22</vt:lpstr>
      <vt:lpstr>'PA03'!_22</vt:lpstr>
      <vt:lpstr>'E122'!_23</vt:lpstr>
      <vt:lpstr>'P123'!_23</vt:lpstr>
      <vt:lpstr>'PA03'!_23</vt:lpstr>
      <vt:lpstr>'E122'!_24</vt:lpstr>
      <vt:lpstr>'P123'!_24</vt:lpstr>
      <vt:lpstr>'PA03'!_24</vt:lpstr>
      <vt:lpstr>'E122'!_26</vt:lpstr>
      <vt:lpstr>'P123'!_26</vt:lpstr>
      <vt:lpstr>'PA03'!_26</vt:lpstr>
      <vt:lpstr>'E122'!_27</vt:lpstr>
      <vt:lpstr>'P123'!_27</vt:lpstr>
      <vt:lpstr>'PA03'!_27</vt:lpstr>
      <vt:lpstr>'E122'!_28</vt:lpstr>
      <vt:lpstr>'P123'!_28</vt:lpstr>
      <vt:lpstr>'PA03'!_28</vt:lpstr>
      <vt:lpstr>'E122'!_29</vt:lpstr>
      <vt:lpstr>'P123'!_29</vt:lpstr>
      <vt:lpstr>'PA03'!_29</vt:lpstr>
      <vt:lpstr>'P123'!_Órganos_Autónomos</vt:lpstr>
      <vt:lpstr>'PA03'!_Órganos_Autónomos</vt:lpstr>
      <vt:lpstr>_Órganos_Autónomos</vt:lpstr>
      <vt:lpstr>'P123'!_Poder_Judicial</vt:lpstr>
      <vt:lpstr>'PA03'!_Poder_Judicial</vt:lpstr>
      <vt:lpstr>_Poder_Judicial</vt:lpstr>
      <vt:lpstr>'P123'!_Poder_Legislativo</vt:lpstr>
      <vt:lpstr>'PA03'!_Poder_Legislativo</vt:lpstr>
      <vt:lpstr>_Poder_Legislativo</vt:lpstr>
      <vt:lpstr>'P123'!_Procuración_de_Justicia</vt:lpstr>
      <vt:lpstr>'PA03'!_Procuración_de_Justicia</vt:lpstr>
      <vt:lpstr>_Procuración_de_Justicia</vt:lpstr>
      <vt:lpstr>'P123'!ADEFAS</vt:lpstr>
      <vt:lpstr>'PA03'!ADEFAS</vt:lpstr>
      <vt:lpstr>ADEFAS</vt:lpstr>
      <vt:lpstr>'P123'!Adeudos_de_Ejer._Fisc._Ant.__ADEFAS</vt:lpstr>
      <vt:lpstr>'PA03'!Adeudos_de_Ejer._Fisc._Ant.__ADEFAS</vt:lpstr>
      <vt:lpstr>Adeudos_de_Ejer._Fisc._Ant.__ADEFAS</vt:lpstr>
      <vt:lpstr>'E122'!Administración</vt:lpstr>
      <vt:lpstr>'P123'!Administración</vt:lpstr>
      <vt:lpstr>'PA03'!Administración</vt:lpstr>
      <vt:lpstr>'E122'!Agropecuario</vt:lpstr>
      <vt:lpstr>'P123'!Agropecuario</vt:lpstr>
      <vt:lpstr>'PA03'!Agropecuario</vt:lpstr>
      <vt:lpstr>'E122'!Área_de_impresión</vt:lpstr>
      <vt:lpstr>'P123'!Área_de_impresión</vt:lpstr>
      <vt:lpstr>'PA03'!Área_de_impresión</vt:lpstr>
      <vt:lpstr>'P123'!Bienes_Muebles_e_Inmuebles</vt:lpstr>
      <vt:lpstr>'PA03'!Bienes_Muebles_e_Inmuebles</vt:lpstr>
      <vt:lpstr>Bienes_Muebles_e_Inmuebles</vt:lpstr>
      <vt:lpstr>'E122'!Consejería_Jurídica</vt:lpstr>
      <vt:lpstr>'P123'!Consejería_Jurídica</vt:lpstr>
      <vt:lpstr>'PA03'!Consejería_Jurídica</vt:lpstr>
      <vt:lpstr>'E122'!Contraloría</vt:lpstr>
      <vt:lpstr>'P123'!Contraloría</vt:lpstr>
      <vt:lpstr>'PA03'!Contraloría</vt:lpstr>
      <vt:lpstr>'E122'!Cultura</vt:lpstr>
      <vt:lpstr>'P123'!Cultura</vt:lpstr>
      <vt:lpstr>'PA03'!Cultura</vt:lpstr>
      <vt:lpstr>'E122'!Desarrollo_Social</vt:lpstr>
      <vt:lpstr>'P123'!Desarrollo_Social</vt:lpstr>
      <vt:lpstr>'PA03'!Desarrollo_Social</vt:lpstr>
      <vt:lpstr>'E122'!Desarrollo_Sustentable</vt:lpstr>
      <vt:lpstr>'P123'!Desarrollo_Sustentable</vt:lpstr>
      <vt:lpstr>'PA03'!Desarrollo_Sustentable</vt:lpstr>
      <vt:lpstr>'P123'!Deuda_Pública</vt:lpstr>
      <vt:lpstr>'PA03'!Deuda_Pública</vt:lpstr>
      <vt:lpstr>Deuda_Pública</vt:lpstr>
      <vt:lpstr>'E122'!Economía</vt:lpstr>
      <vt:lpstr>'P123'!Economía</vt:lpstr>
      <vt:lpstr>'PA03'!Economía</vt:lpstr>
      <vt:lpstr>'P123'!Educación</vt:lpstr>
      <vt:lpstr>'PA03'!Educación</vt:lpstr>
      <vt:lpstr>Educación</vt:lpstr>
      <vt:lpstr>'P123'!FINES</vt:lpstr>
      <vt:lpstr>'PA03'!FINES</vt:lpstr>
      <vt:lpstr>FINES</vt:lpstr>
      <vt:lpstr>'E122'!Gastos_Institucionales</vt:lpstr>
      <vt:lpstr>'P123'!Gastos_Institucionales</vt:lpstr>
      <vt:lpstr>'PA03'!Gastos_Institucionales</vt:lpstr>
      <vt:lpstr>'P123'!Gobierno</vt:lpstr>
      <vt:lpstr>'PA03'!Gobierno</vt:lpstr>
      <vt:lpstr>Gobierno</vt:lpstr>
      <vt:lpstr>'P123'!Hacienda</vt:lpstr>
      <vt:lpstr>'PA03'!Hacienda</vt:lpstr>
      <vt:lpstr>Hacienda</vt:lpstr>
      <vt:lpstr>'E122'!Innovación__Ciencia_y_Tec.</vt:lpstr>
      <vt:lpstr>'P123'!Innovación__Ciencia_y_Tec.</vt:lpstr>
      <vt:lpstr>'PA03'!Innovación__Ciencia_y_Tec.</vt:lpstr>
      <vt:lpstr>'E122'!Innovación__Ciencia_y_Tecnología</vt:lpstr>
      <vt:lpstr>'P123'!Innovación__Ciencia_y_Tecnología</vt:lpstr>
      <vt:lpstr>'PA03'!Innovación__Ciencia_y_Tecnología</vt:lpstr>
      <vt:lpstr>'P123'!Innovación_Ciencia_y_Tec.</vt:lpstr>
      <vt:lpstr>'PA03'!Innovación_Ciencia_y_Tec.</vt:lpstr>
      <vt:lpstr>Innovación_Ciencia_y_Tec.</vt:lpstr>
      <vt:lpstr>'E122'!Movilidad_y_Transporte</vt:lpstr>
      <vt:lpstr>'P123'!Movilidad_y_Transporte</vt:lpstr>
      <vt:lpstr>'PA03'!Movilidad_y_Transporte</vt:lpstr>
      <vt:lpstr>'P123'!Obras_Públicas</vt:lpstr>
      <vt:lpstr>'PA03'!Obras_Públicas</vt:lpstr>
      <vt:lpstr>Obras_Públicas</vt:lpstr>
      <vt:lpstr>'P123'!Oficina_de_la_Gubernatura</vt:lpstr>
      <vt:lpstr>'PA03'!Oficina_de_la_Gubernatura</vt:lpstr>
      <vt:lpstr>Oficina_de_la_Gubernatura</vt:lpstr>
      <vt:lpstr>'P123'!Órganos_Autónomos</vt:lpstr>
      <vt:lpstr>'PA03'!Órganos_Autónomos</vt:lpstr>
      <vt:lpstr>Órganos_Autónomos</vt:lpstr>
      <vt:lpstr>'E122'!Participaciones_a_municipios</vt:lpstr>
      <vt:lpstr>'P123'!Participaciones_a_municipios</vt:lpstr>
      <vt:lpstr>'PA03'!Participaciones_a_municipios</vt:lpstr>
      <vt:lpstr>'E122'!Poder_Judicial</vt:lpstr>
      <vt:lpstr>'P123'!Poder_Judicial</vt:lpstr>
      <vt:lpstr>'PA03'!Poder_Judicial</vt:lpstr>
      <vt:lpstr>'P123'!Poder_Legislativo</vt:lpstr>
      <vt:lpstr>'PA03'!Poder_Legislativo</vt:lpstr>
      <vt:lpstr>Poder_Legislativo</vt:lpstr>
      <vt:lpstr>'E122'!Procuración_de_Justicia</vt:lpstr>
      <vt:lpstr>'P123'!Procuración_de_Justicia</vt:lpstr>
      <vt:lpstr>'PA03'!Procuración_de_Justicia</vt:lpstr>
      <vt:lpstr>'P123'!Ramos</vt:lpstr>
      <vt:lpstr>'PA03'!Ramos</vt:lpstr>
      <vt:lpstr>Ramos</vt:lpstr>
      <vt:lpstr>'E122'!RAMOS_ESTATALES</vt:lpstr>
      <vt:lpstr>'P123'!RAMOS_ESTATALES</vt:lpstr>
      <vt:lpstr>'PA03'!RAMOS_ESTATALES</vt:lpstr>
      <vt:lpstr>'E122'!Salud</vt:lpstr>
      <vt:lpstr>'P123'!Salud</vt:lpstr>
      <vt:lpstr>'PA03'!Salud</vt:lpstr>
      <vt:lpstr>'E122'!Seguridad_Pública</vt:lpstr>
      <vt:lpstr>'P123'!Seguridad_Pública</vt:lpstr>
      <vt:lpstr>'PA03'!Seguridad_Pública</vt:lpstr>
      <vt:lpstr>'E122'!Títulos_a_imprimir</vt:lpstr>
      <vt:lpstr>'P123'!Títulos_a_imprimir</vt:lpstr>
      <vt:lpstr>'PA03'!Títulos_a_imprimir</vt:lpstr>
      <vt:lpstr>'E122'!Trabajo</vt:lpstr>
      <vt:lpstr>'P123'!Trabajo</vt:lpstr>
      <vt:lpstr>'PA03'!Trabajo</vt:lpstr>
      <vt:lpstr>'P123'!Turismo</vt:lpstr>
      <vt:lpstr>'PA03'!Turismo</vt:lpstr>
      <vt:lpstr>Turismo</vt:lpstr>
      <vt:lpstr>'E122'!Unidades_Responsables_de_Gasto</vt:lpstr>
      <vt:lpstr>'P123'!Unidades_Responsables_de_Gasto</vt:lpstr>
      <vt:lpstr>'PA03'!Unidades_Responsables_de_Gasto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dc:creator>
  <cp:lastModifiedBy>Mario</cp:lastModifiedBy>
  <cp:lastPrinted>2018-01-29T22:54:51Z</cp:lastPrinted>
  <dcterms:created xsi:type="dcterms:W3CDTF">2016-03-15T17:29:36Z</dcterms:created>
  <dcterms:modified xsi:type="dcterms:W3CDTF">2018-02-21T16:43:45Z</dcterms:modified>
</cp:coreProperties>
</file>