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600" windowHeight="6975" tabRatio="617" firstSheet="1" activeTab="3"/>
  </bookViews>
  <sheets>
    <sheet name="MIR Ejecutiva" sheetId="1" state="hidden" r:id="rId1"/>
    <sheet name="PA05" sheetId="4" r:id="rId2"/>
    <sheet name="EO82" sheetId="7" r:id="rId3"/>
    <sheet name="E083" sheetId="8" r:id="rId4"/>
    <sheet name="PPs" sheetId="3" state="hidden" r:id="rId5"/>
    <sheet name="Evaluaciones" sheetId="5" state="hidden" r:id="rId6"/>
    <sheet name="ASM" sheetId="6" state="hidden" r:id="rId7"/>
  </sheets>
  <definedNames>
    <definedName name="_01" localSheetId="3">'E083'!$BD$1073</definedName>
    <definedName name="_01" localSheetId="2">'EO82'!$BE$1106</definedName>
    <definedName name="_01">'PA05'!$BD$1070</definedName>
    <definedName name="_02" localSheetId="3">'E083'!$BD$1074</definedName>
    <definedName name="_02" localSheetId="2">'EO82'!$BE$1107</definedName>
    <definedName name="_02">'PA05'!$BD$1071</definedName>
    <definedName name="_03" localSheetId="3">'E083'!$BD$1075</definedName>
    <definedName name="_03" localSheetId="2">'EO82'!$BE$1108</definedName>
    <definedName name="_03">'PA05'!$BD$1072</definedName>
    <definedName name="_04" localSheetId="3">'E083'!$BD$1076</definedName>
    <definedName name="_04" localSheetId="2">'EO82'!$BE$1109</definedName>
    <definedName name="_04">'PA05'!$BD$1073</definedName>
    <definedName name="_05" localSheetId="3">'E083'!$BD$1077</definedName>
    <definedName name="_05" localSheetId="2">'EO82'!$BE$1110</definedName>
    <definedName name="_05">'PA05'!$BD$1074</definedName>
    <definedName name="_06" localSheetId="3">'E083'!$BD$1078</definedName>
    <definedName name="_06" localSheetId="2">'EO82'!$BE$1111</definedName>
    <definedName name="_06">'PA05'!$BD$1075</definedName>
    <definedName name="_07" localSheetId="3">'E083'!$BD$1079</definedName>
    <definedName name="_07" localSheetId="2">'EO82'!$BE$1112</definedName>
    <definedName name="_07">'PA05'!$BD$1076</definedName>
    <definedName name="_08" localSheetId="3">'E083'!$BD$1080</definedName>
    <definedName name="_08" localSheetId="2">'EO82'!$BE$1113</definedName>
    <definedName name="_08">'PA05'!$BD$1077</definedName>
    <definedName name="_09" localSheetId="3">'E083'!$BD$1081</definedName>
    <definedName name="_09" localSheetId="2">'EO82'!$BE$1114</definedName>
    <definedName name="_09">'PA05'!$BD$1078</definedName>
    <definedName name="_10" localSheetId="3">'E083'!$BD$1082</definedName>
    <definedName name="_10" localSheetId="2">'EO82'!$BE$1115</definedName>
    <definedName name="_10">'PA05'!$BD$1079</definedName>
    <definedName name="_11" localSheetId="3">'E083'!$BD$1083</definedName>
    <definedName name="_11" localSheetId="2">'EO82'!$BE$1116</definedName>
    <definedName name="_11">'PA05'!$BD$1080</definedName>
    <definedName name="_12" localSheetId="3">'E083'!$BD$1084</definedName>
    <definedName name="_12" localSheetId="2">'EO82'!$BE$1117</definedName>
    <definedName name="_12">'PA05'!$BD$1081</definedName>
    <definedName name="_13" localSheetId="3">'E083'!$BD$1085</definedName>
    <definedName name="_13" localSheetId="2">'EO82'!$BE$1118</definedName>
    <definedName name="_13">'PA05'!$BD$1082</definedName>
    <definedName name="_14" localSheetId="3">'E083'!$BD$1086</definedName>
    <definedName name="_14" localSheetId="2">'EO82'!$BE$1119</definedName>
    <definedName name="_14">'PA05'!$BD$1083</definedName>
    <definedName name="_15" localSheetId="3">'E083'!$BD$1087</definedName>
    <definedName name="_15" localSheetId="2">'EO82'!$BE$1120</definedName>
    <definedName name="_15">'PA05'!$BD$1084</definedName>
    <definedName name="_16" localSheetId="3">'E083'!$BD$1088</definedName>
    <definedName name="_16" localSheetId="2">'EO82'!$BE$1121</definedName>
    <definedName name="_16">'PA05'!$BD$1085</definedName>
    <definedName name="_17" localSheetId="3">'E083'!$BD$1089</definedName>
    <definedName name="_17" localSheetId="2">'EO82'!$BE$1122</definedName>
    <definedName name="_17">'PA05'!$BD$1086</definedName>
    <definedName name="_18" localSheetId="3">'E083'!$BD$1090</definedName>
    <definedName name="_18" localSheetId="2">'EO82'!$BE$1123</definedName>
    <definedName name="_18" localSheetId="1">'PA05'!$BD$1087</definedName>
    <definedName name="_19" localSheetId="3">'E083'!$BD$1091</definedName>
    <definedName name="_19" localSheetId="2">'EO82'!$BE$1124</definedName>
    <definedName name="_19" localSheetId="1">'PA05'!$BD$1088</definedName>
    <definedName name="_20" localSheetId="3">'E083'!$BD$1092</definedName>
    <definedName name="_20" localSheetId="2">'EO82'!$BE$1125</definedName>
    <definedName name="_20" localSheetId="1">'PA05'!$BD$1089</definedName>
    <definedName name="_21" localSheetId="3">'E083'!$BD$1093</definedName>
    <definedName name="_21" localSheetId="2">'EO82'!$BE$1126</definedName>
    <definedName name="_21" localSheetId="1">'PA05'!$BD$1090</definedName>
    <definedName name="_22" localSheetId="3">'E083'!$BD$1141</definedName>
    <definedName name="_22" localSheetId="2">'EO82'!$BE$1174</definedName>
    <definedName name="_22" localSheetId="1">'PA05'!$BD$1138</definedName>
    <definedName name="_23" localSheetId="3">'E083'!$BD$1095</definedName>
    <definedName name="_23" localSheetId="2">'EO82'!$BE$1128</definedName>
    <definedName name="_23" localSheetId="1">'PA05'!$BD$1092</definedName>
    <definedName name="_24" localSheetId="3">'E083'!$BD$1143</definedName>
    <definedName name="_24" localSheetId="2">'EO82'!$BE$1176</definedName>
    <definedName name="_24" localSheetId="1">'PA05'!$BD$1140</definedName>
    <definedName name="_26" localSheetId="3">'E083'!$BD$1097</definedName>
    <definedName name="_26" localSheetId="2">'EO82'!$BE$1130</definedName>
    <definedName name="_26" localSheetId="1">'PA05'!$BD$1094</definedName>
    <definedName name="_27" localSheetId="3">'E083'!$BD$1098</definedName>
    <definedName name="_27" localSheetId="2">'EO82'!$BE$1131</definedName>
    <definedName name="_27" localSheetId="1">'PA05'!$BD$1095</definedName>
    <definedName name="_28" localSheetId="3">'E083'!$BD$1099</definedName>
    <definedName name="_28" localSheetId="2">'EO82'!$BE$1132</definedName>
    <definedName name="_28" localSheetId="1">'PA05'!$BD$1096</definedName>
    <definedName name="_29" localSheetId="3">'E083'!$BD$1147</definedName>
    <definedName name="_29" localSheetId="2">'EO82'!$BE$1180</definedName>
    <definedName name="_29" localSheetId="1">'PA05'!$BD$1144</definedName>
    <definedName name="_Órganos_Autónomos" localSheetId="3">'E083'!$BE$1109:$BE$1117</definedName>
    <definedName name="_Órganos_Autónomos" localSheetId="2">'EO82'!$BF$1142:$BF$1150</definedName>
    <definedName name="_Órganos_Autónomos">'PA05'!$BE$1106:$BE$1114</definedName>
    <definedName name="_Poder_Judicial" localSheetId="3">'E083'!$BE$1105:$BE$1108</definedName>
    <definedName name="_Poder_Judicial" localSheetId="2">'EO82'!$BF$1138:$BF$1141</definedName>
    <definedName name="_Poder_Judicial">'PA05'!$BE$1102:$BE$1105</definedName>
    <definedName name="_Poder_Legislativo" localSheetId="3">'E083'!$BE$1103:$BE$1104</definedName>
    <definedName name="_Poder_Legislativo" localSheetId="2">'EO82'!$BF$1136:$BF$1137</definedName>
    <definedName name="_Poder_Legislativo">'PA05'!$BE$1100:$BE$1101</definedName>
    <definedName name="_Procuración_de_Justicia" localSheetId="3">'E083'!$BE$1128:$BE$1130</definedName>
    <definedName name="_Procuración_de_Justicia" localSheetId="2">'EO82'!$BF$1161:$BF$1163</definedName>
    <definedName name="_Procuración_de_Justicia">'PA05'!$BE$1125:$BE$1127</definedName>
    <definedName name="ADEFAS" localSheetId="3">'E083'!$BE$1096</definedName>
    <definedName name="ADEFAS" localSheetId="2">'EO82'!$BF$1129</definedName>
    <definedName name="ADEFAS">'PA05'!$BE$1093</definedName>
    <definedName name="Adeudos_de_Ejer._Fisc._Ant.__ADEFAS" localSheetId="3">'E083'!$BE$1143</definedName>
    <definedName name="Adeudos_de_Ejer._Fisc._Ant.__ADEFAS" localSheetId="2">'EO82'!$BF$1176</definedName>
    <definedName name="Adeudos_de_Ejer._Fisc._Ant.__ADEFAS">'PA05'!$BE$1140</definedName>
    <definedName name="Administración" localSheetId="3">'E083'!$BE$1131</definedName>
    <definedName name="Administración" localSheetId="2">'EO82'!$BF$1164</definedName>
    <definedName name="Administración" localSheetId="1">'PA05'!$BE$1128</definedName>
    <definedName name="Agropecuario" localSheetId="3">'E083'!$BE$1122</definedName>
    <definedName name="Agropecuario" localSheetId="2">'EO82'!$BF$1155</definedName>
    <definedName name="Agropecuario" localSheetId="1">'PA05'!$BE$1119</definedName>
    <definedName name="_xlnm.Print_Area" localSheetId="3">'E083'!$A$2:$AA$44</definedName>
    <definedName name="_xlnm.Print_Area" localSheetId="2">'EO82'!$B$2:$Z$77</definedName>
    <definedName name="_xlnm.Print_Area" localSheetId="1">'PA05'!$A$2:$Y$41</definedName>
    <definedName name="Bienes_Muebles_e_Inmuebles" localSheetId="3">'E083'!$BE$1144</definedName>
    <definedName name="Bienes_Muebles_e_Inmuebles" localSheetId="2">'EO82'!$BF$1177</definedName>
    <definedName name="Bienes_Muebles_e_Inmuebles">'PA05'!$BE$1141</definedName>
    <definedName name="Consejería_Jurídica" localSheetId="3">'E083'!$BE$1134</definedName>
    <definedName name="Consejería_Jurídica" localSheetId="2">'EO82'!$BF$1167</definedName>
    <definedName name="Consejería_Jurídica" localSheetId="1">'PA05'!$BE$1131</definedName>
    <definedName name="Contraloría" localSheetId="3">'E083'!$BE$1132</definedName>
    <definedName name="Contraloría" localSheetId="2">'EO82'!$BF$1165</definedName>
    <definedName name="Contraloría" localSheetId="1">'PA05'!$BE$1129</definedName>
    <definedName name="Cultura" localSheetId="3">'E083'!$BE$1138</definedName>
    <definedName name="Cultura" localSheetId="2">'EO82'!$BF$1171</definedName>
    <definedName name="Cultura" localSheetId="1">'PA05'!$BE$1135</definedName>
    <definedName name="Desarrollo_Social" localSheetId="3">'E083'!$BE$1136</definedName>
    <definedName name="Desarrollo_Social" localSheetId="2">'EO82'!$BF$1169</definedName>
    <definedName name="Desarrollo_Social" localSheetId="1">'PA05'!$BE$1133</definedName>
    <definedName name="Desarrollo_Sustentable" localSheetId="3">'E083'!$BE$1139:$BE$1140</definedName>
    <definedName name="Desarrollo_Sustentable" localSheetId="2">'EO82'!$BF$1172:$BF$1173</definedName>
    <definedName name="Desarrollo_Sustentable" localSheetId="1">'PA05'!$BE$1136:$BE$1137</definedName>
    <definedName name="Deuda_Pública" localSheetId="3">'E083'!$BE$1145</definedName>
    <definedName name="Deuda_Pública" localSheetId="2">'EO82'!$BF$1178</definedName>
    <definedName name="Deuda_Pública">'PA05'!$BE$1142</definedName>
    <definedName name="Economía" localSheetId="3">'E083'!$BE$1121</definedName>
    <definedName name="Economía" localSheetId="2">'EO82'!$BF$1154</definedName>
    <definedName name="Economía" localSheetId="1">'PA05'!$BE$1118</definedName>
    <definedName name="Educación" localSheetId="3">'E083'!$BE$1124:$BE$1125</definedName>
    <definedName name="Educación" localSheetId="2">'EO82'!$BF$1157:$BF$1158</definedName>
    <definedName name="Educación">'PA05'!$BE$1121:$BE$1122</definedName>
    <definedName name="FINES" localSheetId="3">'E083'!$BP$1004:$BP$1015</definedName>
    <definedName name="FINES" localSheetId="2">'EO82'!$BQ$1037:$BQ$1048</definedName>
    <definedName name="FINES">'PA05'!$BP$1001:$BP$1012</definedName>
    <definedName name="Gastos_Institucionales" localSheetId="3">'E083'!$BE$1147</definedName>
    <definedName name="Gastos_Institucionales" localSheetId="2">'EO82'!$BF$1180</definedName>
    <definedName name="Gastos_Institucionales" localSheetId="1">'PA05'!$BE$1144</definedName>
    <definedName name="Gobierno" localSheetId="3">'E083'!$BE$1119</definedName>
    <definedName name="Gobierno" localSheetId="2">'EO82'!$BF$1152</definedName>
    <definedName name="Gobierno">'PA05'!$BE$1116</definedName>
    <definedName name="Hacienda" localSheetId="3">'E083'!$BE$1120</definedName>
    <definedName name="Hacienda" localSheetId="2">'EO82'!$BF$1153</definedName>
    <definedName name="Hacienda">'PA05'!$BE$1117</definedName>
    <definedName name="Innovación__Ciencia_y_Tec." localSheetId="3">'E083'!$BE$1141</definedName>
    <definedName name="Innovación__Ciencia_y_Tec." localSheetId="2">'EO82'!$BF$1174</definedName>
    <definedName name="Innovación__Ciencia_y_Tec." localSheetId="1">'PA05'!$BE$1138</definedName>
    <definedName name="Innovación__Ciencia_y_Tecnología" localSheetId="3">'E083'!$BE$1141</definedName>
    <definedName name="Innovación__Ciencia_y_Tecnología" localSheetId="2">'EO82'!$BF$1174</definedName>
    <definedName name="Innovación__Ciencia_y_Tecnología" localSheetId="1">'PA05'!$BE$1138</definedName>
    <definedName name="Innovación_Ciencia_y_Tec." localSheetId="3">'E083'!$BE$1141</definedName>
    <definedName name="Innovación_Ciencia_y_Tec." localSheetId="2">'EO82'!$BF$1174</definedName>
    <definedName name="Innovación_Ciencia_y_Tec.">'PA05'!$BE$1138</definedName>
    <definedName name="Movilidad_y_Transporte" localSheetId="3">'E083'!$BE$1142</definedName>
    <definedName name="Movilidad_y_Transporte" localSheetId="2">'EO82'!$BF$1175</definedName>
    <definedName name="Movilidad_y_Transporte" localSheetId="1">'PA05'!$BE$1139</definedName>
    <definedName name="Obras_Públicas" localSheetId="3">'E083'!$BE$1123</definedName>
    <definedName name="Obras_Públicas" localSheetId="2">'EO82'!$BF$1156</definedName>
    <definedName name="Obras_Públicas">'PA05'!$BE$1120</definedName>
    <definedName name="Oficina_de_la_Gubernatura" localSheetId="3">'E083'!$BE$1118</definedName>
    <definedName name="Oficina_de_la_Gubernatura" localSheetId="2">'EO82'!$BF$1151</definedName>
    <definedName name="Oficina_de_la_Gubernatura">'PA05'!$BE$1115</definedName>
    <definedName name="Órganos_Autónomos" localSheetId="3">'E083'!$BE$1011:$BE$1019</definedName>
    <definedName name="Órganos_Autónomos" localSheetId="2">'EO82'!$BF$1044:$BF$1052</definedName>
    <definedName name="Órganos_Autónomos">'PA05'!$BE$1008:$BE$1016</definedName>
    <definedName name="Participaciones_a_municipios" localSheetId="3">'E083'!$BE$1146</definedName>
    <definedName name="Participaciones_a_municipios" localSheetId="2">'EO82'!$BF$1179</definedName>
    <definedName name="Participaciones_a_municipios" localSheetId="1">'PA05'!$BE$1143</definedName>
    <definedName name="Poder_Judicial" localSheetId="3">'E083'!$BE$1007:$BE$1010</definedName>
    <definedName name="Poder_Judicial" localSheetId="2">'EO82'!$BF$1040:$BF$1043</definedName>
    <definedName name="Poder_Judicial" localSheetId="1">'PA05'!$BE$1004:$BE$1007</definedName>
    <definedName name="Poder_Legislativo" localSheetId="3">'E083'!$BE$1005:$BE$1006</definedName>
    <definedName name="Poder_Legislativo" localSheetId="2">'EO82'!$BF$1038:$BF$1039</definedName>
    <definedName name="Poder_Legislativo">'PA05'!$BE$1002:$BE$1003</definedName>
    <definedName name="Procuración_de_Justicia" localSheetId="3">'E083'!$BE$1128:$BE$1130</definedName>
    <definedName name="Procuración_de_Justicia" localSheetId="2">'EO82'!$BF$1161:$BF$1163</definedName>
    <definedName name="Procuración_de_Justicia" localSheetId="1">'PA05'!$BE$1125:$BE$1127</definedName>
    <definedName name="Ramos" localSheetId="3">'E083'!$BC$1073:$BC$1100</definedName>
    <definedName name="Ramos" localSheetId="2">'EO82'!$BD$1106:$BD$1133</definedName>
    <definedName name="Ramos">'PA05'!$BC$1070:$BC$1097</definedName>
    <definedName name="RAMOS_ESTATALES" localSheetId="3">'E083'!$BD$1073:$BD$1100</definedName>
    <definedName name="RAMOS_ESTATALES" localSheetId="2">'EO82'!$BE$1106:$BE$1133</definedName>
    <definedName name="RAMOS_ESTATALES" localSheetId="1">'PA05'!$BD$1070:$BD$1097</definedName>
    <definedName name="Salud" localSheetId="3">'E083'!$BE$1126:$BE$1127</definedName>
    <definedName name="Salud" localSheetId="2">'EO82'!$BF$1159:$BF$1160</definedName>
    <definedName name="Salud" localSheetId="1">'PA05'!$BE$1123:$BE$1124</definedName>
    <definedName name="Seguridad_Pública" localSheetId="3">'E083'!$BE$1133</definedName>
    <definedName name="Seguridad_Pública" localSheetId="2">'EO82'!$BF$1166</definedName>
    <definedName name="Seguridad_Pública" localSheetId="1">'PA05'!$BE$1130</definedName>
    <definedName name="_xlnm.Print_Titles" localSheetId="3">'E083'!$1:$7</definedName>
    <definedName name="_xlnm.Print_Titles" localSheetId="2">'EO82'!$1:$7</definedName>
    <definedName name="_xlnm.Print_Titles" localSheetId="1">'PA05'!$1:$7</definedName>
    <definedName name="Trabajo" localSheetId="3">'E083'!$BE$1137</definedName>
    <definedName name="Trabajo" localSheetId="2">'EO82'!$BF$1170</definedName>
    <definedName name="Trabajo" localSheetId="1">'PA05'!$BE$1134</definedName>
    <definedName name="Turismo" localSheetId="3">'E083'!$BE$1135</definedName>
    <definedName name="Turismo" localSheetId="2">'EO82'!$BF$1168</definedName>
    <definedName name="Turismo">'PA05'!$BE$1132</definedName>
    <definedName name="Unidades_Responsables_de_Gasto" localSheetId="3">'E083'!$BE$1103:$BE$1147</definedName>
    <definedName name="Unidades_Responsables_de_Gasto" localSheetId="2">'EO82'!$BF$1136:$BF$1180</definedName>
    <definedName name="Unidades_Responsables_de_Gasto" localSheetId="1">'PA05'!$BE$1100:$BE$1144</definedName>
  </definedNames>
  <calcPr calcId="145621"/>
</workbook>
</file>

<file path=xl/calcChain.xml><?xml version="1.0" encoding="utf-8"?>
<calcChain xmlns="http://schemas.openxmlformats.org/spreadsheetml/2006/main">
  <c r="BA1072" i="8" l="1"/>
  <c r="BA1071" i="8"/>
  <c r="BA1070" i="8"/>
  <c r="BA1069" i="8"/>
  <c r="BA1068" i="8"/>
  <c r="BA1067" i="8"/>
  <c r="BA1066" i="8"/>
  <c r="BA1065" i="8"/>
  <c r="BA1064" i="8"/>
  <c r="BA1063" i="8"/>
  <c r="BA1062" i="8"/>
  <c r="BA1061" i="8"/>
  <c r="BA1060" i="8"/>
  <c r="BA1059" i="8"/>
  <c r="BA1058" i="8"/>
  <c r="BA1057" i="8"/>
  <c r="BA1056" i="8"/>
  <c r="BA1055" i="8"/>
  <c r="BA1054" i="8"/>
  <c r="BA1053" i="8"/>
  <c r="BA1052" i="8"/>
  <c r="BA1051" i="8"/>
  <c r="BA1050" i="8"/>
  <c r="BA1049" i="8"/>
  <c r="BA1048" i="8"/>
  <c r="BA1047" i="8"/>
  <c r="BA1046" i="8"/>
  <c r="BA1045" i="8"/>
  <c r="BA1044" i="8"/>
  <c r="BA1043" i="8"/>
  <c r="BA1042" i="8"/>
  <c r="BA1041" i="8"/>
  <c r="BA1040" i="8"/>
  <c r="BA1039" i="8"/>
  <c r="BA1038" i="8"/>
  <c r="BA1037" i="8"/>
  <c r="BA1036" i="8"/>
  <c r="BA1035" i="8"/>
  <c r="BA1034" i="8"/>
  <c r="BA1033" i="8"/>
  <c r="BA1032" i="8"/>
  <c r="BA1031" i="8"/>
  <c r="BA1030" i="8"/>
  <c r="BA1029" i="8"/>
  <c r="BA1028" i="8"/>
  <c r="BA1027" i="8"/>
  <c r="BA1026" i="8"/>
  <c r="BA1025" i="8"/>
  <c r="BA1024" i="8"/>
  <c r="BA1023" i="8"/>
  <c r="BA1022" i="8"/>
  <c r="BA1021" i="8"/>
  <c r="BA1020" i="8"/>
  <c r="BA1019" i="8"/>
  <c r="BA1018" i="8"/>
  <c r="BA1017" i="8"/>
  <c r="BA1016" i="8"/>
  <c r="BA1015" i="8"/>
  <c r="BA1014" i="8"/>
  <c r="BA1013" i="8"/>
  <c r="BA1012" i="8"/>
  <c r="BA1011" i="8"/>
  <c r="BA1010" i="8"/>
  <c r="BA1009" i="8"/>
  <c r="BA1008" i="8"/>
  <c r="BA1007" i="8"/>
  <c r="BA1006" i="8"/>
  <c r="BA1005" i="8"/>
  <c r="BA1004" i="8"/>
  <c r="V41" i="8"/>
  <c r="W41" i="8" s="1"/>
  <c r="Y41" i="8" s="1"/>
  <c r="P41" i="8"/>
  <c r="J41" i="8"/>
  <c r="K41" i="8" s="1"/>
  <c r="V40" i="8"/>
  <c r="P40" i="8"/>
  <c r="W40" i="8" s="1"/>
  <c r="Y40" i="8" s="1"/>
  <c r="J40" i="8"/>
  <c r="BB1105" i="7"/>
  <c r="BB1104" i="7"/>
  <c r="BB1103" i="7"/>
  <c r="BB1102" i="7"/>
  <c r="BB1101" i="7"/>
  <c r="BB1100" i="7"/>
  <c r="BB1099" i="7"/>
  <c r="BB1098" i="7"/>
  <c r="BB1097" i="7"/>
  <c r="BB1096" i="7"/>
  <c r="BB1095" i="7"/>
  <c r="BB1094" i="7"/>
  <c r="BB1093" i="7"/>
  <c r="BB1092" i="7"/>
  <c r="BB1091" i="7"/>
  <c r="BB1090" i="7"/>
  <c r="BB1089" i="7"/>
  <c r="BB1088" i="7"/>
  <c r="BB1087" i="7"/>
  <c r="BB1086" i="7"/>
  <c r="BB1085" i="7"/>
  <c r="BB1084" i="7"/>
  <c r="BB1083" i="7"/>
  <c r="BB1082" i="7"/>
  <c r="BB1081" i="7"/>
  <c r="BB1080" i="7"/>
  <c r="BB1079" i="7"/>
  <c r="BB1078" i="7"/>
  <c r="BB1077" i="7"/>
  <c r="BB1076" i="7"/>
  <c r="BB1075" i="7"/>
  <c r="BB1074" i="7"/>
  <c r="BB1073" i="7"/>
  <c r="BB1072" i="7"/>
  <c r="BB1071" i="7"/>
  <c r="BB1070" i="7"/>
  <c r="BB1069" i="7"/>
  <c r="BB1068" i="7"/>
  <c r="BB1067" i="7"/>
  <c r="BB1066" i="7"/>
  <c r="BB1065" i="7"/>
  <c r="BB1064" i="7"/>
  <c r="BB1063" i="7"/>
  <c r="BB1062" i="7"/>
  <c r="BB1061" i="7"/>
  <c r="BB1060" i="7"/>
  <c r="BB1059" i="7"/>
  <c r="BB1058" i="7"/>
  <c r="BB1057" i="7"/>
  <c r="BB1056" i="7"/>
  <c r="BB1055" i="7"/>
  <c r="BB1054" i="7"/>
  <c r="BB1053" i="7"/>
  <c r="BB1052" i="7"/>
  <c r="BB1051" i="7"/>
  <c r="BB1050" i="7"/>
  <c r="BB1049" i="7"/>
  <c r="BB1048" i="7"/>
  <c r="BB1047" i="7"/>
  <c r="BB1046" i="7"/>
  <c r="BB1045" i="7"/>
  <c r="BB1044" i="7"/>
  <c r="BB1043" i="7"/>
  <c r="BB1042" i="7"/>
  <c r="BB1041" i="7"/>
  <c r="BB1040" i="7"/>
  <c r="BB1039" i="7"/>
  <c r="BB1038" i="7"/>
  <c r="BB1037" i="7"/>
  <c r="W74" i="7"/>
  <c r="X74" i="7" s="1"/>
  <c r="Q74" i="7"/>
  <c r="K74" i="7"/>
  <c r="L74" i="7" s="1"/>
  <c r="W73" i="7"/>
  <c r="Q73" i="7"/>
  <c r="X73" i="7" s="1"/>
  <c r="Z73" i="7" s="1"/>
  <c r="K73" i="7"/>
  <c r="Z74" i="7" l="1"/>
  <c r="P37" i="4" l="1"/>
  <c r="V37" i="4" l="1"/>
  <c r="W37" i="4" s="1"/>
  <c r="Y37" i="4" s="1"/>
  <c r="E37" i="4"/>
  <c r="J37" i="4"/>
  <c r="P38" i="4"/>
  <c r="W38" i="4" s="1"/>
  <c r="Y38" i="4" s="1"/>
  <c r="V38" i="4"/>
  <c r="BA1009" i="4"/>
  <c r="BA1010" i="4"/>
  <c r="BA1011" i="4"/>
  <c r="BA1012" i="4"/>
  <c r="BA1069" i="4"/>
  <c r="BA1068" i="4"/>
  <c r="BA1067" i="4"/>
  <c r="BA1066" i="4"/>
  <c r="BA1065" i="4"/>
  <c r="BA1064" i="4"/>
  <c r="BA1063" i="4"/>
  <c r="BA1062" i="4"/>
  <c r="BA1061" i="4"/>
  <c r="BA1060" i="4"/>
  <c r="BA1059" i="4"/>
  <c r="BA1058" i="4"/>
  <c r="BA1057" i="4"/>
  <c r="BA1056" i="4"/>
  <c r="BA1055" i="4"/>
  <c r="BA1054" i="4"/>
  <c r="BA1053" i="4"/>
  <c r="BA1052" i="4"/>
  <c r="BA1051" i="4"/>
  <c r="BA1050" i="4"/>
  <c r="BA1049" i="4"/>
  <c r="BA1048" i="4"/>
  <c r="BA1047" i="4"/>
  <c r="BA1046" i="4"/>
  <c r="BA1045" i="4"/>
  <c r="BA1044" i="4"/>
  <c r="BA1043" i="4"/>
  <c r="BA1042" i="4"/>
  <c r="BA1041" i="4"/>
  <c r="BA1040" i="4"/>
  <c r="BA1039" i="4"/>
  <c r="BA1038" i="4"/>
  <c r="BA1037" i="4"/>
  <c r="BA1036" i="4"/>
  <c r="BA1035" i="4"/>
  <c r="BA1034" i="4"/>
  <c r="BA1033" i="4"/>
  <c r="BA1032" i="4"/>
  <c r="BA1031" i="4"/>
  <c r="BA1030" i="4"/>
  <c r="BA1029" i="4"/>
  <c r="BA1028" i="4"/>
  <c r="BA1027" i="4"/>
  <c r="BA1026" i="4"/>
  <c r="BA1025" i="4"/>
  <c r="BA1024" i="4"/>
  <c r="BA1023" i="4"/>
  <c r="BA1022" i="4"/>
  <c r="BA1021" i="4"/>
  <c r="BA1020" i="4"/>
  <c r="BA1019" i="4"/>
  <c r="BA1018" i="4"/>
  <c r="BA1017" i="4"/>
  <c r="BA1016" i="4"/>
  <c r="BA1015" i="4"/>
  <c r="BA1014" i="4"/>
  <c r="BA1013" i="4"/>
  <c r="BA1008" i="4"/>
  <c r="BA1007" i="4"/>
  <c r="BA1006" i="4"/>
  <c r="BA1005" i="4"/>
  <c r="BA1004" i="4"/>
  <c r="BA1003" i="4"/>
  <c r="BA1002" i="4"/>
  <c r="BA1001" i="4"/>
  <c r="J38" i="4"/>
  <c r="E38" i="4"/>
  <c r="K38" i="4" l="1"/>
</calcChain>
</file>

<file path=xl/sharedStrings.xml><?xml version="1.0" encoding="utf-8"?>
<sst xmlns="http://schemas.openxmlformats.org/spreadsheetml/2006/main" count="4027" uniqueCount="1179">
  <si>
    <t>Nombre del indicador</t>
  </si>
  <si>
    <t>Definición del indicador</t>
  </si>
  <si>
    <t>Método de cálculo</t>
  </si>
  <si>
    <t>Línea base</t>
  </si>
  <si>
    <t>Subsecretaría de Planeación</t>
  </si>
  <si>
    <t>Dirección General de Programación y Evaluación</t>
  </si>
  <si>
    <t>Secretaría de Hacienda</t>
  </si>
  <si>
    <t>Resumen Narrativo</t>
  </si>
  <si>
    <t>Fin</t>
  </si>
  <si>
    <t>Propósito</t>
  </si>
  <si>
    <t>Componente 1</t>
  </si>
  <si>
    <t>Componente 2</t>
  </si>
  <si>
    <t>Componente 3</t>
  </si>
  <si>
    <t>Actividad 1.1</t>
  </si>
  <si>
    <t>Actividad 2.1</t>
  </si>
  <si>
    <t>Actividad 3.1</t>
  </si>
  <si>
    <t>Actividad 3.2</t>
  </si>
  <si>
    <t>Actividad 1.2</t>
  </si>
  <si>
    <t>Actividad 1.3</t>
  </si>
  <si>
    <t>Actividad 2.2</t>
  </si>
  <si>
    <t>Matriz de Indicadores de Resultados (MIR)</t>
  </si>
  <si>
    <t>Indicador</t>
  </si>
  <si>
    <t>Medios de Verificación</t>
  </si>
  <si>
    <t>Supuestos</t>
  </si>
  <si>
    <t>Nivel</t>
  </si>
  <si>
    <t>Sentido de la medición</t>
  </si>
  <si>
    <t>Anual</t>
  </si>
  <si>
    <t>Al periodo</t>
  </si>
  <si>
    <t>Unidad de medida</t>
  </si>
  <si>
    <t>Frecuencia de medición</t>
  </si>
  <si>
    <t>INDICADORES</t>
  </si>
  <si>
    <t>RESULTADOS</t>
  </si>
  <si>
    <t>PRESUPUESTO AUTORIZADO</t>
  </si>
  <si>
    <t>PRESUPUESTO MODIFICADO</t>
  </si>
  <si>
    <t>DATOS DEL PROGRAMA</t>
  </si>
  <si>
    <t>Ramo</t>
  </si>
  <si>
    <t>ALINEACIÓN</t>
  </si>
  <si>
    <t>Plan Estatal de Desarrollo 2013-2018</t>
  </si>
  <si>
    <t>Clasificación Funcional</t>
  </si>
  <si>
    <t>Función</t>
  </si>
  <si>
    <t>Subfunción</t>
  </si>
  <si>
    <t>COMPONENTES DEL PRESUPUESTO</t>
  </si>
  <si>
    <t>Unidad Responsable</t>
  </si>
  <si>
    <t>Programa Presupuestario</t>
  </si>
  <si>
    <t>Modalidad</t>
  </si>
  <si>
    <t>Clave</t>
  </si>
  <si>
    <t>Desempeño</t>
  </si>
  <si>
    <t>Gasto corriente y social</t>
  </si>
  <si>
    <t>Inversión</t>
  </si>
  <si>
    <t>Estatal</t>
  </si>
  <si>
    <t>Federal</t>
  </si>
  <si>
    <t>Total</t>
  </si>
  <si>
    <t>Ramo 33</t>
  </si>
  <si>
    <t>SEMÁFORO</t>
  </si>
  <si>
    <t>Avance en los Indicadores de los Programas Presupuestarios del Poder Ejecutivo</t>
  </si>
  <si>
    <t xml:space="preserve">    Ejercicio Fiscal 2017</t>
  </si>
  <si>
    <t>Ejes transversales</t>
  </si>
  <si>
    <t>Origen</t>
  </si>
  <si>
    <t>Clave del Programa Presupuestario</t>
  </si>
  <si>
    <t>Tipo de Evaluación</t>
  </si>
  <si>
    <t>Evaluador</t>
  </si>
  <si>
    <t>Evaluación</t>
  </si>
  <si>
    <t>Aspecto Susceptible de Mejora</t>
  </si>
  <si>
    <t>Avance de cumplimiento</t>
  </si>
  <si>
    <t>Dependencia o Entidad:</t>
  </si>
  <si>
    <t>Objetivo:</t>
  </si>
  <si>
    <t>Bimestral</t>
  </si>
  <si>
    <t>Semestral</t>
  </si>
  <si>
    <t>Ascendente</t>
  </si>
  <si>
    <t>Eficacia</t>
  </si>
  <si>
    <t>Eficiencia</t>
  </si>
  <si>
    <t>Calidad</t>
  </si>
  <si>
    <t>Economía</t>
  </si>
  <si>
    <t>Estratégico</t>
  </si>
  <si>
    <t>Gestión</t>
  </si>
  <si>
    <t xml:space="preserve">Mensual </t>
  </si>
  <si>
    <t xml:space="preserve">Trimestral </t>
  </si>
  <si>
    <t>Porcentaje</t>
  </si>
  <si>
    <t>Promedio</t>
  </si>
  <si>
    <r>
      <t>Tasa</t>
    </r>
    <r>
      <rPr>
        <sz val="10"/>
        <color theme="1"/>
        <rFont val="Calibri"/>
        <family val="2"/>
        <scheme val="minor"/>
      </rPr>
      <t xml:space="preserve"> </t>
    </r>
  </si>
  <si>
    <t>Índice</t>
  </si>
  <si>
    <t>Justificación de la diferencia de avances realizados con respecto a las metas programadas</t>
  </si>
  <si>
    <t>Bianual</t>
  </si>
  <si>
    <t>Trianual</t>
  </si>
  <si>
    <t>AVANCE ACUMULADO</t>
  </si>
  <si>
    <t>Meta</t>
  </si>
  <si>
    <t>1er. Trimestre</t>
  </si>
  <si>
    <t>2do. Trimestre</t>
  </si>
  <si>
    <t>3er. Trimestre</t>
  </si>
  <si>
    <t>4to. Trimestre</t>
  </si>
  <si>
    <t>Trimestre:</t>
  </si>
  <si>
    <t>Primero</t>
  </si>
  <si>
    <t>Segundo</t>
  </si>
  <si>
    <t>Tercero</t>
  </si>
  <si>
    <t>Cuarto</t>
  </si>
  <si>
    <t>E015. Fortalecimiento institucional para la eficiencia policial</t>
  </si>
  <si>
    <t>E011. Participación social en la prevención de la violencia y del delito</t>
  </si>
  <si>
    <t>E012. Combate al delito</t>
  </si>
  <si>
    <t>E013. Reinserción social</t>
  </si>
  <si>
    <t>PA02. Secretaría de Gobierno</t>
  </si>
  <si>
    <t>N014. Protección civil</t>
  </si>
  <si>
    <t>P111. Gobernabilidad</t>
  </si>
  <si>
    <t xml:space="preserve">E112. Derechos Humanos, Indígenas y Equidad de Género </t>
  </si>
  <si>
    <t>PA14. Comisión Estatal de Seguridad Pública</t>
  </si>
  <si>
    <t>E021. Procuración de justicia</t>
  </si>
  <si>
    <t>PA09. Fiscalía General del Estado de Morelos</t>
  </si>
  <si>
    <t>E031. Infraestructura social</t>
  </si>
  <si>
    <t>PA17. Secretaría de Desarrollo Social</t>
  </si>
  <si>
    <t xml:space="preserve">K052. Modernización de las condiciones físicas y materiales para el fortalecimiento de la educación </t>
  </si>
  <si>
    <t>G055. Normatividad y condiciones mínimas para el funcionamiento escolar</t>
  </si>
  <si>
    <t>E091. Habilidades en el empleo y productividad laboral</t>
  </si>
  <si>
    <t>PA07. Secretaría de Educación</t>
  </si>
  <si>
    <t>E061. Rectoría del Sistema de Salud</t>
  </si>
  <si>
    <t>E062. Provisión de servicios de salud</t>
  </si>
  <si>
    <t xml:space="preserve">E063. Aseguramiento para la provisión de servicios de salud </t>
  </si>
  <si>
    <t>E064. Salud materno infantil</t>
  </si>
  <si>
    <t xml:space="preserve">E065. Enfermedades transmisibles </t>
  </si>
  <si>
    <t>E066. Enfermedades crónico degenerativas</t>
  </si>
  <si>
    <t>E067. Accidentes, adicciones y violencia</t>
  </si>
  <si>
    <t>PA08. Secretaría de Salud</t>
  </si>
  <si>
    <t xml:space="preserve">E071. Desarrollo cultural comunitario </t>
  </si>
  <si>
    <t>E072. Fomento cultural de las artes</t>
  </si>
  <si>
    <t>E073. Patrimonio e Infraestructura cultural</t>
  </si>
  <si>
    <t>PA19. Secretaría de Cultura</t>
  </si>
  <si>
    <t>F081. Desarrollo y promoción turística</t>
  </si>
  <si>
    <t>PA16. Secretaría de Turismo</t>
  </si>
  <si>
    <t>E083. Seguridad alimentaria</t>
  </si>
  <si>
    <t>PA05. Secretaría de Desarrollo Agropecuario</t>
  </si>
  <si>
    <t>PA06. Secretaría de Obras Públicas</t>
  </si>
  <si>
    <t>PA04. Secretaría de Economía</t>
  </si>
  <si>
    <t>E092. Seguridad laboral</t>
  </si>
  <si>
    <t>PA18. Secretaría del Trabajo</t>
  </si>
  <si>
    <t>PA21. Secretaría de Desarrollo Sustentable</t>
  </si>
  <si>
    <t>P106. Planificación de la gestión sustentable</t>
  </si>
  <si>
    <t xml:space="preserve">E105. Reducción y restitución del impacto ambiental de las actividades humanas </t>
  </si>
  <si>
    <t xml:space="preserve">E103. Capacitación, educación y participación ambiental para la sustentabilidad </t>
  </si>
  <si>
    <t>PA23. Secretaría de Movilidad y Transporte</t>
  </si>
  <si>
    <t>O121. Transparencia y Rendición de Cuentas</t>
  </si>
  <si>
    <t>OA11. Secretaría de la Contraloría</t>
  </si>
  <si>
    <t>PA15. Consejería Jurídica</t>
  </si>
  <si>
    <t xml:space="preserve">E122. Mejora en la Recaudación Fiscal </t>
  </si>
  <si>
    <t xml:space="preserve">P123. Gestión para Resultados </t>
  </si>
  <si>
    <t>PA03. Secretaría de Hacienda</t>
  </si>
  <si>
    <t>MA10. Secretaría de Administración</t>
  </si>
  <si>
    <t>E124. Gobierno en red</t>
  </si>
  <si>
    <t>PA01. Oficina de la Gubernatura</t>
  </si>
  <si>
    <t>E082 - Fomento productivo para el desarrollo agropecuario y acuícola</t>
  </si>
  <si>
    <t>E101 - Agua potable, alcantarillado y saneamiento</t>
  </si>
  <si>
    <t>E102 - Modernización y regulación del servicio de transporte público y particular</t>
  </si>
  <si>
    <t>E104 - Desarrollo territorial sustentable</t>
  </si>
  <si>
    <t xml:space="preserve">F084. Fomento para la innovación, ciencia y tecnología </t>
  </si>
  <si>
    <t>PA22. Secretaría de Innovación, Ciencia y Tecnología</t>
  </si>
  <si>
    <t>Claves</t>
  </si>
  <si>
    <t>Relación de Ramos Estatales y Unidades Responsables de Gasto.</t>
  </si>
  <si>
    <t>Unidades Responsables de Gasto</t>
  </si>
  <si>
    <t>Observaciones</t>
  </si>
  <si>
    <t>01</t>
  </si>
  <si>
    <t>Poder Legislativo</t>
  </si>
  <si>
    <t>1. Congreso del Estado</t>
  </si>
  <si>
    <t>2. Entidad Superior de Auditoría y Fiscalización</t>
  </si>
  <si>
    <t>02</t>
  </si>
  <si>
    <t>1. Tribunal Superior de Justicia</t>
  </si>
  <si>
    <t>2. Tribunal Electoral del Estado de Morelos</t>
  </si>
  <si>
    <t>3. Tribunal de Justicia Administrativa del Estado de Morelos</t>
  </si>
  <si>
    <t>4. Tribunal Unitario de Justicia Oral para Adolecentes</t>
  </si>
  <si>
    <t>03</t>
  </si>
  <si>
    <t>Órganos Autónomos</t>
  </si>
  <si>
    <t>1. Instituto Morelense de Procesos Electorales y Participación Ciudadana</t>
  </si>
  <si>
    <t>2. Comisión Estatal de Derechos Humanos</t>
  </si>
  <si>
    <t>3. Instituto de Desarrollo y Fortalecimiento Municipal IDEFOMM</t>
  </si>
  <si>
    <t>4. Instituto Morelense de Información Pública y Estadística (IMIPE)</t>
  </si>
  <si>
    <t>5. Universidad Autónoma del Estado de Morelos</t>
  </si>
  <si>
    <t>6. Colegio Morelos</t>
  </si>
  <si>
    <t>7. Fideicomiso para el Desarrollo y Fortalecimiento Municipal del Estado de Morelos</t>
  </si>
  <si>
    <t>8. Fondo para la Atención de Infraestructura y Administración Municipal</t>
  </si>
  <si>
    <t>9. Fiscalía Especializada para la Investigación de Hechos de Corrupción del Estado de Morelos</t>
  </si>
  <si>
    <t>04</t>
  </si>
  <si>
    <t>Oficina de la Gubernatura</t>
  </si>
  <si>
    <t>Desglosar por URG</t>
  </si>
  <si>
    <t>Incluye a Organismos Descentralizados (Ordenados por Clave Presupuestal)</t>
  </si>
  <si>
    <t>05</t>
  </si>
  <si>
    <t>Gobierno</t>
  </si>
  <si>
    <t>06</t>
  </si>
  <si>
    <t>Hacienda</t>
  </si>
  <si>
    <t>07</t>
  </si>
  <si>
    <t>08</t>
  </si>
  <si>
    <t>Agropecuario</t>
  </si>
  <si>
    <t>09</t>
  </si>
  <si>
    <t>Obras Públicas</t>
  </si>
  <si>
    <t>Educación</t>
  </si>
  <si>
    <t>Salud</t>
  </si>
  <si>
    <t>Procuración de Justicia</t>
  </si>
  <si>
    <t>Administración</t>
  </si>
  <si>
    <t>Contraloría</t>
  </si>
  <si>
    <t>Seguridad Pública</t>
  </si>
  <si>
    <t>Consejería Jurídica</t>
  </si>
  <si>
    <t>Turismo</t>
  </si>
  <si>
    <t>Desarrollo Social</t>
  </si>
  <si>
    <t>Trabajo</t>
  </si>
  <si>
    <t>Cultura</t>
  </si>
  <si>
    <t>Desarrollo Sustentable</t>
  </si>
  <si>
    <t>Innovación, Ciencia y Tecnología</t>
  </si>
  <si>
    <t>Movilidad y Transporte</t>
  </si>
  <si>
    <t>Adeudos de Ejercicios Fiscales Anteriores (ADEFAS)</t>
  </si>
  <si>
    <t xml:space="preserve">3.3.7. Dirección General de Presupuesto y Gasto Público (Secretaría de Hacienda) </t>
  </si>
  <si>
    <t>Bienes Muebles e Inmuebles</t>
  </si>
  <si>
    <t>10-01-11. Dirección General de la Unidad de Procesos Para la Adjudicacion de Contratos (Secretaría de Administración)</t>
  </si>
  <si>
    <t>Deuda Pública</t>
  </si>
  <si>
    <t xml:space="preserve">3.7.22. Dirección General de Financiamiento a la Inversión (Secretaría de Hacienda) </t>
  </si>
  <si>
    <t>Participaciones a municipios</t>
  </si>
  <si>
    <t>Desglose de Municipios</t>
  </si>
  <si>
    <t>Gastos Institucionales</t>
  </si>
  <si>
    <t>1. Gastos Institucionales</t>
  </si>
  <si>
    <t>_10</t>
  </si>
  <si>
    <t>_11</t>
  </si>
  <si>
    <t>_12</t>
  </si>
  <si>
    <t>_13</t>
  </si>
  <si>
    <t>_14</t>
  </si>
  <si>
    <t>_15</t>
  </si>
  <si>
    <t>_16</t>
  </si>
  <si>
    <t>_17</t>
  </si>
  <si>
    <t>_18</t>
  </si>
  <si>
    <t>_19</t>
  </si>
  <si>
    <t>_20</t>
  </si>
  <si>
    <t>_21</t>
  </si>
  <si>
    <t>_22</t>
  </si>
  <si>
    <t>_23</t>
  </si>
  <si>
    <t>_24</t>
  </si>
  <si>
    <t>_26</t>
  </si>
  <si>
    <t>_27</t>
  </si>
  <si>
    <t>_28</t>
  </si>
  <si>
    <t>_29</t>
  </si>
  <si>
    <t>_01</t>
  </si>
  <si>
    <t>_02</t>
  </si>
  <si>
    <t>_03</t>
  </si>
  <si>
    <t>_04</t>
  </si>
  <si>
    <t>_05</t>
  </si>
  <si>
    <t>_06</t>
  </si>
  <si>
    <t>_07</t>
  </si>
  <si>
    <t>_08</t>
  </si>
  <si>
    <t>_09</t>
  </si>
  <si>
    <t>Ramos</t>
  </si>
  <si>
    <t xml:space="preserve">Ramo: </t>
  </si>
  <si>
    <t>RAMOS ESTATALES</t>
  </si>
  <si>
    <t>Secretaría de Gobierno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</si>
  <si>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</si>
  <si>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</si>
  <si>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</si>
  <si>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</si>
  <si>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</si>
  <si>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</si>
  <si>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Sistema DIF Morelos</t>
  </si>
  <si>
    <t>Secretaría de Administración</t>
  </si>
  <si>
    <t>Secretaría de la Contraloría</t>
  </si>
  <si>
    <t>Secretaría de Seguridad Pública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</si>
  <si>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</si>
  <si>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</si>
  <si>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</si>
  <si>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</si>
  <si>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</si>
  <si>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Innovación, Ciencia y Tecnología</t>
  </si>
  <si>
    <t>Secretaría de Movilidad y Transporte</t>
  </si>
  <si>
    <t>Unidades_Responsables_de_Gasto</t>
  </si>
  <si>
    <t>Poder_Legislativo</t>
  </si>
  <si>
    <t>_Poder Legislativo</t>
  </si>
  <si>
    <t>_Poder_Judicial</t>
  </si>
  <si>
    <t>_Órganos_Autónomos</t>
  </si>
  <si>
    <t>_Procuración de Justicia</t>
  </si>
  <si>
    <t>Comisión Estatal del Agua y Medio Ambiente</t>
  </si>
  <si>
    <t>Servicios de Salud de Morelos (SSM)</t>
  </si>
  <si>
    <t>Obras_Públicas</t>
  </si>
  <si>
    <t>Oficina_de_la_Gubernatura</t>
  </si>
  <si>
    <t>Poder_Judicial</t>
  </si>
  <si>
    <t>Órganos_Autónomos</t>
  </si>
  <si>
    <t>Procuración_de_Justicia</t>
  </si>
  <si>
    <t>Seguridad_Pública</t>
  </si>
  <si>
    <t>Consejería_Jurídica</t>
  </si>
  <si>
    <t>Desarrollo_Social</t>
  </si>
  <si>
    <t>Desarrollo_Sustentable</t>
  </si>
  <si>
    <t>Innovación,_Ciencia_y_Tecnología</t>
  </si>
  <si>
    <t>Movilidad_y_Transporte</t>
  </si>
  <si>
    <t>Bienes_Muebles_e_Inmuebles</t>
  </si>
  <si>
    <t>Deuda_Pública</t>
  </si>
  <si>
    <t>Participaciones_a_municipios</t>
  </si>
  <si>
    <t>Gastos_Institucionales</t>
  </si>
  <si>
    <t>Innovación_Ciencia_y_Tec.</t>
  </si>
  <si>
    <t>ADEFAS</t>
  </si>
  <si>
    <t>Programa de Desarrollo de la Secretaría de Gobierno 2013-2018</t>
  </si>
  <si>
    <t>Programa Estatal de Seguridad Pública 2013-2018</t>
  </si>
  <si>
    <t>Programa de Procuración de Justicia del Estado de Morelos 2013-2018</t>
  </si>
  <si>
    <t>Programa de Profesionalización.</t>
  </si>
  <si>
    <t>Programa Sectorial de Desarrollo Social 2013-2018</t>
  </si>
  <si>
    <t>Programa Sectorial de Educación 2013-2018</t>
  </si>
  <si>
    <t>Programa Sectorial de Salud 2013-2018</t>
  </si>
  <si>
    <t>Programa Sectorial de la Secretaría de Cultura 2013-2018</t>
  </si>
  <si>
    <t>Programa de Promoción y Desarrollo de la Cultura Física del Deporte</t>
  </si>
  <si>
    <t>Programa Institucional del Instituto Morelense de la Juventud (2013-2018)</t>
  </si>
  <si>
    <t>Programa Estatal de Innovación en la Economía 2013-2018.</t>
  </si>
  <si>
    <t>Programa Sectorial de Desarrollo Agropecuario y Acuícola de Morelos 2013-2018</t>
  </si>
  <si>
    <t>Programa Sectorial de Innovación, Ciencia y Tecnología del Estado de Morelos 2013-2018</t>
  </si>
  <si>
    <t>Programa de Estabilidad Laboral, Fomento al Empleo y a la Productividad 2013-2018</t>
  </si>
  <si>
    <t>Programa Estatal de Turismo de Morelos 2013-2018</t>
  </si>
  <si>
    <t>Programa Institucional de Innovación, Ciencia y Tecnología.</t>
  </si>
  <si>
    <t>Programa de Capacitación para y en el Empleo.</t>
  </si>
  <si>
    <t>Programa de Modernización y Tecnificación de las Zonas Agrícolas.</t>
  </si>
  <si>
    <t>Programa de Pueblos Mágicos.</t>
  </si>
  <si>
    <t>Programa para el Desarrollo del Turismo de Naturaleza.</t>
  </si>
  <si>
    <t>Programa de fortalecimiento de las relaciones laborales entre patrones y trabajadores, tanto en entidades públicas como privadas del estado de Morelos.</t>
  </si>
  <si>
    <t>Programa de promoción y difusión de la cultura de la conciliación.</t>
  </si>
  <si>
    <t>Programa de capacitación, vinculación y generación de empleos.</t>
  </si>
  <si>
    <t>Programa Estatal el Desarrollo Sustentable 2013-2018</t>
  </si>
  <si>
    <t>Programa Estatal Hídrico 2013-2018</t>
  </si>
  <si>
    <t>Programa Estatal de Desarrollo del Transporte</t>
  </si>
  <si>
    <t>Programa hídrico para el desarrollo humano e impulsor de la competitividad.</t>
  </si>
  <si>
    <t>Programa de Uso Sustentable del Agua.</t>
  </si>
  <si>
    <t>Programa de Saneamiento Integral de las Cuencas Hidrológicas.</t>
  </si>
  <si>
    <t>Programa de Protección de la Población Contra Riesgos Hidráulicos.</t>
  </si>
  <si>
    <t>Programa de Saneamiento del Río Apatlaco.</t>
  </si>
  <si>
    <t>Programa de Saneamiento del Lago de Tequesquitengo y reforestación de la zona.</t>
  </si>
  <si>
    <t>Programa de Saneamiento del Río Cuautla.</t>
  </si>
  <si>
    <t>Programa de Protección a Centros de Población en el Río Yautepec.</t>
  </si>
  <si>
    <t>Programa de Uso eficiente del agua en el Río Amatzinac.</t>
  </si>
  <si>
    <t>Programa de Protección a Centros de Población en el Río Chalma-Tembembe.</t>
  </si>
  <si>
    <t>Programa de Recuperación del Acuífero de Tepalcingo-Axochiapan.</t>
  </si>
  <si>
    <t>Programa de Abastecimiento de agua potable a los municipios de los Altos de Morelos.</t>
  </si>
  <si>
    <t>Programa de Abastecimiento de agua potable en los municipios del oriente.</t>
  </si>
  <si>
    <t>Programa de Modernización del distrito de riego 016 del estado de Morelos.</t>
  </si>
  <si>
    <t>Fortalecimiento de las Finanzas Públicas 2013-2018</t>
  </si>
  <si>
    <t>Programa de Transparencia y Rendición de Cuentas.</t>
  </si>
  <si>
    <t>Programa Sectorial de Información y Comunicación</t>
  </si>
  <si>
    <t>No aplica</t>
  </si>
  <si>
    <t>PROGRAMAS ESTATALES</t>
  </si>
  <si>
    <t>EJES ESTTRATÉGICOS</t>
  </si>
  <si>
    <t>OBJETIVOS ESTRATÉGICOS</t>
  </si>
  <si>
    <t>1. Morelos Seguro y Justo</t>
  </si>
  <si>
    <t>2. Morelos con Inversión Social Para la Construcción de Ciudadanía</t>
  </si>
  <si>
    <t>3. Morelos Atractivo, Competitivo e Innovador</t>
  </si>
  <si>
    <t>4. Morelos Verde y Sustentable</t>
  </si>
  <si>
    <t>5. Morelos Transparente y con Democracia Participativa</t>
  </si>
  <si>
    <t>1.1 Garantizar la paz, la integridad física, los derechos y el patrimonio de los morelenses, en un marco de respeto a la ley y los derechos humanos.</t>
  </si>
  <si>
    <t>1.2 Hacer más eficiente la investigación y persecución del delito con pleno respeto a los derechos humanos.</t>
  </si>
  <si>
    <t>1.3 Consolidar el Sistema de Seguridad y Justicia Penal de Corte Acusatorio Adversarial en el estado de Morelos.</t>
  </si>
  <si>
    <t>1.4 Brindar protección especial a las víctimas u ofendidos del delito, para que les sea resarcido el daño moral y patrimonial.</t>
  </si>
  <si>
    <t>1.5 Fomentar en la sociedad morelense la cultura del respeto a los derechos humanos.</t>
  </si>
  <si>
    <t>1.6 Consolidar al Instituto como un permanente impulsor de la cultura de la Protección Civil.</t>
  </si>
  <si>
    <t>1.7 Organizar y administrar la Defensoría Pública.</t>
  </si>
  <si>
    <t>2.1 Reducir las condiciones de pobreza, marginación y desigualdad de la población.</t>
  </si>
  <si>
    <t>2.2 Empoderar a las personas vulnerables en todos los ámbitos de la vida familiar, social y comunitaria.</t>
  </si>
  <si>
    <t>2.3 Mejorar el estilo de vida de la sociedad con prácticas saludables por medio del deporte.</t>
  </si>
  <si>
    <t>2.4 Mejorar las condiciones de los migrantes en tránsito y en lugares de destino, en términos de derechos humanos, particularmente jurídicos y de salud.</t>
  </si>
  <si>
    <t>2.5 Mejorar las condiciones de vida de los pueblos y comunidades indígenas.</t>
  </si>
  <si>
    <t>2.6 Mejorar el desempeño y asegurar la permanencia de niños y jóvenes en el sistema educativo.</t>
  </si>
  <si>
    <t>2.7 Alcanzar una cobertura universal de la educación media superior.</t>
  </si>
  <si>
    <t>2.8 Incrementar la cobertura de la educación superior con sentido social y de progreso.</t>
  </si>
  <si>
    <t>2.9 Incrementar la calidad de la educación superior en Morelos.</t>
  </si>
  <si>
    <t>2.10 Construir una política de Estado para los estudios de posgrado en Morelos.</t>
  </si>
  <si>
    <t>2.11 Garantizar el derecho a la salud.</t>
  </si>
  <si>
    <t>2.12 Abatir las enfermedades infectocontagiosas y las enfermedades crónicas degenerativas, con oportunidad y sin vulnerar sus derechos en el mejoramiento de su estado de salud.</t>
  </si>
  <si>
    <t>2.13 Abatir la mortalidad infantil y materna.</t>
  </si>
  <si>
    <t>2.14 Promover el bienestar de las familias socialmente vulnerables para mejorar su calidad de vida.</t>
  </si>
  <si>
    <t xml:space="preserve">2.15 Mejorar la nutrición adecuada de niños y niñas y de la población vulnerable. </t>
  </si>
  <si>
    <t>2.16 Proteger a la población contra la exposición a riesgos sanitarios.</t>
  </si>
  <si>
    <t>2.17 Garantizar los derechos culturales en el estado de Morelos.</t>
  </si>
  <si>
    <t>3.1 Fortalecer el mercado interno de la Entidad.</t>
  </si>
  <si>
    <t>3.2 Incrementar la productividad y competitividad de Morelos.</t>
  </si>
  <si>
    <t>3.3 Garantizar la Seguridad Agroalimentaria.</t>
  </si>
  <si>
    <t>3.4 Ampliar las oportunidades económicas de las cadenas productivas en el Sector Primario.</t>
  </si>
  <si>
    <t>3.5 Consolidar la investigación científica, social, humanística y su potencial aplicación para alcanzar una sociedad sustentable.</t>
  </si>
  <si>
    <t>3.6 Fortalecer la competitividad de las empresas de la entidad mediante la aplicación de la ciencia, el desarrollo tecnológico y la innovación.</t>
  </si>
  <si>
    <t xml:space="preserve">3.7 Fomentar la cultura científico-tecnológica y de innovación en la población, a fin de que esta desarrolle sus capacidades y cuente con mayores herramientas que incrementen su competitividad. </t>
  </si>
  <si>
    <t>3.8 Facilitar el uso de herramientas tecnológicas para promover el trabajo en red, coordinado e informado de la administración pública para una mejor toma de decisiones.</t>
  </si>
  <si>
    <t>3.9 Promover la operación de políticas públicas que apoyen la generación de empleos.</t>
  </si>
  <si>
    <t>3.10 Fortalecer la prevención de conflictos en materia del trabajo.</t>
  </si>
  <si>
    <t>3.11 Eficientar la actividad jurisdiccional para abatir el número de procesos y conflictos entre el Estado y sus trabajadores.</t>
  </si>
  <si>
    <t>3.12 Impulsar y fortalecer la competitividad, promoción y los servicios de los destinos turísticos del estado de Morelos.</t>
  </si>
  <si>
    <t>3.13 Impulsar y Fortalecer la Planeación, Desarrollo y Fomento Turístico del Estado de Morelos.</t>
  </si>
  <si>
    <t>3.14 Consolidar la infraestructura física del estado a través de obra pública.</t>
  </si>
  <si>
    <t>4.1 Propiciar la participación ciudadana corresponsable y vinculante.</t>
  </si>
  <si>
    <t>4.2 Ordenar y eficientar el crecimiento urbano y la inversión productiva.</t>
  </si>
  <si>
    <t>4.3 Reducir y revertir el impacto ambiental de las actividades humanas.</t>
  </si>
  <si>
    <t>4.4 Planificar la gestión sustentable de los ecosistemas.</t>
  </si>
  <si>
    <t>4.5 Garantizar el acceso al servicio de agua potable a la población.</t>
  </si>
  <si>
    <t>4.6 Ampliar la cobertura de infraestructura básica de alcantarillado.</t>
  </si>
  <si>
    <t>4.7 Ampliar la cobertura de infraestructura básica de saneamiento.</t>
  </si>
  <si>
    <t>4.8 Modernizar y tecnificar las zonas agrícolas.</t>
  </si>
  <si>
    <t>4.9 Impulsar una producción primaria sustentable y un uso responsable de los recursos naturales.</t>
  </si>
  <si>
    <t>4.10 Disminuir la vulnerabilidad de la población y los centros productivos que se ubican en zonas de alto riesgo de inundación.</t>
  </si>
  <si>
    <t>4.11 Modernizar el servicio del transporte público y particular.</t>
  </si>
  <si>
    <t>5.1 Vincular al Poder Ejecutivo del estado de Morelos con la sociedad.</t>
  </si>
  <si>
    <t>5.2 Promover el ejercicio eficiente de los recursos públicos.</t>
  </si>
  <si>
    <t>5.3 Identificar, prevenir y combatir conductas ilícitas y faltas administrativas de los servidores públicos.</t>
  </si>
  <si>
    <t>5.4 Fortalecer la Administración Tributaria de la Hacienda Pública Estatal.</t>
  </si>
  <si>
    <t>5.5 Administrar eficientemente el gasto público, inversión y deuda pública con base en resultados.</t>
  </si>
  <si>
    <t>5.6 Implementar de manera efectiva la Nueva Gestión Pública para Resultados en el proceso de planeación y programación de la acción gubernamental.</t>
  </si>
  <si>
    <t>5.7 Salvaguardar los intereses del estado y que las funciones y acciones del Poder Ejecutivo cumplan con lo dispuesto por la Constitución Federal, Estatal y demás leyes aplicables.</t>
  </si>
  <si>
    <t>5.8 Impulsar la reducción del gasto destinado a las actividades administrativas y de apoyo en las dependencias.</t>
  </si>
  <si>
    <t>5.9 Preservar la estabilidad social y la Gobernabilidad democrática para poder iniciar un proceso de gobernanza del proyecto de la Nueva Visión de Morelos.</t>
  </si>
  <si>
    <t>5.10 Crear y Coordinar un sistema de Gobierno en Red.</t>
  </si>
  <si>
    <t>5.11 Integrar, operar y administrar una plataforma de gobierno digital que acerque al ciudadano y contribuya a la democratización y socialización del conocimiento.</t>
  </si>
  <si>
    <t>5.12 Impulsar los nuevos Derechos Ciudadanos y fortalecer los instrumentos de la Democracia semi-directa.</t>
  </si>
  <si>
    <t xml:space="preserve">5.13 Promover el reconocimiento de los Derechos Digitales de los Ciudadanos y fortalecer los instrumentos que de ellos se acompañan. </t>
  </si>
  <si>
    <t>5.14 Crear nuevos Derechos Indígenas.</t>
  </si>
  <si>
    <t>5.15 Dialogar permanentemente con los poderes públicos y municipios.</t>
  </si>
  <si>
    <t>5.16 Garantizar el respeto a los Derechos Humanos y Equidad de género en las políticas públicas.</t>
  </si>
  <si>
    <t>5.17 Facilitar el acceso a los servicios de calidad y simplificación de trámites.</t>
  </si>
  <si>
    <t>5.18 Garantizar la protección de los derechos de propiedad de la Ciudadanía.</t>
  </si>
  <si>
    <t>5.19 Facilitar la interlocución entre las Asociaciones Religiosas y el Estado.</t>
  </si>
  <si>
    <t>5.20 Promover la participación ciudadana.</t>
  </si>
  <si>
    <t>DEPENDENCIAS</t>
  </si>
  <si>
    <t xml:space="preserve">Secretaría de Hacienda </t>
  </si>
  <si>
    <t xml:space="preserve">Secretaría de la Contraloría </t>
  </si>
  <si>
    <t>Comisión Estatal de Seguridad Pública</t>
  </si>
  <si>
    <t>Fiscalía Especializada en Combate a la Corrupción</t>
  </si>
  <si>
    <t>1. Gobierno</t>
  </si>
  <si>
    <t>2. Desarrollo social</t>
  </si>
  <si>
    <t>1.1 Legislación</t>
  </si>
  <si>
    <t>1.1.1 Legislación</t>
  </si>
  <si>
    <t>3. Desarrollo Económico</t>
  </si>
  <si>
    <t>1.2 Justicia</t>
  </si>
  <si>
    <t>1.1.2 Fiscalización</t>
  </si>
  <si>
    <t>4. Otras no clasificadas en funciones anteriores</t>
  </si>
  <si>
    <t>1.3 Coordinación de la Política de Gobierno</t>
  </si>
  <si>
    <t>1.2.1 Impartición de Justicia</t>
  </si>
  <si>
    <t>1.4 Relaciones Exteriores</t>
  </si>
  <si>
    <t>1.2.2 Procuración de Justicia</t>
  </si>
  <si>
    <t>1.5 Asuntos Financieros y Hacendarios</t>
  </si>
  <si>
    <t>1.2.3 Reclusión y Readaptación Social</t>
  </si>
  <si>
    <t>1.6 Seguridad Nacional</t>
  </si>
  <si>
    <t>1.2.4 Derechos Humanos</t>
  </si>
  <si>
    <t>1.7 Asuntos de Orden Publico y de Seguridad Interior.</t>
  </si>
  <si>
    <t>1.3.1 Presidencia / Gubernatura</t>
  </si>
  <si>
    <t>1.8 Otros Servicios Generales</t>
  </si>
  <si>
    <t>1.3.2 Política Interior</t>
  </si>
  <si>
    <t>2.1 Protección Ambiental</t>
  </si>
  <si>
    <t>1.3.3 Preservación y Cuidado del Patrimonio Público</t>
  </si>
  <si>
    <t>2.2 Vivienda y Servicios a la Comunidad</t>
  </si>
  <si>
    <t>1.3.4 Función Pública</t>
  </si>
  <si>
    <t>2.3 Salud</t>
  </si>
  <si>
    <t>1.3.5 Asuntos Jurídicos</t>
  </si>
  <si>
    <t>2.4 Recreación, Cultura y Otras Manifestaciones Sociales</t>
  </si>
  <si>
    <t>1.3.6 Organización de Procesos Electorales</t>
  </si>
  <si>
    <t>2.5 Educación</t>
  </si>
  <si>
    <t>1.3.7 Población</t>
  </si>
  <si>
    <t>2.6 Protección Social</t>
  </si>
  <si>
    <t>1.3.8 Territorio</t>
  </si>
  <si>
    <t>2.7 Otros Asuntos Sociales</t>
  </si>
  <si>
    <t>1.3.9 Otros</t>
  </si>
  <si>
    <t>3.1 Asuntos Económicos, Comerciales y Laborales en General</t>
  </si>
  <si>
    <t>1.4.1 Relaciones Exteriores</t>
  </si>
  <si>
    <t>3.2 Agropecuaria, Silvicultura, Pesca y Caza</t>
  </si>
  <si>
    <t>1.5.1 Asuntos Financieros</t>
  </si>
  <si>
    <t>3.3 Combustibles y Energía</t>
  </si>
  <si>
    <t>1.5.2 Asuntos Hacendarios</t>
  </si>
  <si>
    <t>3.4 Minería, Manufacturas y Construcción</t>
  </si>
  <si>
    <t>1.6.1 Defensa</t>
  </si>
  <si>
    <t>3.5 Transporte</t>
  </si>
  <si>
    <t>1.6.2 Marina</t>
  </si>
  <si>
    <t>3.6 Comunicaciones</t>
  </si>
  <si>
    <t>1.6.3 Inteligencia para la Preservación de la Seguridad Nacional</t>
  </si>
  <si>
    <t>3.7 Turismo</t>
  </si>
  <si>
    <t>1.7.1 Policía</t>
  </si>
  <si>
    <t>3.8 Ciencia, Tecnología e Innovación</t>
  </si>
  <si>
    <t>1.7.2 Protección Civil</t>
  </si>
  <si>
    <t>3.9 Otras Industrias y Otros Asuntos Económicos</t>
  </si>
  <si>
    <t>1.7.3 Otros Asuntos de Orden Público y Seguridad</t>
  </si>
  <si>
    <t>4.1 Transacciones de la Deuda Publica/ Costo Financiero de la Deuda</t>
  </si>
  <si>
    <t>1.7.4 Sistema Nacional de Seguridad Pública</t>
  </si>
  <si>
    <t>4.2 Transferencias, Participaciones y Aportaciones Entre Diferentes Niveles y Ordenes de Gobierno</t>
  </si>
  <si>
    <t>1.8.1 Servicios Registrales, Administrativos y Patrimoniales</t>
  </si>
  <si>
    <t>4.3 Saneamiento del Sistema Financiero</t>
  </si>
  <si>
    <t>1.8.2 Servicios Estadísticos</t>
  </si>
  <si>
    <t>4.4 Adeudos de Ejercicios Fiscales Anteriores</t>
  </si>
  <si>
    <t>1.8.3 Servicios de Comunicación y Medios</t>
  </si>
  <si>
    <t>1.8.4 Acceso a la Información Pública Gubernamental</t>
  </si>
  <si>
    <t>1.8.5 Otros</t>
  </si>
  <si>
    <t>2.1.1 Ordenación de Desechos</t>
  </si>
  <si>
    <t>2.1.2 Administración del Agua</t>
  </si>
  <si>
    <t>2.1.3 Ordenación de Aguas Residuales, Drenaje y Alcantarillado</t>
  </si>
  <si>
    <t>2.1.4 Reducción de la Contaminación</t>
  </si>
  <si>
    <t>2.1.5 Protección de la Diversidad Biológica y del Paisaje</t>
  </si>
  <si>
    <t>2.1.6 Otros de Protección Ambiental</t>
  </si>
  <si>
    <t>2.2.1 Urbanización</t>
  </si>
  <si>
    <t>2.2.2 Desarrollo Comunitario</t>
  </si>
  <si>
    <t>2.2.3 Abastecimiento de Agua</t>
  </si>
  <si>
    <t>2.2.4 Alumbrado Público</t>
  </si>
  <si>
    <t>2.2.5 Vivienda</t>
  </si>
  <si>
    <t>2.2.6 Servicios Comunales</t>
  </si>
  <si>
    <t>2.2.7 Desarrollo Regional</t>
  </si>
  <si>
    <t>2.3.1 Prestación de Servicios de Salud a la Comunidad</t>
  </si>
  <si>
    <t>2.3.2 Prestación de Servicios de Salud a la Persona</t>
  </si>
  <si>
    <t>2.3.3 Generación de Recursos para la Salud</t>
  </si>
  <si>
    <t>2.3.4 Rectoría del Sistema de Salud</t>
  </si>
  <si>
    <t>2.3.5 Protección Social en Salud</t>
  </si>
  <si>
    <t>2.4.1 Deporte y Recreación</t>
  </si>
  <si>
    <t>2.4.2 Cultura</t>
  </si>
  <si>
    <t>2.4.3 Radio, Televisión y Editoriales</t>
  </si>
  <si>
    <t>2.4.4 Asuntos Religiosos y Otras Manifestaciones Sociales</t>
  </si>
  <si>
    <t>2.5.1 Educación Básica</t>
  </si>
  <si>
    <t>2.5.2 Educación Media Superior</t>
  </si>
  <si>
    <t>2.5.3 Educación Superior</t>
  </si>
  <si>
    <t>2.5.4 Posgrado</t>
  </si>
  <si>
    <t>2.5.5 Educación para Adultos</t>
  </si>
  <si>
    <t>2.5.6 Otros Servicios Educativos y Actividades Inherentes</t>
  </si>
  <si>
    <t>2.6.1 Enfermedad e Incapacidad</t>
  </si>
  <si>
    <t>2.6.2 Edad Avanzada</t>
  </si>
  <si>
    <t>2.6.3 Familia e Hijos</t>
  </si>
  <si>
    <t>2.6.4 Desempleo</t>
  </si>
  <si>
    <t>2.6.5 Alimentación y Nutrición</t>
  </si>
  <si>
    <t>2.6.6 Apoyo Social para la Vivienda</t>
  </si>
  <si>
    <t>2.6.7 Indígenas</t>
  </si>
  <si>
    <t>2.6.8 Otros Grupos Vulnerables</t>
  </si>
  <si>
    <t>2.6.9 Otros de Seguridad Social y Asistencia Social</t>
  </si>
  <si>
    <t>2.7.1 Otros Asuntos Sociales</t>
  </si>
  <si>
    <t>3.1.1 Asuntos Económicos y Comerciales en General</t>
  </si>
  <si>
    <t>3.1.2 Asuntos Laborales Generales</t>
  </si>
  <si>
    <t>3.2.1 Agropecuaria</t>
  </si>
  <si>
    <t>3.2.2 Silvicultura</t>
  </si>
  <si>
    <t>3.2.3 Acuacultura, Pesca y Caza</t>
  </si>
  <si>
    <t>3.2.4 Agroindustrial</t>
  </si>
  <si>
    <t>3.2.5 Hidroagrícola</t>
  </si>
  <si>
    <t>3.2.6 Apoyo Financiero a la Banca y Seguro Agropecuario</t>
  </si>
  <si>
    <t>3.3.1 Carbón y Otros Combustibles Minerales Sólidos</t>
  </si>
  <si>
    <t>3.3.2 Petróleo y Gas Natural (Hidrocarburos)</t>
  </si>
  <si>
    <t>3.3.3 Combustibles Nucleares</t>
  </si>
  <si>
    <t>3.3.4 Otros Combustibles</t>
  </si>
  <si>
    <t>3.3.5 Electricidad</t>
  </si>
  <si>
    <t>3.3.6 Energía no Eléctrica</t>
  </si>
  <si>
    <t>3.4.1 Extracción de Recursos Minerales excepto los Combustibles Minerales</t>
  </si>
  <si>
    <t>3.4.2 Manufacturas</t>
  </si>
  <si>
    <t>3.4.3 Construcción</t>
  </si>
  <si>
    <t>3.5.1 Transporte por Carretera</t>
  </si>
  <si>
    <t>3.5.2 Transporte por Agua y Puertos</t>
  </si>
  <si>
    <t>3.5.3 Transporte por Ferrocarril</t>
  </si>
  <si>
    <t>3.5.4 Transporte Aéreo</t>
  </si>
  <si>
    <t>3.5.5 Transporte por Oleoductos y Gasoductos y Otros Sistemas de Transporte</t>
  </si>
  <si>
    <t>3.5.6 Otros Relacionados con Transporte</t>
  </si>
  <si>
    <t>3.6.1 Comunicaciones</t>
  </si>
  <si>
    <t>3.7.1 Turismo</t>
  </si>
  <si>
    <t>3.7.2 Hoteles y Restaurantes</t>
  </si>
  <si>
    <t>3.8.1 Investigación Científica</t>
  </si>
  <si>
    <t>3.8.2 Desarrollo Tecnológico</t>
  </si>
  <si>
    <t>3.8.3 Servicios Científicos y Tecnológicos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</si>
  <si>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</si>
  <si>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</si>
  <si>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</si>
  <si>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</si>
  <si>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</si>
  <si>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</si>
  <si>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Ordenes de Gobierno</t>
  </si>
  <si>
    <t>4.2.2 Participaciones entre Diferentes Niveles y Ordenes de Gobierno</t>
  </si>
  <si>
    <t>4.2.3 Aportaciones entre Diferentes Niveles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</si>
  <si>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</si>
  <si>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</si>
  <si>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</si>
  <si>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</si>
  <si>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</si>
  <si>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FINALIDAD</t>
  </si>
  <si>
    <t>CÓDIGO Y NOMBRE DE LA ACTIVIDAD INSTITUCIONAL</t>
  </si>
  <si>
    <t>1. Servicios de apoyo administrativo</t>
  </si>
  <si>
    <t>2. Asesoría, coordinación, difusión y apoyo de las actividades del gobernador del estado</t>
  </si>
  <si>
    <t>3. Comunicación social del gobierno estatal</t>
  </si>
  <si>
    <t>4. Acceso a la información pública gubernamental</t>
  </si>
  <si>
    <t>5. Asesoría en materia jurídica al gobernador del estado y al poder ejecutivo</t>
  </si>
  <si>
    <t>6. Relación del estado con las asociaciones religiosas</t>
  </si>
  <si>
    <t>7. Justicia laboral para los trabajadores al servicio del Estado</t>
  </si>
  <si>
    <t>8. Acervo documental del estado</t>
  </si>
  <si>
    <t>9. Servicios de edición y artes gráficas para el gobierno estatal</t>
  </si>
  <si>
    <t>11. Desarrollo político y cívico social del estado</t>
  </si>
  <si>
    <t>12. Planeación demográfica</t>
  </si>
  <si>
    <t>13. Asesoría a trabajadores y sindicatos</t>
  </si>
  <si>
    <t>14. Conciliación laboral</t>
  </si>
  <si>
    <t>15. Administrar el sistema registral del estado</t>
  </si>
  <si>
    <t>16. Impartición y procuración de la justicia laboral</t>
  </si>
  <si>
    <t>17. Coordinación del sistema estatal de seguridad publica</t>
  </si>
  <si>
    <t>18. Hacienda pública responsable, eficiente y equitativa</t>
  </si>
  <si>
    <t>19. Fondo de aportaciones para la infraestructura social municipal</t>
  </si>
  <si>
    <t>20. Política de ingresos equitativa y promotora de la competitividad</t>
  </si>
  <si>
    <t>21. Servicios de tesorería eficientes y transparentes</t>
  </si>
  <si>
    <t>22. Actuaciones de la secretaría de hacienda apegadas a certeza jurídica y legalidad</t>
  </si>
  <si>
    <t>23. Impresos y publicaciones oficiales seguros y confiables</t>
  </si>
  <si>
    <t>24. Preservación y difusión del acervo patrimonial y documental a cargo de la Secretaría de Administración</t>
  </si>
  <si>
    <t>25. Administración y enajenación de activos referidos en la ley estatal para la administración y enajenación de bienes del sector publico</t>
  </si>
  <si>
    <t>26. Servicios de seguro y reaseguro</t>
  </si>
  <si>
    <t>27. Costo financiero de la deuda publica</t>
  </si>
  <si>
    <t>28. Recursos derivados de los ingresos estatales para los  municipios</t>
  </si>
  <si>
    <t>29. Adeudos de ejercicios fiscales anteriores (ADEFAS)</t>
  </si>
  <si>
    <t>30. Fondo de aportaciones para el fortalecimiento de las entidades federativas</t>
  </si>
  <si>
    <t>31. Gasto publico transparente y orientado a resultados</t>
  </si>
  <si>
    <t>32. Función publica y buen gobierno</t>
  </si>
  <si>
    <t>33. Mejora de la gestión publica</t>
  </si>
  <si>
    <t>34. Apego a la legalidad</t>
  </si>
  <si>
    <t>35. Transparencia y rendición de cuentas</t>
  </si>
  <si>
    <t>36. Prospectiva y evaluación</t>
  </si>
  <si>
    <t>37. Promoción y coordinación de las políticas públicas para el desarrollo de los pueblos y comunidades indígenas</t>
  </si>
  <si>
    <t>38. Apoyo en zonas urbanas marginadas</t>
  </si>
  <si>
    <t>39. Promoción y coordinación de las políticas públicas de planeación participativa</t>
  </si>
  <si>
    <t>40. Apoyo a pequeñas comunidades rurales</t>
  </si>
  <si>
    <t>41. Atención de la población urbana y rural en pobreza</t>
  </si>
  <si>
    <t>42. Definición, conducción y evaluación de la política de desarrollo social y el ordenamiento urbano y regional</t>
  </si>
  <si>
    <t>43. Fondo de infraestructura social estatal</t>
  </si>
  <si>
    <t>44. Planeación de proyectos urbanos para estado y municipios</t>
  </si>
  <si>
    <t>45. Obras publicas eficientes, seguras y suficientes</t>
  </si>
  <si>
    <t>46. Ordenamiento territorial y desarrollo urbano</t>
  </si>
  <si>
    <t>47. Carreteras eficientes, seguras y suficientes</t>
  </si>
  <si>
    <t>48. Carreteras alimentadoras y caminos rurales eficientes, seguras y suficientes</t>
  </si>
  <si>
    <t>49. Ordenación y regularización de la propiedad rural y urbana</t>
  </si>
  <si>
    <t>50. Investigación del delito estatal</t>
  </si>
  <si>
    <t>51. Representación jurídica del estado en el ámbito interno e inter estatal</t>
  </si>
  <si>
    <t>52. Fondo de aportaciones para la seguridad pública de los estados y del distrito federal</t>
  </si>
  <si>
    <t>53. Administración de justicia para menores</t>
  </si>
  <si>
    <t>54. Sistema penitenciario que garantice la ejecución de las resoluciones jurídicas y contribuya a la readaptación social</t>
  </si>
  <si>
    <t>55. Prevención del delito con perspectiva estatal</t>
  </si>
  <si>
    <t>56. Control y vigilancia del sistema de tránsito vehicular en carreteras, avenidas y calles.</t>
  </si>
  <si>
    <t>57. Sistema estatal de protección civil</t>
  </si>
  <si>
    <t>58. Promoción de la salud y prevención y control de enfermedades fortalecidas e integradas sectorial e intersectorialmente</t>
  </si>
  <si>
    <t>59. Enfermedades emergentes, urgencias epidemiológicas y desastres naturales prevenidos, controlados y atendidos oportunamente</t>
  </si>
  <si>
    <t>60. Protección contra riesgos sanitarios</t>
  </si>
  <si>
    <t>61. Fondo de aportaciones para los servicios de salud a la comunidad con recursos financieros suficientes</t>
  </si>
  <si>
    <t>62. Prestación de servicios del sistema estatal de salud organizados e integrados</t>
  </si>
  <si>
    <t>63. Formación y capacitación de recursos humanos acordes a las necesidades y demandas de atención a la salud</t>
  </si>
  <si>
    <t>64. Infraestructura suficiente, equipamiento optimo e insumos seguros para la salud</t>
  </si>
  <si>
    <t>65. Sistema estatal de salud organizado e integrado</t>
  </si>
  <si>
    <t>66. Sistema de protección social en salud consolidado estratégicamente</t>
  </si>
  <si>
    <t>67. Políticas de calidad implementadas en el sistema estatal de salud</t>
  </si>
  <si>
    <t>68. Investigación en salud pertinente y de excelencia académica</t>
  </si>
  <si>
    <t>69. Fondo de aportaciones para los servicios de salud</t>
  </si>
  <si>
    <t>70. Asistencia social, comunitaria y beneficencia pública justa y equitativa (asistencia pública)</t>
  </si>
  <si>
    <t>71. Apoyo a las madres trabajadoras en el cuidado de sus hijos</t>
  </si>
  <si>
    <t>72. Oferta de productos básicos a precios competitivos</t>
  </si>
  <si>
    <t>73. Fondo de aportaciones múltiples para asistencia social (asistencia pública)</t>
  </si>
  <si>
    <t>74. Derechos humanos y prevención de la discriminación</t>
  </si>
  <si>
    <t>75. Educación superior de calidad</t>
  </si>
  <si>
    <t>76. Gestión integral de servicios</t>
  </si>
  <si>
    <t>77. Educación básica de calidad</t>
  </si>
  <si>
    <t>78. Aplicación de la política educativa</t>
  </si>
  <si>
    <t>79. Complemento a los servicios educativos</t>
  </si>
  <si>
    <t>80. Educación media superior de calidad</t>
  </si>
  <si>
    <t>81. Educación para adultos de calidad</t>
  </si>
  <si>
    <t>82. Educación de postgrado de calidad</t>
  </si>
  <si>
    <t>83. Investigación en diversas instituciones de educación superior</t>
  </si>
  <si>
    <t>84. Fondo de aportaciones para la educación básica y normal</t>
  </si>
  <si>
    <t>85. Fondo de aportaciones múltiples para infraestructura educativa básica</t>
  </si>
  <si>
    <t>86. Fondo de aportaciones múltiples para infraestructura educativa superior</t>
  </si>
  <si>
    <t>87. Deporte</t>
  </si>
  <si>
    <t>88. Atención a la juventud</t>
  </si>
  <si>
    <t>89. Bosques recuperados, protegidos y productivos</t>
  </si>
  <si>
    <t>90. Elevar el ingreso de los productores y el empleo rural</t>
  </si>
  <si>
    <t>91. Tecnificación e innovación de las actividades del sector agropecuario</t>
  </si>
  <si>
    <t>92. Acuacultura y pesca</t>
  </si>
  <si>
    <t>93. Impulso a la reconversión productiva en materia agrícola, pecuaria y pesquera</t>
  </si>
  <si>
    <t>94. Información y educación forestal</t>
  </si>
  <si>
    <t>95. Financiamiento y fomento al sector rural</t>
  </si>
  <si>
    <t>96. Fomento y desarrollo del seguro agropecuario</t>
  </si>
  <si>
    <t>97. Regulación de las actividades económicas y sociales para la protección del medio ambiente y recursos naturales.</t>
  </si>
  <si>
    <t>98. Conservación de la biodiversidad en ecosistemas saludables</t>
  </si>
  <si>
    <t>99. Regulación eficiente de las comunicaciones y los transportes</t>
  </si>
  <si>
    <t>100. Desarrollo tecnológico en materia de transporte</t>
  </si>
  <si>
    <t>101. Comunicación eficiente</t>
  </si>
  <si>
    <t>102. Capacitación para el trabajo y promoción de empleos</t>
  </si>
  <si>
    <t>103. Micro, pequeñas y medianas empresas productivas y competitivas</t>
  </si>
  <si>
    <t>104. Libre competencia económica</t>
  </si>
  <si>
    <t>105. Propiedad industrial</t>
  </si>
  <si>
    <t>106. Libre comercio con el exterior e inversión extranjera</t>
  </si>
  <si>
    <t>107. Mejora regulatoria</t>
  </si>
  <si>
    <t>108. Sectores económicos competitivos</t>
  </si>
  <si>
    <t>109. Comercio interestatal y facilitación comercial</t>
  </si>
  <si>
    <t>110. Política de desarrollo empresarial y competitividad</t>
  </si>
  <si>
    <t>111. Instrumentación de políticas, estrategias y apoyos para vincular la oferta y la demanda de autoempleo y empleo en el mercado laboral</t>
  </si>
  <si>
    <t>112. Inclusión laboral de grupos en situación de vulnerabilidad</t>
  </si>
  <si>
    <t>113. Incremento de la oferta turística orientada a proyectos viables y sustentables</t>
  </si>
  <si>
    <t>114. Turismo con sello propio de calidad, hospitalidad y seguridad</t>
  </si>
  <si>
    <t>115. Atención y trato a los turistas</t>
  </si>
  <si>
    <t>116. Desarrollo de destinos turísticos diversificados, sustentables y competitivos</t>
  </si>
  <si>
    <t>117. Formulación, actualización y emisión del marco normativo</t>
  </si>
  <si>
    <t>118. Fiscalización y revisión de la cuenta pública</t>
  </si>
  <si>
    <t>119. Impartición  de justicia</t>
  </si>
  <si>
    <t>120. Diseñar, normar y vigilar las elecciones en el ámbito estatal y municipal</t>
  </si>
  <si>
    <t>121. Impartición  de justicia electoral</t>
  </si>
  <si>
    <t>122. Impartición  de justicia administrativa</t>
  </si>
  <si>
    <t>123. Manejo eficiente del sistema de alcantarillado y drenaje</t>
  </si>
  <si>
    <t>124. Manejo eficiente y sustentable del agua potable</t>
  </si>
  <si>
    <t>125. Manejo eficiente  del saneamiento de las aguas residuales</t>
  </si>
  <si>
    <t>126. Investigación científica y tecnológica del agua</t>
  </si>
  <si>
    <t>127. Desarrollo tecnológico del agua y medio ambiente</t>
  </si>
  <si>
    <t>128. Apoyo a artesanos tradicionales</t>
  </si>
  <si>
    <t>129. Fomento y promoción de la cultura</t>
  </si>
  <si>
    <t>130. Mujeres en el ejercicio de sus derechos humanos</t>
  </si>
  <si>
    <t>131. Conducción de la política estatal de vivienda</t>
  </si>
  <si>
    <t>132. Apoyo a la vivienda social</t>
  </si>
  <si>
    <t>133. Fondo de aportaciones para la educación tecnológica y de adultos (tecnológica)</t>
  </si>
  <si>
    <t>134. Generación de conocimiento científico para el bienestar de la población y difusión de sus resultados</t>
  </si>
  <si>
    <t>135. Generación de desarrollo e innovación tecnológica para elevar la competitividad del país y difusión de sus resultados</t>
  </si>
  <si>
    <t>136. Apoyo a la formación de capital humano en materia de innovación, ciencia y tecnología</t>
  </si>
  <si>
    <t>137. Apoyo al ingreso y fomento al desarrollo de los investigadores de merito</t>
  </si>
  <si>
    <t>138. Formación de recursos humanos en centros públicos de investigación</t>
  </si>
  <si>
    <t>139. Fortalecimiento a la capacidad científica, tecnológica y de innovación</t>
  </si>
  <si>
    <t>140. Desarrollo y vinculación de científicos y tecnólogos</t>
  </si>
  <si>
    <t>141. Fondo de aportaciones para la educación tecnológica y de adultos (adultos)</t>
  </si>
  <si>
    <t>142. Cobertura de la atención medica preventiva</t>
  </si>
  <si>
    <t>143. Cobertura de la atención medica curativa</t>
  </si>
  <si>
    <t>144. Otros servicios de salud</t>
  </si>
  <si>
    <t>145. Pago de riesgos de trabajo, subsidios y ayudas</t>
  </si>
  <si>
    <t>146. Pago de pensiones por invalidez y vida</t>
  </si>
  <si>
    <t>147. Pago de pensiones por retiro, cesantía en edad avanzada y vejez</t>
  </si>
  <si>
    <t>148. Pago de pensiones y jubilaciones</t>
  </si>
  <si>
    <t>149. Apoyo a los ayuntamientos y a sus autoridades auxiliares</t>
  </si>
  <si>
    <t>150. Apoyo a la población en general</t>
  </si>
  <si>
    <t>151. Procuración de justicia</t>
  </si>
  <si>
    <t>151. Seguridad y justicia</t>
  </si>
  <si>
    <t>152. Asesoría a víctimas del delito</t>
  </si>
  <si>
    <t>153. Generación de políticas públicas y acciones de empoderamiento a favor de las mujeres</t>
  </si>
  <si>
    <t>154. Atención jurídica y psicológica a mujeres víctimas de violencia</t>
  </si>
  <si>
    <t>155. Gobernanza democrática</t>
  </si>
  <si>
    <t>156. Distribución de recursos correspondientes al presupuesto de egresos autorizado de la administración pública central</t>
  </si>
  <si>
    <t>157. Distribución de recursos correspondientes al presupuesto de egresos autorizado de la administración pública paraestatal y órganos autónomos</t>
  </si>
  <si>
    <t>158. Distribución de recursos correspondientes al presupuesto de egresos autorizado del gobierno municipal</t>
  </si>
  <si>
    <t>159. Distribución de recursos correspondientes al presupuesto de egresos autorizado del poder legislativo</t>
  </si>
  <si>
    <t>160. Distribución de recursos correspondientes al presupuesto de egresos autorizado del poder judicial</t>
  </si>
  <si>
    <t>161. Procuración de justicia</t>
  </si>
  <si>
    <t>162. Construcción y mantenimiento de bienes muebles e inmuebles</t>
  </si>
  <si>
    <t>163. Servicios de mantenimiento vehicular</t>
  </si>
  <si>
    <t>164. Desarrollo de tecnologías de información y comunicaciones</t>
  </si>
  <si>
    <t>165. Servicios de atención médica pre-hospitalaria y de rescate.</t>
  </si>
  <si>
    <t>166. Armonización contable</t>
  </si>
  <si>
    <t>167. Infraestructura educativa</t>
  </si>
  <si>
    <t>168. Infraestructura deportiva</t>
  </si>
  <si>
    <t>169. Construcción y rehabilitación de sistemas de riego</t>
  </si>
  <si>
    <t>170. Apoyo a migrantes y grupos especiales</t>
  </si>
  <si>
    <t>171. Fomento al desarrollo de comunidades y regiones del estado</t>
  </si>
  <si>
    <t>172. Apoyo a personas con discapacidad</t>
  </si>
  <si>
    <t>173. Aportaciones de seguridad social a cargo del gobierno del estado</t>
  </si>
  <si>
    <t>174. Recursos para el fondo de pensiones</t>
  </si>
  <si>
    <t>175. Coordinación de las instituciones de seguridad estatal</t>
  </si>
  <si>
    <t>176. Inteligencia para la seguridad estatal</t>
  </si>
  <si>
    <t>177. Apoyo a las inversiones sociales de los gobiernos municipales, de las organizaciones sociales y de la población rural</t>
  </si>
  <si>
    <t>178. Apoyo al ingreso, a la salud y a la educación de las familias en pobreza</t>
  </si>
  <si>
    <t>179. Apoyo a artesanos tradicionales, desempleados y jornaleros agrícolas en pobreza</t>
  </si>
  <si>
    <t>180. Instrumentación de la política laboral</t>
  </si>
  <si>
    <t>181. Producción y protección forestal</t>
  </si>
  <si>
    <t>182. Impulso a la participación social, acceso a la información y divulgación del conocimiento ambiental</t>
  </si>
  <si>
    <t>183. Formulación y conducción de la política de medio ambiente y recursos naturales</t>
  </si>
  <si>
    <t>184. Inspección y vigilancia del cumplimiento de la normatividad ambiental</t>
  </si>
  <si>
    <t>185. Definición, conducción y evaluación de la política de ordenamiento urbano y regional</t>
  </si>
  <si>
    <t>186. Manejo eficiente y sustentable del agua y prevención de inundaciones</t>
  </si>
  <si>
    <t>187. Formulación, articulación y conducción de la política en ciencia, tecnología e innovación</t>
  </si>
  <si>
    <t>188. Fortalecimiento de las instituciones de seguridad pública que garanticen la seguridad de la población</t>
  </si>
  <si>
    <t>189. Refugio para víctimas de violencia</t>
  </si>
  <si>
    <t>190. Fomento a la equidad de género</t>
  </si>
  <si>
    <t>191. Justicia penal</t>
  </si>
  <si>
    <t>192. Proceso legislativo</t>
  </si>
  <si>
    <t>193. Defensa de los trabajadores al servicio del Gobierno del Estado</t>
  </si>
  <si>
    <t>194. Recursos para presupuesto basado en resultados y sistema de evaluación del desempeño</t>
  </si>
  <si>
    <t>195. Acceso a la información pública gubernamental y protección de datos personales</t>
  </si>
  <si>
    <t>196. Impulso a la diversificación de los servicios informativos</t>
  </si>
  <si>
    <t>197. Sistema financiero competitivo, eficiente y con mayor cobertura</t>
  </si>
  <si>
    <t>198. Impartición de justicia en materia fiscal y administrativa</t>
  </si>
  <si>
    <t>199. Control y evaluación eficaz de la gestión institucional</t>
  </si>
  <si>
    <t>200. Administración de recursos eficiente y transparente</t>
  </si>
  <si>
    <t>201. Actuaciones de la secretaría de hacienda apegadas a certeza jurídica y legalidad</t>
  </si>
  <si>
    <t>202. Garantizar el derecho de los contribuyentes a recibir justicia en materia fiscal, en el orden estatal</t>
  </si>
  <si>
    <t>203. Otorgamiento de créditos a trabajadores</t>
  </si>
  <si>
    <t>204. Servicios financieros promotores de inversión</t>
  </si>
  <si>
    <t>205. Aeropuertos eficientes y competitivos</t>
  </si>
  <si>
    <t>206. Seguridad técnica y jurídica mercantil</t>
  </si>
  <si>
    <t>207. Actividades orientadas al financiamiento y recuperación de cartera de banca de desarrollo</t>
  </si>
  <si>
    <t>208. Apoyo a la comercialización de productos agropecuarios</t>
  </si>
  <si>
    <t>209. Diseño y aplicación de la política educativa</t>
  </si>
  <si>
    <t>210. Educación para el desarrollo rural</t>
  </si>
  <si>
    <t>211. Reforma financiera consolidada con acceso universal a los servicios de salud a la persona</t>
  </si>
  <si>
    <t>212. Prestaciones sociales eficientes en materia de salud</t>
  </si>
  <si>
    <t>213. Servicios de resguardo de bienes asegurados</t>
  </si>
  <si>
    <t>214. Ejercicio de la acción penal</t>
  </si>
  <si>
    <t>215. Protección de los derechos humanos eficaz y eficiente</t>
  </si>
  <si>
    <t>216. Atención integral a víctimas y ofendidos de delitos de alto impacto</t>
  </si>
  <si>
    <t>217. Resolver impugnaciones en procesos electorales</t>
  </si>
  <si>
    <t>218. Prerrogativas garantizadas y oportunas para los partidos políticos</t>
  </si>
  <si>
    <t>219. Impartición de  justicia en el ámbito de su competencia</t>
  </si>
  <si>
    <t>220. Organización de elecciones estatales, fomento de la participación ciudadana y promoción del desarrollo del sistema de partidos</t>
  </si>
  <si>
    <t>221. Infraestructura de seguridad pública</t>
  </si>
  <si>
    <t>222. Infraestructura urbana</t>
  </si>
  <si>
    <t>223. Infraestructura eléctrica</t>
  </si>
  <si>
    <t>224. Infraestructura de cultura</t>
  </si>
  <si>
    <t>225. Infraestructura de turismo</t>
  </si>
  <si>
    <t>226. Infraestructura institucional</t>
  </si>
  <si>
    <t>227. Infraestructura de salud</t>
  </si>
  <si>
    <t>228. Infraestructura agropecuaria</t>
  </si>
  <si>
    <t>229. Evaluación de programas en materia de seguridad pública</t>
  </si>
  <si>
    <t>230. Ejecución de procedimientos para la adjudicación de contratos de bienes y servicios del poder ejecutivo</t>
  </si>
  <si>
    <t>231. Licitación de obras públicas</t>
  </si>
  <si>
    <t>Programa:</t>
  </si>
  <si>
    <t>Unidad responsable:</t>
  </si>
  <si>
    <t>Cave y Nombre del Programa Presupuestario</t>
  </si>
  <si>
    <t>Sustentabilidad</t>
  </si>
  <si>
    <t>Derechos humanos</t>
  </si>
  <si>
    <t>Igualdad de género</t>
  </si>
  <si>
    <t>Gobierno digital</t>
  </si>
  <si>
    <t>Ejes transversales:</t>
  </si>
  <si>
    <t>FINES</t>
  </si>
  <si>
    <t>12. Contribuir a mejorar el desempeño de la administración pública estatal y municipal</t>
  </si>
  <si>
    <t>2. Contribuir a mejorar la procuración de justicia</t>
  </si>
  <si>
    <t>3. Contribuir al fortalecimiento de capacidades para alcanzar el desarrollo social</t>
  </si>
  <si>
    <t>5. Contribuir al logro educativo en los niveles básico, medio superior, superior y posgrado en el marco de la Reforma Educativa</t>
  </si>
  <si>
    <t>6. Contribuir a garantizar el derecho a la salud mediante el mantenimiento y mejoramiento de la salud integral de la población </t>
  </si>
  <si>
    <t>7. Contribuir a garantizar los derechos culturales</t>
  </si>
  <si>
    <t>8. Contribuir al crecimiento económico</t>
  </si>
  <si>
    <t>4. Contribuir a la cobertura educativa con equidad en los servicios educativos en los niveles básico, medio superior, superior y posgrado</t>
  </si>
  <si>
    <t>9. Contribuir a la generación de empleo de calidad e igualdad</t>
  </si>
  <si>
    <t>10.  Contribuir a la conservación y gestión sustentable de los recursos naturales y ecosistemas</t>
  </si>
  <si>
    <t>1. Contribuir a mejorar la seguridad física y patrimonial de la población</t>
  </si>
  <si>
    <t>11. Contribuir al desarrollo democrático y cívico</t>
  </si>
  <si>
    <t>S034. Empresas de la Mujer Morelense</t>
  </si>
  <si>
    <t>E035. Atención integral a migrantes y sus familias</t>
  </si>
  <si>
    <t>E036. Programa para el Empoderamiento de Jóvenes</t>
  </si>
  <si>
    <t>F037. Programa de Cultura Física y Deporte</t>
  </si>
  <si>
    <t>PA25. Fiscalía Especializada en Combate a la Corrupción</t>
  </si>
  <si>
    <t>E043. Educación básica de calidad</t>
  </si>
  <si>
    <t>E044. Educación media superior de calidad</t>
  </si>
  <si>
    <t>E045. Educación superior de calidad</t>
  </si>
  <si>
    <t>Actividad Institucional:</t>
  </si>
  <si>
    <t>Subfunción:</t>
  </si>
  <si>
    <t>Función:</t>
  </si>
  <si>
    <t>Finalidad:</t>
  </si>
  <si>
    <t>Descendente</t>
  </si>
  <si>
    <t>PRESUPUESTO (Miles de pesos)</t>
  </si>
  <si>
    <t>Programado Anual General</t>
  </si>
  <si>
    <t xml:space="preserve"> Estatal</t>
  </si>
  <si>
    <t>General 
(Gasto corriente + inversión)</t>
  </si>
  <si>
    <t>Avance Acumulado (%)</t>
  </si>
  <si>
    <t>Ejercido acumulado (al trimestre de cierre)</t>
  </si>
  <si>
    <t>Programa presupuestario:</t>
  </si>
  <si>
    <t>Eje estratégico:</t>
  </si>
  <si>
    <t>Programa derivado del PED 2013-2018</t>
  </si>
  <si>
    <t>10. Política interior y las relaciones del ejecutivo estatal con el congreso, ayuntamientos y asociaciones políticas y sociales</t>
  </si>
  <si>
    <t>Gasto corriente</t>
  </si>
  <si>
    <t>E085. Emprendedurismo y productividad de las unidades económicas públicas y privadas</t>
  </si>
  <si>
    <t>Instituto de Educación Básica del Estado de Morelos</t>
  </si>
  <si>
    <t>Objetivos</t>
  </si>
  <si>
    <t>Meta anual</t>
  </si>
  <si>
    <t>Aprobada</t>
  </si>
  <si>
    <t>Modificada</t>
  </si>
  <si>
    <t>Absoluto</t>
  </si>
  <si>
    <t>Relativo</t>
  </si>
  <si>
    <t>Verde (Cumplimiento 80-100%)</t>
  </si>
  <si>
    <t>Amarillo (Cumplimiento 60-79%)</t>
  </si>
  <si>
    <t>Rojo (Cumplimiento menor a 59%)</t>
  </si>
  <si>
    <t>Semaforización</t>
  </si>
  <si>
    <t>Dimensión</t>
  </si>
  <si>
    <t>Valor absoluto</t>
  </si>
  <si>
    <t>Tipo</t>
  </si>
  <si>
    <t xml:space="preserve">Dimensión </t>
  </si>
  <si>
    <t>Otros prog. Fed.</t>
  </si>
  <si>
    <t>F. VII</t>
  </si>
  <si>
    <t>F. I</t>
  </si>
  <si>
    <t>F. II</t>
  </si>
  <si>
    <t>F. III</t>
  </si>
  <si>
    <t>F. IV</t>
  </si>
  <si>
    <t>F. V</t>
  </si>
  <si>
    <t>F. VI</t>
  </si>
  <si>
    <t>F. VIII</t>
  </si>
  <si>
    <t>Otros Prog. Fed.</t>
  </si>
  <si>
    <t xml:space="preserve">3.3. Garantizar la Seguridad Agroalimentaria                                                     3.4. Ampliar las oportunidades económicas </t>
  </si>
  <si>
    <t>Atender las demandas de los productores agropecuarios y acuícolas.</t>
  </si>
  <si>
    <t>Porcentaje de Demandas atendidas de productores agropecuarios y acuícolas.</t>
  </si>
  <si>
    <t xml:space="preserve">Mide la proporción de demandas atendidas con relación al total de demandas presentadas por los productores agropecuarios y acuícolas </t>
  </si>
  <si>
    <t>(Número de demandas atendidas / Total de demandas recibidas ) * 100</t>
  </si>
  <si>
    <t>Participación del PIB  estatal  del sector primario  en  el PIB Nacional  del Sector Primario</t>
  </si>
  <si>
    <t>Mide la parte proporcional del Producto Interno Bruto (PIB) estatal primario con respecto  al Producto Interno Bruto Nacional.</t>
  </si>
  <si>
    <t>(Valor del Producto interno bruto estatal del sector agropecuario en el año actual / Valor del Producto interno bruto nacional en el año actual) * 100</t>
  </si>
  <si>
    <t>Tasa de variación del PIB Estatal  del Sector Primario</t>
  </si>
  <si>
    <t>Mide la variación de un año a otro del Producto Interno Bruto real del Sector Primario del Estado.</t>
  </si>
  <si>
    <t>((Producto Interno Bruto del Sector Primario en el año actual) / Producto Interno Bruto del Sector Primario en el año anterior)-1)*100</t>
  </si>
  <si>
    <t>Actividad 1. Actividades administrativas</t>
  </si>
  <si>
    <t>Presentar en tiempo y forma los informes de cuenta pública del Fideicomiso de Fomento Agropecuario del Estado de Morelos (FOFAFE).</t>
  </si>
  <si>
    <t>Porcentaje de Informes Presentados de la Cuenta Pública Trimestral del FOFAE</t>
  </si>
  <si>
    <t xml:space="preserve">Mide la cantidad de Informes Trimestral de la Cuenta Pública presentados del FOFAE. </t>
  </si>
  <si>
    <t>(Número de Informes Presentados de la Cuenta Pública del FOFAE / Total de Informes programados de la Cuenta Pública del FOFAE) * 100</t>
  </si>
  <si>
    <t xml:space="preserve">Realizar en tiempo y forma  las Sesiones ordinarias y extraordinarias celebradas por el Comite Técnico del Fideicomiso de Fomento Agropecuario del Estado de Morelos . 
</t>
  </si>
  <si>
    <t>Porcentaje de Sesiones ordinarias y extraordinarias celebradas .</t>
  </si>
  <si>
    <t>Mide la cantidad de Sesiones ordinarias y extraordinarias celebradas por el Comité Técnico del Fideicomiso de Fomento Agropecuario del Estado de Morelos.</t>
  </si>
  <si>
    <t>(Número de sesiones realizadas y celebradas por el  FOFAE / Total de sesiones programadas por el  FOFAE) *100</t>
  </si>
  <si>
    <t>Otorgar en tiempo y forma  los recursos para la operación de los proyectos productivos aprobados por el Comité Técnico del Fideicomiso de Fomento Agropecuario del Estado de Morelos.</t>
  </si>
  <si>
    <t xml:space="preserve">Porcentaje de Pagos liberados a productores beneficiados </t>
  </si>
  <si>
    <t>Mide el número de  pagos a productores beneficiados de proyectos productivos aprobados por el Comité Técnico del FOFAE</t>
  </si>
  <si>
    <t>(Número de oficios de instrucción de liberación de pagos  realizados / Total  de oficios de instrucción de liberación de pagos programados) * 100</t>
  </si>
  <si>
    <t xml:space="preserve">Otorgar en tiempo y forma  los iinformes  realizados  para la actualización del Portal de transparencia del  Fideicomiso de Fomento Agropecuario del Estado de Morelos (FOFAE).
</t>
  </si>
  <si>
    <t>Porcentaje de Informes mensuales realizados al portal de transparencia.</t>
  </si>
  <si>
    <t>Mide el número de  informes realizados mensualmente al portal de transparencia del FOFAE.</t>
  </si>
  <si>
    <t>(Número de Informes realizados para la actualización del portal de transparencia del FOFAE / Total de Informes programados  para la actualización del portal de transparencia del FOFAE.)*100</t>
  </si>
  <si>
    <t>Fecha:</t>
  </si>
  <si>
    <t>Porcentaje del Gasto Corriente aplicado a la coordinación, supervisión y ejecución de los programas de la Subsecretaría de Fomento Agropecuario</t>
  </si>
  <si>
    <t>Mide  el Monto del gasto corriente ejercido en el año con relación al                                                                                                                     Monto del gasto corriente autorizado en el año</t>
  </si>
  <si>
    <t>( Monto del gasto corriente ejercido en el año/                                                                                                                    Monto del gasto corriente autorizado en el año)*100</t>
  </si>
  <si>
    <t xml:space="preserve">Porcentaje de productores agrícolas atendidos  en la Dirección  General de Agricultura </t>
  </si>
  <si>
    <t>Mide la cantidad de productores a quienes se les otorgará  atención en la acciones realizadas por la Dirección General de Agricultura</t>
  </si>
  <si>
    <t xml:space="preserve">Atender las demandas de los productores agricolas  </t>
  </si>
  <si>
    <t>Porcentaje del Gasto corriente ejercido en la Dirección General de Ganadería y Acuacultura.</t>
  </si>
  <si>
    <t>(Monto de Gasto corriente ejercido  de la Dirección General de Ganadería y Acuacultura/                                                                                                               Monto de Gasto corriente de la Dirección General de Ganadería y Acuacultura)*100</t>
  </si>
  <si>
    <t xml:space="preserve">Mide el Monto de Gasto corriente ejercido  de la Dirección General de Ganadería y Acuacultura con relación al                                                                                                     Monto de Gasto corriente de la Dirección General de Ganadería y Acuacultura. </t>
  </si>
  <si>
    <t xml:space="preserve">5001.94 (miles de pesos) </t>
  </si>
  <si>
    <t>Otorgar en tiempo y forma los recursos para la coordinación, supervisión y ejecución de los programas y proyectos pecuarios y acuicolas.</t>
  </si>
  <si>
    <t xml:space="preserve">Otorgar en tiempo y forma los recursos para la coordinación, supervisión y ejecución de los programas y proyectos de Fomento Agropecuario </t>
  </si>
  <si>
    <t>Porcentaje del Gasto Ejercido por la Dirección General de Financiamiento y Administración de Riesgos.</t>
  </si>
  <si>
    <t>2,556 (Miles de pesos)</t>
  </si>
  <si>
    <t xml:space="preserve">(Numero de  productores agricolas atendidos/                                                                                                                                         Total de Productores agricolas atendidos)*100     </t>
  </si>
  <si>
    <t>Se tuvo  una ampliación en el 2017  en Gasto corriente por 520 mil pesos.</t>
  </si>
  <si>
    <t xml:space="preserve">4,113.98 (Miles de pesos) </t>
  </si>
  <si>
    <t>Mide el Monto de gasto corriente ejercido con relación al                                                                                                                           Total de recurso ejercido por la Dirección General de Financiamiento y Administración de Riesgos.</t>
  </si>
  <si>
    <t>(Monto de gasto corriente ejercido.                                                                                                                            /Total de recurso ejercido por la Dirección General de Financiamiento y Administración de Riesgos)*100</t>
  </si>
  <si>
    <t>Otorgar en tiempo y forma los recursos para la coordinación, supervisión y ejecución de los programas y proyectos de Financiamiento y Administración de Riesgos.</t>
  </si>
  <si>
    <t>Participación del PIB  Estatal del sector primario  en  el PIB Nacional  del Sector Primario</t>
  </si>
  <si>
    <t>Mide la participación del Producto Interno Bruto (PIB) Estatal Primario con respecto  al Producto Interno Bruto Nacional del Sector Primario.</t>
  </si>
  <si>
    <t>(Valor del Producto interno bruto estatal del sector agropecuario en el año  / Valor del Producto Interno Bruto Nacional del Sector Primario en el año ) *100</t>
  </si>
  <si>
    <t>(Producto Interno Bruto del Sector Primario en el año actual
/ Producto Interno Bruto del Sector Primario en el año anterior) -1 *100</t>
  </si>
  <si>
    <t xml:space="preserve">Tasa </t>
  </si>
  <si>
    <t>Los productores agropecuarios y rurales  adquieren mayor competitividad y mejores ingresos , mejorando sus capacidades productiva</t>
  </si>
  <si>
    <t>Porcentaje de población económicamente activa que se ocupa de las labores agropecuarias</t>
  </si>
  <si>
    <t>Mide la proporción  de población económicamente activa que se ocupa de las labores agropecuarias  con relación al Total de la Población económicamente activa del Estado de Morelos.</t>
  </si>
  <si>
    <t xml:space="preserve">(Número de Personas económicamente activas  que  se ocupan en labores agropecuarias en el Estado de Morelos /                                                                                                                                                                        Total de la Población económicamente activa del Estado de Morelos. ) *100  </t>
  </si>
  <si>
    <t>97467/806318</t>
  </si>
  <si>
    <t xml:space="preserve">Unidades productivas modernizadas   y caapitalizadas </t>
  </si>
  <si>
    <t>Porcentaje de unidades productivas que han sido incorporadas a procesos de modernización tecnológica y capitalización</t>
  </si>
  <si>
    <t>Mide el número de unidades productivas que han sido incorporadas a procesos de modernización tecnológica y capitalización con apoyos del programa con relación al Total de Unidades Económicas Rurales del Estado de Morelos con Actividades Agrícolas, y Pecuarias</t>
  </si>
  <si>
    <t xml:space="preserve">(Número de  Unidades Productivas que han sido Incorporadas a Procesos de Modernización Tecnológica y Capitalización.                                                                                                                
/Total de Unidades Económicas Rurales del Estado de Morelos con Actividades Agrícolas, y Pecuarias.) *100   </t>
  </si>
  <si>
    <t xml:space="preserve">Apoyo a  proyectos productivos agrícolas </t>
  </si>
  <si>
    <t xml:space="preserve">Porcentaje de productores  agrícolas que recibieron apoyos destinados  a la dotación de infraestructura,  equipamiento y maquinaria  agricola </t>
  </si>
  <si>
    <t>Mide la cantidad de productores agrícolas apoyados con relación al total de productores solicitantes de apoyo</t>
  </si>
  <si>
    <t>(Número  productores  agrícolas apoyados  con infraestructura, equipamiento y maquinaria  /
Total de productores agrícolas apoyados con infraestructura,  equipamiento y maquinaria)*100</t>
  </si>
  <si>
    <t xml:space="preserve">Productores apoyados con infraestructura  </t>
  </si>
  <si>
    <t xml:space="preserve">Porcentaje de productores apoyados con infraestructura </t>
  </si>
  <si>
    <t xml:space="preserve">Mide el numero de productores apoyados con infraestructura con relación al Total de productores que requieren apoyo con infraestructura </t>
  </si>
  <si>
    <t>(Número de productores apoyados con infraestructura / Total de productores que requieren apoyo con infraestructura )*100</t>
  </si>
  <si>
    <t xml:space="preserve"> Apoyo a  a  proyectos productivos ganaderos y acuicolas </t>
  </si>
  <si>
    <t>Porcentaje de productores pecuarios y acuícolas que recibieron apoyos destinados a la dotación de infraestructura</t>
  </si>
  <si>
    <t xml:space="preserve">Mide productores que adquirirán infraestructura pecuario y acuícola  con relación al Total de productores autorizados para la dotación de infraestructura </t>
  </si>
  <si>
    <t>(Número  de productores que recibieron apoyos destinado a la dotación de infraestructura /                      Total de productores autorizados para la dotación de infraestructura )*100</t>
  </si>
  <si>
    <t>Porcentaje de productores pecuarios y acuícolas que recibieron apoyos destinados a la dotación de maquinaria y equipo</t>
  </si>
  <si>
    <t>Mide productores que adquirirán maquinaria y equipo pecuario y acuícola con relación al Total de productores pecuarios y acuicolas autorizados para la para la adquisición de maquinaria y equipo</t>
  </si>
  <si>
    <t xml:space="preserve">(Número de productores que recibieron apoyos para la adquisición de maquinaria y equipo /Total de productores pecuarios y acuicolas autorizados para la para la adquisición de maquinaria y equipo)*100   </t>
  </si>
  <si>
    <t>Porcentaje de proyectos acuícolas atendidos</t>
  </si>
  <si>
    <t xml:space="preserve">Mide el número de  proyectos acuícolas atendidos con relación al                                                                                                                 Total de proyectos acuícolas programados      </t>
  </si>
  <si>
    <t xml:space="preserve">(Número de proyectos acuícolas atendidos /                                                                                                                   Total de proyectos acuícolas programados ) *100     </t>
  </si>
  <si>
    <t xml:space="preserve"> </t>
  </si>
  <si>
    <t>Actividad 1.3.</t>
  </si>
  <si>
    <t>Apoyo Económico a Productores para la Adquisición de Paquetes Agropecuarios</t>
  </si>
  <si>
    <t>Porcentaje de productores que recibieron apoyo económico destinado a la Adquisición de Paquetes Agropecuarios</t>
  </si>
  <si>
    <t>Mide el Número de Productores Apoyados para la Adquisición de Paquetes Agropecuarios con relación al total de Productores Autorizados con Apoyo para Paquetes Agropecuarios</t>
  </si>
  <si>
    <t>(Número  de Productores que Recibieron Apoyos para Paquetes Agropecuarios/ Total de Productores Autorizados con Apoyo para Paquetes Agropecuarios)*100</t>
  </si>
  <si>
    <t xml:space="preserve">Actividad 1.4.- </t>
  </si>
  <si>
    <t>Apoyo  productores en la realización de  Ferias y Exposiciones agropecuarias (CANCELADO)</t>
  </si>
  <si>
    <t>Porcentaje de proyectos apoyados  para eventos y ferias ornamentales en el Estado de Morelos. (CANCELADO)</t>
  </si>
  <si>
    <t>Mide el porcentaje de proyectos apoyados para eventos y ferias ornamentales en el Estado de Morelos con relación Total de Proyectos Presentados para Eventos y Ferias Ornamentales</t>
  </si>
  <si>
    <t>(Número de Proyectos Apoyados para Realizar Eventos y Ferias Ornamentales / Total de Proyectos Presentados para Eventos y Ferias Ornamentales) *100</t>
  </si>
  <si>
    <t>Actividad 1.5.-</t>
  </si>
  <si>
    <t xml:space="preserve">Apoyó economico para  la construcción y equipamiento para un Laboratorio de Reproducción de Organismos Benéficos </t>
  </si>
  <si>
    <t>Porcentaje de proyectos apoyados  para laboratorio de Reproducción de Organismos Benéficos</t>
  </si>
  <si>
    <t>Mide el número de proyectos apoyados para Laboratorio de Reproducción de Organismos Benéficos con relación al total de Proyectos Presentados para Laboratorio de Reproducción de Organismos Benéficos</t>
  </si>
  <si>
    <t>(Número de Proyectos  Apoyados para Laboratorio de Reproducción de Organismos Benéficos /Total de Proyectos Presentados para Laboratorio de Reproducción de Organismos Benéficos) *100</t>
  </si>
  <si>
    <t>Actividad 1.6.-</t>
  </si>
  <si>
    <t xml:space="preserve">Apoyó económico a Productores  para construcción de  módulos de invernaderos con sistemas de riego </t>
  </si>
  <si>
    <t>Porcentaje de proyectos apoyados  economicamente para módulos de invernadero</t>
  </si>
  <si>
    <t>Mide el número de proyectos apoyados para módulos de invernadero con relación al total de Proyectos para Módulos de Invernaderos Presentados</t>
  </si>
  <si>
    <t>(Número de Proyectos para Módulos de Invernaderos  Autorizados
/Total de Proyectos para Módulos de Invernaderos Presentados) *100</t>
  </si>
  <si>
    <t>Actividad 1.7.-</t>
  </si>
  <si>
    <t>Apoyo Económico a Productores de Agave para la Adquisición de Material Vegetativo</t>
  </si>
  <si>
    <t xml:space="preserve">Porcentaje de  planta de agave producida </t>
  </si>
  <si>
    <t>Porcentaje de planta de agave producida  y establecida con relación al total de Planta de Agave Solicitada por Productores</t>
  </si>
  <si>
    <t>(Número de Planta de Agave Producida  por Hectárea /
Total de Planta de Agave Solicitada por Productores) *100</t>
  </si>
  <si>
    <t>Actividad 1.8.-</t>
  </si>
  <si>
    <t>Producción de plantas certificadas de frutales como aguacate, cítricos (limón), durazno e higo para abastecer la demanda que los productores presentan a los programas que implementa la Secretaría de Desarrollo Agropecuario.</t>
  </si>
  <si>
    <t>Porcentaje de  producción y establecimiento de planta de frutales certificada (CANCELADO)</t>
  </si>
  <si>
    <t>Mide el porcentaje de plantas de  frutales producidas y establecidas  en vivero con relación Total de Planta de Frutales solicitada por Productores</t>
  </si>
  <si>
    <t>( Número de Plantas de Frutales Producidas y  Establecidas en Vivero/ Total de Planta de Frutales Solicitada por Productores) *100</t>
  </si>
  <si>
    <t xml:space="preserve">Porcentaje de  planta de aguacate y limón  establecida </t>
  </si>
  <si>
    <t>Mide el Número de  plantas de aguacate y limón  establecida por hectárea en el estado de Morelos con relación al Total de Plantas de Aguacate y Limón Adquirida por Productores</t>
  </si>
  <si>
    <t>(Número de Planta de  Aguacate y Limón Establecida / Total de Planta de Aguacate y Limón Adquirida por Productores) *100</t>
  </si>
  <si>
    <t>Actividad 1.9.-</t>
  </si>
  <si>
    <t>Implementar accciones de fomento, sanidad y calidad genética a efecto de alcanzar incrementos en la producción</t>
  </si>
  <si>
    <t>Porcentaje de productores pecuarios que cumplen con las disposiciones en la movilización ganadera</t>
  </si>
  <si>
    <t>Mide el número de productores pecuarios que acatan las disposiciones que establece la Ley de Fomento y Protección Pecuaria del Estado de Morelos en cuanto a la movilización animal</t>
  </si>
  <si>
    <t xml:space="preserve">(Número de productores pecuarios que cumplen con las disposiciones en la movilización ganadera Movilización Ganadera  /                                                                                                                                                          Total de productores pecuarios inspeccionados y vigilados en el Programa de Movilización Ganadera)*100  </t>
  </si>
  <si>
    <t>Actividad 1.10-</t>
  </si>
  <si>
    <t xml:space="preserve">Apoyo para Producción de Granja Productora de Poslarvas de Langostino en Carrizal Guerrero </t>
  </si>
  <si>
    <t>Porcentaje de unidades de producción apoyadas con postlarvas de langostino</t>
  </si>
  <si>
    <t>Mide el número de  unidades de Producción apoyadas con postlarvas de langostino</t>
  </si>
  <si>
    <t xml:space="preserve">(No de Unidades de producción apoyadas con postlarvas de langostino / Total de unidades de producción autorizadass con postlarvas de langostino)*100                                          </t>
  </si>
  <si>
    <t>Actividad 1.11-</t>
  </si>
  <si>
    <t>Mejorar genéticamente el hato ganadero de la entidad y apoyar a los productores que sacrifiquen animales positivos a tuberculosis y brucelosis</t>
  </si>
  <si>
    <t>Porcentaje de animales pagados para repoblación de ganado</t>
  </si>
  <si>
    <t>Mide el número  de animales pagados para repoblamiento de ganado  con relación al Total de animales autorizados para repoblamiento</t>
  </si>
  <si>
    <t xml:space="preserve">(Número  de Unidades de animales pagados para repoblamiento.                                                                               /Total de animales autorizados para repoblamiento) *100      </t>
  </si>
  <si>
    <t>Porcentaje de animales sacrificados por enfermedades de brucelosis y tuberculosis</t>
  </si>
  <si>
    <t xml:space="preserve">Mide el Número de animales pagados por sacrificio  con relación al                                                                                                               Total de animales autorizados para ser sacrificados      </t>
  </si>
  <si>
    <t xml:space="preserve">(Número de animales pagados por sacrificio /    Total de animales autorizados para ser sacrificados )*100     </t>
  </si>
  <si>
    <t>Actividad 1.12- (CANCELADO)</t>
  </si>
  <si>
    <t xml:space="preserve">Equipamiento del Rastro Ganadero TIF para sacrificar los animales de la mejor manera con un trato humanitario (Cancelado en el 2017) </t>
  </si>
  <si>
    <t>Porcentaje de animales bovinos sacrificados para el consumo humano</t>
  </si>
  <si>
    <t>Mide el número de bovinos sacrificados para consumo humano con relación al Total de animales autorizados para sacrificarlos para consumo humano</t>
  </si>
  <si>
    <t xml:space="preserve">(Número de  Unidades de animales sacrificados para consumo humano/                                                                                                                                                                               Total de animales autorizados para sacrificarlos para consumo humano)*100         </t>
  </si>
  <si>
    <t>Actividad 1.13-</t>
  </si>
  <si>
    <t xml:space="preserve">Apoyo a productores con la adquisición de fertilizante para granos básicos </t>
  </si>
  <si>
    <t>Porcentaje de productores apoyados con fertilizante químico para el cultivo de caña, maíz, sorgo y frutales</t>
  </si>
  <si>
    <t>Mide el número de productores beneficiados con fertilizante químico para el cultivo de caña, maíz, sorgo y frutales</t>
  </si>
  <si>
    <t>(Número de productores de granos apoyados con el paquete tecnologico /
Total de productores solicitantes del paquete tecnologico)*100</t>
  </si>
  <si>
    <t>Porcentaje de productores apoyados con fertilizante químico para el cultivo de maiz, sorgo y frutales</t>
  </si>
  <si>
    <t xml:space="preserve">Mide el  Número de productores de granos apoyados con fertilizante con relación al total de productores solicitantes de fertilizante </t>
  </si>
  <si>
    <t>(Número de productores de granos apoyados con fertilizante /Total de productores solicitantes de fertilizante)*100</t>
  </si>
  <si>
    <t>Actividad 1.14-</t>
  </si>
  <si>
    <t>Promocionar  los productos del campo de Morelos , mediante un paquete de marketing (videos promocionales y difusión en los diferentes medios físicos y audiovisuales)</t>
  </si>
  <si>
    <t>Porcentaje de productores que se integran para promocionar sus productos en el mercado</t>
  </si>
  <si>
    <t>Mide el  número de productos agropecuarios ofertados en el año con relación al                                                                          Total de productos agropecuarios que demandan los mercados solicitantes</t>
  </si>
  <si>
    <t>( Número de productores  agropecuarios apoyados /                                                                                              Total de productores  agropecuarios programados) *100</t>
  </si>
  <si>
    <t xml:space="preserve">Componente 2.- Financiamiento y Seguro Agricola </t>
  </si>
  <si>
    <t xml:space="preserve">Financiamiento y seguro agrícola otorgado a productores </t>
  </si>
  <si>
    <t>Porcentaje de productores con acceso a instrumentos de crédito y seguro</t>
  </si>
  <si>
    <t xml:space="preserve">Mide el Número de Productores con acceso a instrumentos de crédito y seguro, que fueron apoyados por el programa. con relación al Total de Productores con acceso a instrumentos de crédito y seguro, que fueron apoyados por el programa  </t>
  </si>
  <si>
    <t xml:space="preserve">(Número de Productores con acceso a instrumentos de crédito y seguro, que fueron apoyados por el programa con relación  al Total de Productores con acceso a instrumentos de crédito y seguro, que fueron apoyados por el programa        </t>
  </si>
  <si>
    <t xml:space="preserve">Actividad 2.1. </t>
  </si>
  <si>
    <t>Otorgar créditos blandos y de facil acceso en el esquema de Financiamiento Agrícola antes "Crédito a la Palabra"</t>
  </si>
  <si>
    <t>Inversión anual generada con garantías líquidas</t>
  </si>
  <si>
    <t>Mide la  Inversión anual generada a traves del otorgamiento de garantías líquidas o fiduciarias por la DGFAR
 con relación al Total de recurso generado.</t>
  </si>
  <si>
    <t>( Inversión anual generada a traves del otorgamiento de garantías líquidas o fiduciarias por la DGFAR/ 
 Total de recurso generado.)*100</t>
  </si>
  <si>
    <t>Porentaje de Superficie agrícola beneficiada con financiamiento</t>
  </si>
  <si>
    <t>Mide la Sumatoria de Has. agrícolas apoyadas en el proyecto
con relación al  Total de Has. Beneficiadas con crédito</t>
  </si>
  <si>
    <t>(Sumatoria de Has. agrícolas apoyadas en el proyecto /
Total de Has. Beneficiadas con crédito) *100</t>
  </si>
  <si>
    <t xml:space="preserve">Actividad 2.2.- </t>
  </si>
  <si>
    <t>Otorgamiento de seguros a productores contra desastres naturales.</t>
  </si>
  <si>
    <t>Porcentaje de  Superficie protegida con seguro Agrícola Catastrófico</t>
  </si>
  <si>
    <t>Mide el Número de Has. Protegidas con Seguro Agrícola Catastrofico
 con relación al Total de Has. Protegidas</t>
  </si>
  <si>
    <t>(Número de Has. Protegidas con Seguro Agrícola Catastrofico/
Total de Has. Protegidas) *100</t>
  </si>
  <si>
    <t>Actividad 2.3.-</t>
  </si>
  <si>
    <t>Proteger los principales cultivos agricolas del Estado, contra desastres naturales con el seguro comercial.</t>
  </si>
  <si>
    <t>Porcentaje de Superficie  protegida con seguro Comercial</t>
  </si>
  <si>
    <t>Mide el número de superficie protegida con Seguro Comercial con relación al total de superficie  protegida</t>
  </si>
  <si>
    <t>( Número de Hectáreas Protegidas con Seguro Comecial/ Total de Hectáreas. Protegidas)*100</t>
  </si>
  <si>
    <t>Actividad 2.4.-</t>
  </si>
  <si>
    <t xml:space="preserve">Se paga a productores por   hectáreas siniestradas por fenómenos hidrometeorológicos (CANCELADO 2017 ) </t>
  </si>
  <si>
    <t>Porcentaje de hectáreas beneficiadas por siniestros climáticos reconocidos por la Aseguradora</t>
  </si>
  <si>
    <t>Mide el  Número de hectáreas Indemnizadas por daños climáticos
 con relación al Total de hectáreas aseguradas contra daños climáticos</t>
  </si>
  <si>
    <t>(Número de hectáreas Indemnizadas por daños climáticos /
 Total de hectáreas aseguradas contra daños climáticos)*100</t>
  </si>
  <si>
    <t>Porcentaje de productores apoyados con recursos para recuperar parte de sus inversiones.</t>
  </si>
  <si>
    <t>Mide el número de productores beneficiados con recurso para recuperar parte de los daños sufridos por siniestros</t>
  </si>
  <si>
    <t>(Número de productores indemnizados por siniestros climaticos / Total de productores reportados con daños clímatico) *100</t>
  </si>
  <si>
    <t>Actividad 2.5.-</t>
  </si>
  <si>
    <t xml:space="preserve">Apoyo a productores para la adquisición de fertilizante para granos básicos </t>
  </si>
  <si>
    <t>Mide el número de productores beneficiados con fertilizante químico para el cultivo de maíz, sorgo y frutales con relación al Total de productores  que recibieron recursos.</t>
  </si>
  <si>
    <t>(Número de productores beneficiados con fertilizante químico para el cultivo de maíz, sorgo y frutales/ Total de productores  que recibieron recursos)*100</t>
  </si>
  <si>
    <t>Porcentaje de productores beneficiados con equipos de aspersión</t>
  </si>
  <si>
    <t>Mide el número de productores beneficiados con equipos de aspersión para proteger sus cultivos contra plagas con relación al Total de productores solicitantes</t>
  </si>
  <si>
    <t>(Número de productores beneficiados con equipos/ Total de productores solicitantes) *100</t>
  </si>
  <si>
    <t xml:space="preserve">Componente 3.- </t>
  </si>
  <si>
    <t>Información Estratégica Desarrollada-</t>
  </si>
  <si>
    <t xml:space="preserve"> Porcentaje de usuarios satisfechos que consultan la información del Sistema de Información Estratégica</t>
  </si>
  <si>
    <t>Mide el porcentaje de usuarios satisfechos que consultan la información del Sistema de Información Estratégica con relación al total de usuarios que consultan información en el Sistema de Información Estratégica</t>
  </si>
  <si>
    <t>(Número de  usuarios satisfechos que consultan la información del Sistema de Información Estratégica/Total de Usuarios que consultan la información del  Sistema de Información Estratégica)*100</t>
  </si>
  <si>
    <t>Actividad  3.1.</t>
  </si>
  <si>
    <t>Padrón de productores georeferenciados y credencializados apoyados</t>
  </si>
  <si>
    <t>Porcentaje  del Padrón de productores agropecuarios y acuícolas actualizado</t>
  </si>
  <si>
    <t xml:space="preserve">Mide el el padrón de productores agropecuarios y acuícolas registrados  con relación al Padrón de productores solicitantes </t>
  </si>
  <si>
    <t>(Padrón de productores actualizado                                                                                                                /Padrón de productores programado)*100</t>
  </si>
  <si>
    <t>Porcentaje de Registros incorporados al Padrón de Productores Agropecuarios y Acuícolas</t>
  </si>
  <si>
    <t xml:space="preserve">Mide el número de registros incorporados al padrón  de productores agropecuarios y acuicolas con relación al Total de registros programados en el padrón de productores agropecuarios y acuícolas. </t>
  </si>
  <si>
    <t xml:space="preserve">(Número de registros incorporados al padrón  de productores agropecuarios y acuicolas / Total de registros programados en el padrón de productores agropecuarios y acuícolas)*100 </t>
  </si>
  <si>
    <t>Porcentaje de Productores con credencial autorizada.</t>
  </si>
  <si>
    <t xml:space="preserve">Mide el Número de credenciales expedidas a productores agropecuarios y acuicolas.                                                     con relación al Total de credenciales programadas a expedir a los sistemas  producto </t>
  </si>
  <si>
    <t>(Número de credenciales expedidas a productores agropecuarios y acuicolas /                                                  Total de credenciales programadas a expedir a los sistemas  producto )*100</t>
  </si>
  <si>
    <t>Actividad  3.2</t>
  </si>
  <si>
    <t xml:space="preserve">Generación  de estadística para los productores  </t>
  </si>
  <si>
    <t>Porcentaje  de Programas  Agrícolas  realizados</t>
  </si>
  <si>
    <t>(Programa Agrícola realizado integra la información por cultivo/                                                                                                                   Programa Agrícola programado integra la información por cultivo) *100</t>
  </si>
  <si>
    <t xml:space="preserve">Componente 4. </t>
  </si>
  <si>
    <t>Servicios de capacitación agropecuaria otorgados</t>
  </si>
  <si>
    <t>Porcentaje de Productores que manifiestan que los conocimientos le son de utilidad.</t>
  </si>
  <si>
    <t>Mide el porcentaje de productores de Población Objetivo que obtienen nuevas capacidades a partir de los Cursos de Capacitación, Asistencia Técnica y Asesoría impartidos y manifiestan al término de la misma que los conocimientos le son de utilidad</t>
  </si>
  <si>
    <t>( Número de  Productores que manifiestan que los conocimientos le son de utilidad  /                                              Total de productores que recibieron capacitación) *100</t>
  </si>
  <si>
    <t>Actividad 4.1</t>
  </si>
  <si>
    <t xml:space="preserve">Implementación de programas de trabajo de extensionismo y asistencia técnica.  </t>
  </si>
  <si>
    <t>Porcentaje de programas de trabajo  de extensionismo y asistencia técnica especializada implementados en el año</t>
  </si>
  <si>
    <t xml:space="preserve">Mide el numero de programas de trabajo de extensionismo y asistencia técnica especializada realizados  con relación al Total de programas de trabajo de extensionismo y asistencia técnica especializada solicitados. </t>
  </si>
  <si>
    <t xml:space="preserve">(Numero . de programas de trabajo de extensionismo y asistencia técnica especializada realizados /  Total de programas de trabajo de extensionismo y asistencia técnica especializada solicitados)*100      </t>
  </si>
  <si>
    <t>Acividad 4.2</t>
  </si>
  <si>
    <t>Eventos agropecuarios y acuicolas apoyados</t>
  </si>
  <si>
    <t>Porcentaje de eventos apoyados en el año</t>
  </si>
  <si>
    <t xml:space="preserve">Mide el  número de programas de trabajo de extensionismo y asistencia técnica especializada realizados con relación al Total de programas de trabajo de extensionismo y asistencia técnica especializada solicitados.           </t>
  </si>
  <si>
    <t xml:space="preserve">(Numero  de programas de trabajo de extensionismo y asistencia técnica especializada realizados   / Total de programas de trabajo de extensionismo y asistencia técnica especializada solicitados.)*100          </t>
  </si>
  <si>
    <t>Componente 5.-Apoyo a la comercialización de los productos agropecuarios y acuicolas.</t>
  </si>
  <si>
    <t xml:space="preserve">Apoyo a productores para la realización de  eventos agropecuarias </t>
  </si>
  <si>
    <t>Porcentaje de productos agropecuarios a comercializar sus hatos ganaderos</t>
  </si>
  <si>
    <t>Mide el número de productos agropecuarios ofertados en la expo con relación al Total de productos agropecuarios que demandan los mercados locales y nacionales</t>
  </si>
  <si>
    <t>(Número de productos ganaderos ofertados /  Total de productos ganaderos registrados )*100</t>
  </si>
  <si>
    <t>Actividad 5.1.</t>
  </si>
  <si>
    <t xml:space="preserve">Se apoya a los productores en la realización de  Ferias y Exposiciones agropecuarias </t>
  </si>
  <si>
    <t>Porcentaje de productores que se integran para promocionar sus productos ganaderos en el mercado</t>
  </si>
  <si>
    <t>Mide el Número de productos agropecuarios ofertados en la expo  con relación al  Total de productos agropecuarios que demandan los mercados locales y nacionales</t>
  </si>
  <si>
    <t>(Número de productos agropecuarios ofertados en la expo.                                                                                /Total de productos agropecuarios que demandan los mercados locales y nacionales)*100</t>
  </si>
  <si>
    <t xml:space="preserve">Componente  6.- </t>
  </si>
  <si>
    <t xml:space="preserve">Sanidad e Inocuidad Agroalimentaria (Sanidad vegetal e inocuidad Agrícola, pecuaria y acuicola </t>
  </si>
  <si>
    <t>Porcentaje de proyectos de campañas fito - zoosanitarias y acuícolas ejecutadas</t>
  </si>
  <si>
    <t>Mide en número de proyectos de campañas fito - zoosanitarias y acuícolas ejecutadas conforme al programa de trabajo respecto a las validadas</t>
  </si>
  <si>
    <t>(Número de proyectos de campañas fito - zoosanitarias y acuícolas ejecutadas/ Total de  programa de trabajo  validado)*100</t>
  </si>
  <si>
    <t>Actividad 6.1</t>
  </si>
  <si>
    <t>Realización de campañas fitosanitarias, zoosanitarias y acuicolas  realizadas  en unidades agropecuarias y acuícolas .</t>
  </si>
  <si>
    <t>Porcentaje de campañas fitosanitarias operando</t>
  </si>
  <si>
    <t xml:space="preserve">Mide el numero  de campañas para el control de plagas y enfermedades de importancia económica Total de campañas para el control de plagas y enfermedades der importancia económica autorizados        </t>
  </si>
  <si>
    <t>(Número de Campañas Fitosanitarias Operando que Mantienen Bajo Control Plagas y Enfermedades de Importancia Económica para Morelos/
 Número de Campañas Fitosanitarias en el Estado de Morelos)*100</t>
  </si>
  <si>
    <t xml:space="preserve">Mide el Número de campañas para el control de plagas y enfermedades der importancia económica respecto al Total de campañas para el control de plagas y enfermedades der importancia económica autorizados </t>
  </si>
  <si>
    <t>(Numero  de campañas para el control de plagas y enfermedades der importancia económica /Total de campañas para el control de plagas y enfermedades der importancia económica autorizados ) *100</t>
  </si>
  <si>
    <t xml:space="preserve">Porcentaje de unidades productivas de frutales y hortalizas implementadas en los Sistemas de Reducción de Riesgos de Contaminantes </t>
  </si>
  <si>
    <t xml:space="preserve">Mide el número de Unidades Productivas de frutales y hortalizas implementadas en los Sistemas de Reducción de Riesgos de Contaminantes con relación al  Total de Unidades productivas de frutales y hortalizas implementadas en los Sistemas de Reducción de Riesgos de Contaminantes </t>
  </si>
  <si>
    <t xml:space="preserve">Número de Unidades Productivas de frutales y hortalizas implementadas en los Sistemas de Reducción de Riesgos de Contaminantes/ Total de Unidades productivas de frutales y hortalizas implementadas en los Sistemas de Reducción de Riesgos de Contaminantes)*100 </t>
  </si>
  <si>
    <t>Realización de proyectos de inocuidad alimentaria en unidades económicas agropecuarias y acuícolas</t>
  </si>
  <si>
    <t>Porcentaje de unidades económicas agrícolas incorporadas al uso y aplicación de prácticas de inocuidad alimentaria</t>
  </si>
  <si>
    <t>Mide el número de unidades económicas agrícolas,  incorporadas al uso y aplicación de prácticas de inocuidad alimentaria respecto al total de unidades económicas agrícolas, autorizadas en el Estado de Morelos</t>
  </si>
  <si>
    <t>(Número de Unidades Económicas Agrícolas Incorporadas al uso y aplicación de Buenas Prácticas de Inocuidad Alimentaria 
/ Total de Unidades Económicas Agrícolas Autorizadas en el Estado de Morelos)*100</t>
  </si>
  <si>
    <t>Porcentaje de medidas para reducir los indices de las plagas y enfermedades de importancia económica en la acuacultura .</t>
  </si>
  <si>
    <t>Mide las acciones reralizadas para reducir las plagas y enfermedades dei mportancia económica para los productores acuícolas de Morelos respecto al Total de de medidas para reducir los índices de las plagas y enfermedades deimportancias económica</t>
  </si>
  <si>
    <t xml:space="preserve">(Número  de acciones implementadas en las unidades de producción acuícola                                                       /Total de de medidas para reducir los índices de las plagas y enfermedades deimportancias económica )*100 </t>
  </si>
  <si>
    <t>Fuente: Programa Operativo Anual 2017.</t>
  </si>
  <si>
    <t xml:space="preserve">Mide la participación del Producto Interno Bruto (PIB) estatal primario con respecto  al Producto Interno Bruto Nacional Primario.
</t>
  </si>
  <si>
    <t>(Valor del Producto interno bruto estatal del sector agropcuario en el año  / Valor del Producto Interno Bruto Nacional del sector Primario en el año ) *100</t>
  </si>
  <si>
    <t>Productores de nulos y muy bajos niveles de activos productivos en localidades con muy alta y alta marginación que recibieron apoyos</t>
  </si>
  <si>
    <t>Porcentaje de Productores de nulos y muy bajos niveles de activos productivos en localidades con muy alta y alta marginación que recibieron apoyos</t>
  </si>
  <si>
    <t>Mide el porcentaje de Productores de nulos y muy bajos niveles de activos productivos en localidades con muy alta y alta marginación que recibieron apoyos para la producción agrícola, pecuaria y acuícola para el autoconsumo y el mercado local</t>
  </si>
  <si>
    <t>(Número de productores en comunidades de alta y muy alta marginación con nulos y muy bajos niveles de activos productivos que recibieron apoyos/                                                                                                  Total  de productores   en comunidades de alta y muy alta marginación que solicitaron apoyo.</t>
  </si>
  <si>
    <t xml:space="preserve"> Apoyos económicos otorgados  en equipamiento e infraestructura </t>
  </si>
  <si>
    <t>Porcentaje de comunidades de alta y muy alta marginación cuyos productores de nulos y muy bajos niveles de activos productivos recibieron apoyos</t>
  </si>
  <si>
    <t>Mide el número de comunidades de alta y muy alta marginación cuyos productores de nulos y muy bajos niveles de activos productivos recibieron apoyos para la producción agrícola, pecuaria y acuícola para el autoconsumo y el mercado local</t>
  </si>
  <si>
    <t>( Número de localidades de alta y muy alta marginación cuyos productores de nulos y muy bajos niveles de activos productivos recibieron apoyos 
/Total de localidades de alta y muy alta marginación)*100</t>
  </si>
  <si>
    <t xml:space="preserve">Inversión ejercida del Componente Proyecto Estratégico de Seguridad Alimentaria </t>
  </si>
  <si>
    <t>Porcentaje de Inversión ejercida del Proyecto de Seguridad Alimentaria para Zonas Rurales.</t>
  </si>
  <si>
    <t>Mide el Monto de inversiòn  ejercida con relación  al Total de inversiòn autorizada en el programa.</t>
  </si>
  <si>
    <t>(Monto  de inversiòn  ejercida
/Total de inversiòn autorizada en el Proyecto de Seguridad Alimentaria para Zonas Rurales.)</t>
  </si>
  <si>
    <t xml:space="preserve">Infraestructura y equipamiento otorgados </t>
  </si>
  <si>
    <t>Porcentaje de Beneficiarios agropecuarios apoyados en equipamiento e infraestructura</t>
  </si>
  <si>
    <t>Mide el Número de beneficiarios que recibieron apoyos en equipamiento e infraestructura con relación al Total de beneficiarios que solicitaron apoyos del componente de  equipamiento e infraestructura</t>
  </si>
  <si>
    <t>(N° de beneficiarios que recibieron apoyos en equipamiento e infraestructura 
/ Total de beneficiarios que solicitaron apoyos del componente de  equipamiento e infraestructura)*100</t>
  </si>
  <si>
    <t xml:space="preserve"> Servicios de capacitación y el acompañamiento  a  proyectos productivos e integrales </t>
  </si>
  <si>
    <t>Porcentaje de la población objetivo que recibió capacitación y asistencia técnica.</t>
  </si>
  <si>
    <t xml:space="preserve">Mide el número de productores que recibieron capacitación y asistencia técnica con relación al Total de productores beneficiados del programa </t>
  </si>
  <si>
    <t xml:space="preserve">(N° de productores del proyecto de seguridad alimentaria para zonas rurales que recibieron capacitación y asistencia técnica
/Total de productores beneficiados del programa)*100 </t>
  </si>
  <si>
    <t>Actividad 1.4</t>
  </si>
  <si>
    <t>Gestión para la   conservación  en granos básicos u otros cultivos.</t>
  </si>
  <si>
    <t>Porcentaje de proyectos apoyados  para la producción de maíces nativos en el Estado de Morelos.</t>
  </si>
  <si>
    <t>Mide el número de proyectos apoyados para la producción de maíces nativos con relación  Total de Proyectos Recibidos para Apoyo</t>
  </si>
  <si>
    <t xml:space="preserve"> (Número de Proyectos Apoyados para la Producción de Maíz Nativo/ Total de Proyectos Recibidos para Apoyo)*100</t>
  </si>
  <si>
    <t xml:space="preserve">Obras y practicas de conservación  apoyadas </t>
  </si>
  <si>
    <t xml:space="preserve">Porcentaje de Obras y practicas  de conservación realizadas </t>
  </si>
  <si>
    <t>Mide la Superficie restaurada con relación a la Superficie agropecuaria clasificada en condiciones de degradación</t>
  </si>
  <si>
    <t>(Superficie restaurada.                                                                                                                                                    /Superficie agropecuaria clasificada en condiciones de degradación) *100</t>
  </si>
  <si>
    <t>Apoyar a los productores agropecuarios y acuícolas, mediante el préstamo de unidades de la Central de Maquinaria Pesada, ; para realizar obras para el desarrollo rural como rehabilitación de caminos de saca, construcción y desazolve de presas y canales de riego, etc.</t>
  </si>
  <si>
    <t>Porcentaje de Kilómetros de caminos de saca realizados mediante el uso de maquinaria pesada</t>
  </si>
  <si>
    <t>Mide el Porcentaje de Kilómetros de caminos de saca realizados mediante el uso de maquinaria pesada respecto a los solicitados</t>
  </si>
  <si>
    <t>(Número de kilómetros de caminos de saca realizados mediante el uso de maquinaria pesada / Total de kilómetros de caminos de saca solicitados) *100</t>
  </si>
  <si>
    <t>Porcentaje de obras de captación de agua realizadas mediante el uso de maquinaria pesada</t>
  </si>
  <si>
    <t>Mide el porcentaje de obras de captación de agua realizadas mediante el uso de maquinaria pesada respecto a las solicitadas</t>
  </si>
  <si>
    <t>(Número de obras de captación de agua realizadas mediante el uso de maquinaria pesada /  Total de obras de captación de agua solicitadas)*100</t>
  </si>
  <si>
    <t>Contribuir a la conservación, uso y manejo sustentable de los recursos naturales utilizados en la producción primaria mediante el apoyo a proyectos integrales</t>
  </si>
  <si>
    <t>Porcentaje de Proyectos Integrales apoyados para la conservación del Suelo y el Agua.</t>
  </si>
  <si>
    <t>Mide el número de Proyectos Integrales apoyados para la conservación del suelo y agua</t>
  </si>
  <si>
    <t>(Número de Proyectos Integrales del Estado Apoyados en al año
/ Total de Proyectos Integrales Autorizados  en el año) *100</t>
  </si>
  <si>
    <t>Componente 3.-</t>
  </si>
  <si>
    <t>Contribuir al fortalecimiento de la Red de Estaciones Agroclimatológicas de Morelos y su utilización en la prevención de enfermedades de plantas de cultivos agrícolas en el Estado</t>
  </si>
  <si>
    <t>Porcentaje de usuarios satisfechos que consultan la información registrada por la Red de Estaciones Agroclimatológicas de Morelos (REAM)</t>
  </si>
  <si>
    <t xml:space="preserve">Mide el porcentaje de usuarios satisfechos que consultan la información agroclimática registrada </t>
  </si>
  <si>
    <t>(Porcentaje de Usuarios Satisfechos que Consultan el Sistema de Información REAM
/ Total de Usuarios que Consultan el Sistema de Información REAM)*100</t>
  </si>
  <si>
    <t>Acividad 3.1</t>
  </si>
  <si>
    <t>Apoyar económicamente para el mantenimiento de estaciones Agroclimatológicas en el Estado</t>
  </si>
  <si>
    <t xml:space="preserve">Porcentaje de estaciones agroclimatológicas apoyadas para el mantenimiento de la Red de  Estaciones Agroclimatológicas </t>
  </si>
  <si>
    <t>Mide el número de proyectos apoyados económicamente para el mantenimiento de estaciones Agroclimatológicas en el Estado con relación al  Total de estaciones Agroclimatológicas Establecidas en el estado de Morelos</t>
  </si>
  <si>
    <t>(Número de Estaciones Agroclimatológicas Apoyadas con Mantenimiento Preventivo y Correctivo /
 Total de estaciones Agroclimatológicas Establecidas en el estado de Morelos ) *100</t>
  </si>
  <si>
    <t>Componente 4</t>
  </si>
  <si>
    <t>Obras  complementarias de captación de agua.</t>
  </si>
  <si>
    <t>Porcentaje de  superficie incorporada a la Tecnificación de riego</t>
  </si>
  <si>
    <t>Mide el  Número de Hectáreas Incorporadas con la Tecnificación de Riego  con relación al Total de Superfcie Apoyada con la Tecnificación de Riego</t>
  </si>
  <si>
    <t>(Número de Hectáreas Incorporadas con la Tecnificación de Riego / Total de Superfcie Apoyada con la Tecnificación de Riego)*100</t>
  </si>
  <si>
    <t>Apoyo Económico para Línea de Conducción en la Unidad de Riego Campo Santibañez S.P. de R. L.</t>
  </si>
  <si>
    <t>Porcentaje de  proyectos apoyados para entubamiento de línea de conducción de agua</t>
  </si>
  <si>
    <t>Mide el  Número  de  Proyectos Apoyados  Línea de Conducción de Agua con relación  al Total de Proyectos Presentados para Apoyo de Línea de Conducción de Agua</t>
  </si>
  <si>
    <t>(Número  de  Proyectos Apoyados  Línea de Conducción de Agua / Total de Proyectos Presentados para Apoyo de Línea de Conducción de Agua) *100</t>
  </si>
  <si>
    <t>Fuente : Programa Operativo Anual 2017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</si>
</sst>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_-;\-* #,##0.0_-;_-* &quot;-&quot;?_-;_-@_-"/>
    <numFmt numFmtId="166" formatCode="0.0"/>
    <numFmt numFmtId="167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dobe Caslon Pro"/>
      <family val="2"/>
    </font>
    <font>
      <sz val="10"/>
      <name val="Adobe Caslon Pro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SansSerif"/>
    </font>
    <font>
      <sz val="9"/>
      <color rgb="FF000000"/>
      <name val="SansSerif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dobe Caslon Pro"/>
      <family val="2"/>
    </font>
    <font>
      <sz val="10"/>
      <color indexed="8"/>
      <name val="Adobe Caslon Pro"/>
    </font>
    <font>
      <sz val="9"/>
      <color theme="1"/>
      <name val="Calibri"/>
      <family val="2"/>
      <scheme val="minor"/>
    </font>
    <font>
      <b/>
      <sz val="9"/>
      <name val="Adobe Caslon Pro"/>
      <family val="2"/>
    </font>
    <font>
      <sz val="9"/>
      <color theme="4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theme="4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C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ck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ck">
        <color rgb="FF969696"/>
      </right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thick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ck">
        <color rgb="FF969696"/>
      </bottom>
      <diagonal/>
    </border>
    <border>
      <left/>
      <right/>
      <top style="medium">
        <color theme="0" tint="-0.34998626667073579"/>
      </top>
      <bottom style="thick">
        <color rgb="FF969696"/>
      </bottom>
      <diagonal/>
    </border>
    <border>
      <left/>
      <right style="thick">
        <color rgb="FF969696"/>
      </right>
      <top style="medium">
        <color theme="0" tint="-0.34998626667073579"/>
      </top>
      <bottom style="thick">
        <color rgb="FF969696"/>
      </bottom>
      <diagonal/>
    </border>
    <border>
      <left style="thick">
        <color rgb="FF969696"/>
      </left>
      <right/>
      <top style="thick">
        <color theme="0" tint="-0.34998626667073579"/>
      </top>
      <bottom style="medium">
        <color theme="0" tint="-0.34998626667073579"/>
      </bottom>
      <diagonal/>
    </border>
    <border>
      <left style="thick">
        <color rgb="FF969696"/>
      </left>
      <right/>
      <top style="medium">
        <color theme="0" tint="-0.34998626667073579"/>
      </top>
      <bottom style="thick">
        <color rgb="FF969696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ck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C0C0C0"/>
      </left>
      <right/>
      <top style="medium">
        <color rgb="FF969696"/>
      </top>
      <bottom style="medium">
        <color rgb="FFC0C0C0"/>
      </bottom>
      <diagonal/>
    </border>
    <border>
      <left/>
      <right/>
      <top style="medium">
        <color rgb="FF969696"/>
      </top>
      <bottom style="medium">
        <color rgb="FFC0C0C0"/>
      </bottom>
      <diagonal/>
    </border>
    <border>
      <left/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0C0C0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 style="medium">
        <color rgb="FF969696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ck">
        <color rgb="FF969696"/>
      </left>
      <right style="medium">
        <color theme="0" tint="-0.34998626667073579"/>
      </right>
      <top/>
      <bottom style="thick">
        <color theme="0" tint="-0.34998626667073579"/>
      </bottom>
      <diagonal/>
    </border>
    <border>
      <left style="medium">
        <color theme="0" tint="-0.34998626667073579"/>
      </left>
      <right/>
      <top/>
      <bottom style="thick">
        <color theme="0" tint="-0.34998626667073579"/>
      </bottom>
      <diagonal/>
    </border>
    <border>
      <left style="medium">
        <color theme="0" tint="-0.34998626667073579"/>
      </left>
      <right style="thick">
        <color rgb="FF969696"/>
      </right>
      <top/>
      <bottom style="thick">
        <color theme="0" tint="-0.34998626667073579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C0C0C0"/>
      </right>
      <top style="medium">
        <color rgb="FF969696"/>
      </top>
      <bottom/>
      <diagonal/>
    </border>
    <border>
      <left style="medium">
        <color rgb="FFC0C0C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 style="medium">
        <color rgb="FFC0C0C0"/>
      </left>
      <right/>
      <top style="medium">
        <color rgb="FFC0C0C0"/>
      </top>
      <bottom style="thick">
        <color rgb="FF969696"/>
      </bottom>
      <diagonal/>
    </border>
    <border>
      <left/>
      <right/>
      <top style="medium">
        <color rgb="FFC0C0C0"/>
      </top>
      <bottom style="thick">
        <color rgb="FF969696"/>
      </bottom>
      <diagonal/>
    </border>
    <border>
      <left/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rgb="FF969696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thick">
        <color rgb="FF969696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thick">
        <color rgb="FF969696"/>
      </top>
      <bottom/>
      <diagonal/>
    </border>
    <border>
      <left/>
      <right/>
      <top style="thick">
        <color rgb="FF969696"/>
      </top>
      <bottom/>
      <diagonal/>
    </border>
    <border>
      <left/>
      <right style="medium">
        <color rgb="FFC0C0C0"/>
      </right>
      <top style="thick">
        <color rgb="FF969696"/>
      </top>
      <bottom/>
      <diagonal/>
    </border>
    <border>
      <left/>
      <right style="thick">
        <color rgb="FF969696"/>
      </right>
      <top style="thick">
        <color rgb="FF969696"/>
      </top>
      <bottom/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medium">
        <color rgb="FF969696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/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rgb="FF969696"/>
      </top>
      <bottom/>
      <diagonal/>
    </border>
    <border>
      <left style="medium">
        <color rgb="FFC0C0C0"/>
      </left>
      <right style="medium">
        <color rgb="FFC0C0C0"/>
      </right>
      <top style="medium">
        <color rgb="FF969696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thick">
        <color rgb="FF969696"/>
      </bottom>
      <diagonal/>
    </border>
    <border>
      <left style="thick">
        <color rgb="FF969696"/>
      </left>
      <right/>
      <top style="thick">
        <color rgb="FF969696"/>
      </top>
      <bottom style="medium">
        <color rgb="FF969696"/>
      </bottom>
      <diagonal/>
    </border>
    <border>
      <left/>
      <right style="thick">
        <color rgb="FF969696"/>
      </right>
      <top style="thick">
        <color rgb="FF969696"/>
      </top>
      <bottom style="medium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indexed="64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rgb="FF969696"/>
      </bottom>
      <diagonal/>
    </border>
    <border>
      <left style="thick">
        <color rgb="FF969696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ck">
        <color rgb="FF969696"/>
      </left>
      <right/>
      <top/>
      <bottom/>
      <diagonal/>
    </border>
    <border>
      <left style="medium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ck">
        <color rgb="FF969696"/>
      </left>
      <right style="medium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ck">
        <color rgb="FF969696"/>
      </left>
      <right style="medium">
        <color theme="0" tint="-0.34998626667073579"/>
      </right>
      <top style="thin">
        <color indexed="64"/>
      </top>
      <bottom/>
      <diagonal/>
    </border>
    <border>
      <left style="thick">
        <color rgb="FF969696"/>
      </left>
      <right style="medium">
        <color theme="0" tint="-0.34998626667073579"/>
      </right>
      <top/>
      <bottom/>
      <diagonal/>
    </border>
    <border>
      <left style="thick">
        <color rgb="FF969696"/>
      </left>
      <right/>
      <top style="medium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3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10" xfId="0" applyBorder="1"/>
    <xf numFmtId="0" fontId="18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/>
    </xf>
    <xf numFmtId="0" fontId="27" fillId="0" borderId="0" xfId="0" applyFont="1"/>
    <xf numFmtId="0" fontId="0" fillId="0" borderId="13" xfId="0" applyFont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6" fillId="0" borderId="12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Fill="1" applyBorder="1"/>
    <xf numFmtId="164" fontId="0" fillId="0" borderId="13" xfId="0" applyNumberFormat="1" applyFont="1" applyFill="1" applyBorder="1" applyAlignment="1">
      <alignment vertical="center" wrapText="1"/>
    </xf>
    <xf numFmtId="164" fontId="0" fillId="0" borderId="13" xfId="0" applyNumberFormat="1" applyFont="1" applyFill="1" applyBorder="1" applyAlignment="1">
      <alignment horizontal="left" vertical="center" wrapText="1"/>
    </xf>
    <xf numFmtId="0" fontId="0" fillId="37" borderId="34" xfId="0" applyFill="1" applyBorder="1" applyAlignment="1">
      <alignment vertical="center" wrapText="1"/>
    </xf>
    <xf numFmtId="0" fontId="0" fillId="37" borderId="34" xfId="0" applyFill="1" applyBorder="1" applyAlignment="1">
      <alignment vertical="center"/>
    </xf>
    <xf numFmtId="0" fontId="0" fillId="38" borderId="34" xfId="0" applyFill="1" applyBorder="1" applyAlignment="1">
      <alignment horizontal="justify" vertical="center" wrapText="1"/>
    </xf>
    <xf numFmtId="0" fontId="0" fillId="39" borderId="34" xfId="0" applyFill="1" applyBorder="1" applyAlignment="1">
      <alignment vertical="center" wrapText="1"/>
    </xf>
    <xf numFmtId="0" fontId="30" fillId="40" borderId="34" xfId="0" applyFont="1" applyFill="1" applyBorder="1" applyAlignment="1">
      <alignment horizontal="justify" vertical="center" wrapText="1"/>
    </xf>
    <xf numFmtId="0" fontId="0" fillId="41" borderId="34" xfId="0" applyFill="1" applyBorder="1" applyAlignment="1">
      <alignment horizontal="justify" vertical="center" wrapText="1"/>
    </xf>
    <xf numFmtId="0" fontId="0" fillId="42" borderId="10" xfId="0" applyFill="1" applyBorder="1"/>
    <xf numFmtId="0" fontId="0" fillId="37" borderId="35" xfId="0" applyFill="1" applyBorder="1" applyAlignment="1">
      <alignment vertical="center" wrapText="1"/>
    </xf>
    <xf numFmtId="0" fontId="0" fillId="0" borderId="34" xfId="0" applyBorder="1"/>
    <xf numFmtId="0" fontId="0" fillId="0" borderId="34" xfId="0" applyBorder="1" applyAlignment="1">
      <alignment wrapText="1"/>
    </xf>
    <xf numFmtId="0" fontId="0" fillId="38" borderId="10" xfId="0" applyFill="1" applyBorder="1" applyAlignment="1">
      <alignment horizontal="justify" vertical="center" wrapText="1"/>
    </xf>
    <xf numFmtId="0" fontId="30" fillId="40" borderId="10" xfId="0" applyFont="1" applyFill="1" applyBorder="1" applyAlignment="1">
      <alignment horizontal="justify" vertical="center" wrapText="1"/>
    </xf>
    <xf numFmtId="0" fontId="0" fillId="39" borderId="10" xfId="0" applyFill="1" applyBorder="1" applyAlignment="1">
      <alignment wrapText="1"/>
    </xf>
    <xf numFmtId="0" fontId="0" fillId="39" borderId="10" xfId="0" applyFill="1" applyBorder="1" applyAlignment="1">
      <alignment vertical="center" wrapText="1"/>
    </xf>
    <xf numFmtId="0" fontId="0" fillId="37" borderId="10" xfId="0" applyFill="1" applyBorder="1" applyAlignment="1">
      <alignment vertical="center"/>
    </xf>
    <xf numFmtId="0" fontId="0" fillId="41" borderId="10" xfId="0" applyFill="1" applyBorder="1" applyAlignment="1">
      <alignment horizontal="justify" vertical="center" wrapText="1"/>
    </xf>
    <xf numFmtId="0" fontId="30" fillId="38" borderId="10" xfId="0" applyFont="1" applyFill="1" applyBorder="1" applyAlignment="1">
      <alignment horizontal="justify" vertical="center" wrapText="1"/>
    </xf>
    <xf numFmtId="0" fontId="31" fillId="44" borderId="36" xfId="0" applyNumberFormat="1" applyFont="1" applyFill="1" applyBorder="1" applyAlignment="1" applyProtection="1">
      <alignment horizontal="center" vertical="center" wrapText="1"/>
    </xf>
    <xf numFmtId="0" fontId="16" fillId="45" borderId="36" xfId="0" applyNumberFormat="1" applyFont="1" applyFill="1" applyBorder="1" applyAlignment="1" applyProtection="1">
      <alignment horizontal="center" vertical="center" wrapText="1"/>
      <protection locked="0"/>
    </xf>
    <xf numFmtId="0" fontId="16" fillId="45" borderId="37" xfId="0" applyNumberFormat="1" applyFont="1" applyFill="1" applyBorder="1" applyAlignment="1" applyProtection="1">
      <alignment horizontal="center" vertical="center" wrapText="1"/>
      <protection locked="0"/>
    </xf>
    <xf numFmtId="0" fontId="16" fillId="4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/>
    <xf numFmtId="0" fontId="0" fillId="33" borderId="33" xfId="0" applyFill="1" applyBorder="1"/>
    <xf numFmtId="0" fontId="33" fillId="33" borderId="33" xfId="0" applyNumberFormat="1" applyFont="1" applyFill="1" applyBorder="1"/>
    <xf numFmtId="0" fontId="33" fillId="33" borderId="33" xfId="0" applyNumberFormat="1" applyFont="1" applyFill="1" applyBorder="1" applyAlignment="1">
      <alignment horizontal="left" wrapText="1"/>
    </xf>
    <xf numFmtId="0" fontId="0" fillId="33" borderId="33" xfId="0" applyFill="1" applyBorder="1" applyAlignment="1">
      <alignment horizontal="left" vertical="center" wrapText="1"/>
    </xf>
    <xf numFmtId="0" fontId="33" fillId="33" borderId="33" xfId="0" applyNumberFormat="1" applyFont="1" applyFill="1" applyBorder="1" applyAlignment="1">
      <alignment horizontal="left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wrapText="1"/>
    </xf>
    <xf numFmtId="0" fontId="33" fillId="46" borderId="33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32" fillId="0" borderId="10" xfId="0" applyNumberFormat="1" applyFont="1" applyFill="1" applyBorder="1" applyAlignment="1" applyProtection="1">
      <alignment horizontal="center" vertical="center" wrapText="1"/>
    </xf>
    <xf numFmtId="0" fontId="30" fillId="0" borderId="33" xfId="0" applyFont="1" applyBorder="1"/>
    <xf numFmtId="0" fontId="30" fillId="0" borderId="33" xfId="0" applyFont="1" applyBorder="1" applyAlignment="1">
      <alignment wrapText="1"/>
    </xf>
    <xf numFmtId="0" fontId="32" fillId="0" borderId="10" xfId="0" applyNumberFormat="1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31" fillId="44" borderId="10" xfId="0" applyNumberFormat="1" applyFont="1" applyFill="1" applyBorder="1" applyAlignment="1" applyProtection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wrapText="1"/>
    </xf>
    <xf numFmtId="0" fontId="32" fillId="0" borderId="10" xfId="0" applyNumberFormat="1" applyFont="1" applyFill="1" applyBorder="1" applyAlignment="1" applyProtection="1">
      <alignment horizontal="center" wrapText="1"/>
    </xf>
    <xf numFmtId="0" fontId="16" fillId="35" borderId="10" xfId="0" applyFont="1" applyFill="1" applyBorder="1" applyAlignment="1">
      <alignment horizontal="center" vertical="center"/>
    </xf>
    <xf numFmtId="0" fontId="33" fillId="33" borderId="39" xfId="0" applyNumberFormat="1" applyFont="1" applyFill="1" applyBorder="1" applyAlignment="1">
      <alignment horizontal="left" wrapText="1"/>
    </xf>
    <xf numFmtId="0" fontId="0" fillId="0" borderId="39" xfId="0" applyFill="1" applyBorder="1" applyAlignment="1">
      <alignment horizontal="left" wrapText="1"/>
    </xf>
    <xf numFmtId="0" fontId="0" fillId="0" borderId="38" xfId="0" applyFill="1" applyBorder="1" applyAlignment="1">
      <alignment horizontal="left" wrapText="1"/>
    </xf>
    <xf numFmtId="0" fontId="0" fillId="0" borderId="10" xfId="0" applyBorder="1"/>
    <xf numFmtId="0" fontId="16" fillId="0" borderId="0" xfId="0" applyFont="1"/>
    <xf numFmtId="0" fontId="16" fillId="4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34" fillId="0" borderId="0" xfId="0" applyFont="1"/>
    <xf numFmtId="2" fontId="0" fillId="0" borderId="0" xfId="0" applyNumberFormat="1"/>
    <xf numFmtId="0" fontId="0" fillId="0" borderId="41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43" xfId="0" applyFont="1" applyFill="1" applyBorder="1" applyAlignment="1">
      <alignment wrapText="1"/>
    </xf>
    <xf numFmtId="0" fontId="0" fillId="0" borderId="0" xfId="0" applyAlignment="1"/>
    <xf numFmtId="0" fontId="16" fillId="0" borderId="0" xfId="0" applyFont="1" applyAlignment="1">
      <alignment horizontal="left"/>
    </xf>
    <xf numFmtId="0" fontId="16" fillId="34" borderId="10" xfId="42" applyFont="1" applyFill="1" applyBorder="1" applyAlignment="1">
      <alignment horizontal="center"/>
    </xf>
    <xf numFmtId="0" fontId="0" fillId="37" borderId="0" xfId="42" applyFont="1" applyFill="1" applyBorder="1" applyAlignment="1">
      <alignment wrapText="1"/>
    </xf>
    <xf numFmtId="0" fontId="0" fillId="40" borderId="0" xfId="42" applyFont="1" applyFill="1" applyBorder="1" applyAlignment="1">
      <alignment wrapText="1"/>
    </xf>
    <xf numFmtId="0" fontId="0" fillId="39" borderId="0" xfId="42" applyFont="1" applyFill="1" applyBorder="1" applyAlignment="1">
      <alignment wrapText="1"/>
    </xf>
    <xf numFmtId="0" fontId="30" fillId="37" borderId="0" xfId="42" applyFont="1" applyFill="1" applyBorder="1" applyAlignment="1">
      <alignment wrapText="1"/>
    </xf>
    <xf numFmtId="0" fontId="0" fillId="41" borderId="0" xfId="42" applyFont="1" applyFill="1" applyBorder="1" applyAlignment="1">
      <alignment wrapText="1"/>
    </xf>
    <xf numFmtId="0" fontId="0" fillId="33" borderId="0" xfId="42" applyFont="1" applyFill="1" applyBorder="1" applyAlignment="1">
      <alignment wrapText="1"/>
    </xf>
    <xf numFmtId="0" fontId="30" fillId="41" borderId="0" xfId="42" applyFont="1" applyFill="1" applyBorder="1" applyAlignment="1">
      <alignment wrapText="1"/>
    </xf>
    <xf numFmtId="0" fontId="16" fillId="41" borderId="0" xfId="42" applyFont="1" applyFill="1" applyBorder="1" applyAlignment="1">
      <alignment wrapText="1"/>
    </xf>
    <xf numFmtId="0" fontId="30" fillId="39" borderId="0" xfId="42" applyFont="1" applyFill="1" applyBorder="1" applyAlignment="1">
      <alignment wrapText="1"/>
    </xf>
    <xf numFmtId="0" fontId="30" fillId="39" borderId="0" xfId="42" applyFont="1" applyFill="1" applyBorder="1" applyAlignment="1">
      <alignment vertical="justify" wrapText="1"/>
    </xf>
    <xf numFmtId="0" fontId="30" fillId="47" borderId="0" xfId="42" applyFont="1" applyFill="1" applyBorder="1" applyAlignment="1">
      <alignment wrapText="1"/>
    </xf>
    <xf numFmtId="0" fontId="0" fillId="47" borderId="0" xfId="42" applyFont="1" applyFill="1" applyBorder="1" applyAlignment="1">
      <alignment wrapText="1"/>
    </xf>
    <xf numFmtId="0" fontId="30" fillId="38" borderId="0" xfId="42" applyFont="1" applyFill="1" applyBorder="1" applyAlignment="1">
      <alignment wrapText="1"/>
    </xf>
    <xf numFmtId="0" fontId="30" fillId="40" borderId="0" xfId="42" applyFont="1" applyFill="1" applyBorder="1" applyAlignment="1">
      <alignment wrapText="1"/>
    </xf>
    <xf numFmtId="0" fontId="0" fillId="38" borderId="0" xfId="42" applyFont="1" applyFill="1" applyBorder="1" applyAlignment="1">
      <alignment wrapText="1"/>
    </xf>
    <xf numFmtId="0" fontId="36" fillId="37" borderId="0" xfId="43" applyFont="1" applyFill="1" applyBorder="1" applyAlignment="1">
      <alignment vertical="top" wrapText="1"/>
    </xf>
    <xf numFmtId="0" fontId="30" fillId="48" borderId="0" xfId="42" applyFont="1" applyFill="1" applyBorder="1" applyAlignment="1">
      <alignment wrapText="1"/>
    </xf>
    <xf numFmtId="0" fontId="0" fillId="48" borderId="0" xfId="42" applyFont="1" applyFill="1" applyBorder="1" applyAlignment="1">
      <alignment wrapText="1"/>
    </xf>
    <xf numFmtId="0" fontId="37" fillId="39" borderId="0" xfId="42" applyFont="1" applyFill="1" applyBorder="1" applyAlignment="1">
      <alignment vertical="center" wrapText="1"/>
    </xf>
    <xf numFmtId="0" fontId="37" fillId="37" borderId="0" xfId="42" applyFont="1" applyFill="1" applyBorder="1" applyAlignment="1">
      <alignment vertical="center" wrapText="1"/>
    </xf>
    <xf numFmtId="0" fontId="37" fillId="41" borderId="0" xfId="42" applyFont="1" applyFill="1" applyBorder="1" applyAlignment="1">
      <alignment vertical="center" wrapText="1"/>
    </xf>
    <xf numFmtId="0" fontId="30" fillId="37" borderId="0" xfId="42" applyFont="1" applyFill="1" applyBorder="1" applyAlignment="1">
      <alignment vertical="center" wrapText="1"/>
    </xf>
    <xf numFmtId="0" fontId="36" fillId="39" borderId="0" xfId="43" applyFont="1" applyFill="1" applyBorder="1" applyAlignment="1">
      <alignment vertical="top" wrapText="1"/>
    </xf>
    <xf numFmtId="0" fontId="36" fillId="41" borderId="0" xfId="43" applyFont="1" applyFill="1" applyBorder="1" applyAlignment="1">
      <alignment vertical="top" wrapText="1"/>
    </xf>
    <xf numFmtId="0" fontId="30" fillId="39" borderId="0" xfId="43" applyFont="1" applyFill="1" applyBorder="1" applyAlignment="1">
      <alignment vertical="top" wrapText="1"/>
    </xf>
    <xf numFmtId="0" fontId="36" fillId="47" borderId="0" xfId="43" applyFont="1" applyFill="1" applyBorder="1" applyAlignment="1">
      <alignment vertical="top" wrapText="1"/>
    </xf>
    <xf numFmtId="0" fontId="36" fillId="40" borderId="0" xfId="43" applyFont="1" applyFill="1" applyBorder="1" applyAlignment="1">
      <alignment vertical="top" wrapText="1"/>
    </xf>
    <xf numFmtId="0" fontId="36" fillId="48" borderId="0" xfId="43" applyFont="1" applyFill="1" applyBorder="1" applyAlignment="1">
      <alignment vertical="top" wrapText="1"/>
    </xf>
    <xf numFmtId="0" fontId="30" fillId="40" borderId="0" xfId="43" applyFont="1" applyFill="1" applyBorder="1" applyAlignment="1">
      <alignment vertical="top" wrapText="1"/>
    </xf>
    <xf numFmtId="0" fontId="36" fillId="38" borderId="0" xfId="43" applyFont="1" applyFill="1" applyBorder="1" applyAlignment="1">
      <alignment vertical="top" wrapText="1"/>
    </xf>
    <xf numFmtId="0" fontId="0" fillId="39" borderId="0" xfId="0" applyFont="1" applyFill="1" applyBorder="1" applyAlignment="1">
      <alignment vertical="top" wrapText="1"/>
    </xf>
    <xf numFmtId="0" fontId="16" fillId="34" borderId="0" xfId="42" applyFont="1" applyFill="1" applyBorder="1" applyAlignment="1">
      <alignment horizontal="left"/>
    </xf>
    <xf numFmtId="0" fontId="16" fillId="34" borderId="0" xfId="0" applyFont="1" applyFill="1" applyBorder="1"/>
    <xf numFmtId="0" fontId="0" fillId="33" borderId="0" xfId="0" applyFill="1" applyBorder="1" applyAlignment="1">
      <alignment horizontal="left" vertical="center"/>
    </xf>
    <xf numFmtId="0" fontId="0" fillId="40" borderId="0" xfId="0" applyFill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50" borderId="0" xfId="0" applyFill="1" applyBorder="1" applyAlignment="1">
      <alignment wrapText="1"/>
    </xf>
    <xf numFmtId="0" fontId="0" fillId="47" borderId="0" xfId="0" applyFill="1" applyBorder="1" applyAlignment="1">
      <alignment wrapText="1"/>
    </xf>
    <xf numFmtId="0" fontId="0" fillId="48" borderId="0" xfId="0" applyFill="1" applyBorder="1" applyAlignment="1">
      <alignment wrapText="1"/>
    </xf>
    <xf numFmtId="0" fontId="0" fillId="38" borderId="0" xfId="0" applyFill="1" applyBorder="1" applyAlignment="1">
      <alignment wrapText="1"/>
    </xf>
    <xf numFmtId="0" fontId="0" fillId="41" borderId="0" xfId="0" applyFill="1" applyBorder="1" applyAlignment="1">
      <alignment wrapText="1"/>
    </xf>
    <xf numFmtId="0" fontId="0" fillId="39" borderId="0" xfId="0" applyFill="1" applyBorder="1" applyAlignment="1">
      <alignment wrapText="1"/>
    </xf>
    <xf numFmtId="0" fontId="0" fillId="37" borderId="0" xfId="0" applyFill="1" applyBorder="1" applyAlignment="1">
      <alignment wrapText="1"/>
    </xf>
    <xf numFmtId="0" fontId="0" fillId="34" borderId="0" xfId="0" applyFill="1" applyBorder="1" applyAlignment="1">
      <alignment wrapText="1"/>
    </xf>
    <xf numFmtId="0" fontId="0" fillId="0" borderId="0" xfId="0" applyFill="1" applyBorder="1" applyAlignment="1">
      <alignment horizontal="left" vertical="center"/>
    </xf>
    <xf numFmtId="0" fontId="16" fillId="35" borderId="0" xfId="0" applyFont="1" applyFill="1" applyBorder="1" applyAlignment="1">
      <alignment horizontal="center" vertical="center"/>
    </xf>
    <xf numFmtId="0" fontId="0" fillId="33" borderId="10" xfId="0" applyFill="1" applyBorder="1" applyAlignment="1">
      <alignment wrapText="1"/>
    </xf>
    <xf numFmtId="0" fontId="0" fillId="39" borderId="33" xfId="0" applyFill="1" applyBorder="1" applyAlignment="1">
      <alignment vertical="center" wrapText="1"/>
    </xf>
    <xf numFmtId="0" fontId="0" fillId="39" borderId="53" xfId="0" applyFill="1" applyBorder="1" applyAlignment="1">
      <alignment vertical="center" wrapText="1"/>
    </xf>
    <xf numFmtId="0" fontId="0" fillId="39" borderId="54" xfId="0" applyFill="1" applyBorder="1" applyAlignment="1">
      <alignment vertical="center" wrapText="1"/>
    </xf>
    <xf numFmtId="0" fontId="0" fillId="51" borderId="10" xfId="0" applyFont="1" applyFill="1" applyBorder="1" applyAlignment="1">
      <alignment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165" fontId="26" fillId="0" borderId="68" xfId="0" applyNumberFormat="1" applyFont="1" applyBorder="1"/>
    <xf numFmtId="165" fontId="26" fillId="43" borderId="68" xfId="0" applyNumberFormat="1" applyFont="1" applyFill="1" applyBorder="1" applyAlignment="1">
      <alignment horizontal="right"/>
    </xf>
    <xf numFmtId="165" fontId="26" fillId="0" borderId="68" xfId="0" applyNumberFormat="1" applyFont="1" applyBorder="1" applyAlignment="1">
      <alignment horizontal="right"/>
    </xf>
    <xf numFmtId="0" fontId="0" fillId="43" borderId="13" xfId="0" applyFont="1" applyFill="1" applyBorder="1" applyAlignment="1">
      <alignment vertical="center" wrapText="1"/>
    </xf>
    <xf numFmtId="164" fontId="0" fillId="0" borderId="13" xfId="0" applyNumberFormat="1" applyFont="1" applyBorder="1" applyAlignment="1">
      <alignment vertical="center" wrapText="1"/>
    </xf>
    <xf numFmtId="4" fontId="0" fillId="0" borderId="13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Border="1"/>
    <xf numFmtId="0" fontId="23" fillId="43" borderId="88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6" fillId="43" borderId="13" xfId="0" applyFont="1" applyFill="1" applyBorder="1" applyAlignment="1">
      <alignment vertical="center" wrapText="1"/>
    </xf>
    <xf numFmtId="0" fontId="38" fillId="33" borderId="14" xfId="0" applyFont="1" applyFill="1" applyBorder="1" applyAlignment="1">
      <alignment vertical="center" wrapText="1"/>
    </xf>
    <xf numFmtId="165" fontId="0" fillId="0" borderId="0" xfId="0" applyNumberFormat="1"/>
    <xf numFmtId="0" fontId="22" fillId="49" borderId="88" xfId="0" applyFont="1" applyFill="1" applyBorder="1" applyAlignment="1">
      <alignment horizontal="right" vertical="center" wrapText="1"/>
    </xf>
    <xf numFmtId="0" fontId="22" fillId="49" borderId="101" xfId="0" applyFont="1" applyFill="1" applyBorder="1" applyAlignment="1">
      <alignment horizontal="right" vertical="center" wrapText="1"/>
    </xf>
    <xf numFmtId="0" fontId="22" fillId="49" borderId="102" xfId="0" applyFont="1" applyFill="1" applyBorder="1" applyAlignment="1">
      <alignment horizontal="right" vertical="center" wrapText="1"/>
    </xf>
    <xf numFmtId="0" fontId="22" fillId="49" borderId="62" xfId="0" applyFont="1" applyFill="1" applyBorder="1" applyAlignment="1">
      <alignment horizontal="right" vertical="center" wrapText="1"/>
    </xf>
    <xf numFmtId="0" fontId="22" fillId="49" borderId="0" xfId="0" applyFont="1" applyFill="1" applyBorder="1" applyAlignment="1">
      <alignment horizontal="right" vertical="center" wrapText="1"/>
    </xf>
    <xf numFmtId="0" fontId="44" fillId="49" borderId="88" xfId="0" applyFont="1" applyFill="1" applyBorder="1" applyAlignment="1">
      <alignment horizontal="right" vertical="center" wrapText="1"/>
    </xf>
    <xf numFmtId="49" fontId="43" fillId="43" borderId="21" xfId="0" applyNumberFormat="1" applyFont="1" applyFill="1" applyBorder="1" applyAlignment="1">
      <alignment vertical="center" wrapText="1"/>
    </xf>
    <xf numFmtId="0" fontId="29" fillId="43" borderId="10" xfId="0" applyFont="1" applyFill="1" applyBorder="1" applyAlignment="1">
      <alignment horizontal="center" vertical="center"/>
    </xf>
    <xf numFmtId="0" fontId="22" fillId="49" borderId="47" xfId="0" applyFont="1" applyFill="1" applyBorder="1" applyAlignment="1">
      <alignment horizontal="right" wrapText="1"/>
    </xf>
    <xf numFmtId="0" fontId="22" fillId="49" borderId="58" xfId="0" applyFont="1" applyFill="1" applyBorder="1" applyAlignment="1">
      <alignment horizontal="right" wrapText="1"/>
    </xf>
    <xf numFmtId="0" fontId="44" fillId="49" borderId="57" xfId="0" applyFont="1" applyFill="1" applyBorder="1" applyAlignment="1">
      <alignment horizontal="right" vertical="center" wrapText="1"/>
    </xf>
    <xf numFmtId="0" fontId="25" fillId="49" borderId="14" xfId="0" applyFont="1" applyFill="1" applyBorder="1" applyAlignment="1">
      <alignment horizontal="center" vertical="center" wrapText="1"/>
    </xf>
    <xf numFmtId="0" fontId="25" fillId="49" borderId="13" xfId="0" applyFont="1" applyFill="1" applyBorder="1" applyAlignment="1">
      <alignment horizontal="center" vertical="center" wrapText="1"/>
    </xf>
    <xf numFmtId="0" fontId="39" fillId="49" borderId="68" xfId="0" applyFont="1" applyFill="1" applyBorder="1" applyAlignment="1">
      <alignment horizontal="center" vertical="center" wrapText="1"/>
    </xf>
    <xf numFmtId="0" fontId="40" fillId="49" borderId="68" xfId="0" applyFont="1" applyFill="1" applyBorder="1" applyAlignment="1">
      <alignment horizontal="center" vertical="center" wrapText="1"/>
    </xf>
    <xf numFmtId="0" fontId="39" fillId="49" borderId="68" xfId="0" applyFont="1" applyFill="1" applyBorder="1" applyAlignment="1">
      <alignment horizontal="center" vertical="center"/>
    </xf>
    <xf numFmtId="165" fontId="38" fillId="49" borderId="68" xfId="0" applyNumberFormat="1" applyFont="1" applyFill="1" applyBorder="1"/>
    <xf numFmtId="165" fontId="38" fillId="49" borderId="68" xfId="0" applyNumberFormat="1" applyFont="1" applyFill="1" applyBorder="1" applyAlignment="1">
      <alignment horizontal="right"/>
    </xf>
    <xf numFmtId="164" fontId="38" fillId="49" borderId="68" xfId="0" applyNumberFormat="1" applyFont="1" applyFill="1" applyBorder="1" applyAlignment="1">
      <alignment horizontal="center"/>
    </xf>
    <xf numFmtId="0" fontId="38" fillId="33" borderId="14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vertical="center" wrapText="1"/>
    </xf>
    <xf numFmtId="0" fontId="38" fillId="33" borderId="10" xfId="0" applyFont="1" applyFill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3" fontId="0" fillId="0" borderId="13" xfId="0" applyNumberFormat="1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16" fillId="0" borderId="53" xfId="0" applyFont="1" applyBorder="1" applyAlignment="1">
      <alignment vertical="center" wrapText="1"/>
    </xf>
    <xf numFmtId="0" fontId="38" fillId="33" borderId="105" xfId="0" applyFont="1" applyFill="1" applyBorder="1" applyAlignment="1">
      <alignment vertical="center" wrapText="1"/>
    </xf>
    <xf numFmtId="0" fontId="0" fillId="0" borderId="67" xfId="0" applyFont="1" applyFill="1" applyBorder="1" applyAlignment="1">
      <alignment vertical="center" wrapText="1"/>
    </xf>
    <xf numFmtId="0" fontId="18" fillId="0" borderId="107" xfId="0" applyFont="1" applyBorder="1" applyAlignment="1">
      <alignment horizontal="center"/>
    </xf>
    <xf numFmtId="0" fontId="26" fillId="43" borderId="18" xfId="0" applyFont="1" applyFill="1" applyBorder="1" applyAlignment="1">
      <alignment horizontal="center" vertical="center" wrapText="1"/>
    </xf>
    <xf numFmtId="0" fontId="26" fillId="43" borderId="19" xfId="0" applyFont="1" applyFill="1" applyBorder="1" applyAlignment="1">
      <alignment horizontal="center" vertical="center" wrapText="1"/>
    </xf>
    <xf numFmtId="0" fontId="39" fillId="49" borderId="68" xfId="0" applyFont="1" applyFill="1" applyBorder="1" applyAlignment="1">
      <alignment horizontal="center" vertical="center"/>
    </xf>
    <xf numFmtId="0" fontId="39" fillId="49" borderId="68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8" fillId="43" borderId="14" xfId="0" applyFont="1" applyFill="1" applyBorder="1" applyAlignment="1">
      <alignment horizontal="center" vertical="center" wrapText="1"/>
    </xf>
    <xf numFmtId="0" fontId="38" fillId="43" borderId="1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2" fillId="49" borderId="0" xfId="0" applyFont="1" applyFill="1" applyBorder="1" applyAlignment="1">
      <alignment horizontal="right" vertical="center" wrapText="1"/>
    </xf>
    <xf numFmtId="0" fontId="0" fillId="0" borderId="86" xfId="0" applyFont="1" applyFill="1" applyBorder="1" applyAlignment="1">
      <alignment vertical="center" wrapText="1"/>
    </xf>
    <xf numFmtId="0" fontId="0" fillId="0" borderId="67" xfId="0" applyFont="1" applyBorder="1" applyAlignment="1">
      <alignment vertical="center" wrapText="1"/>
    </xf>
    <xf numFmtId="0" fontId="0" fillId="0" borderId="84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38" fillId="0" borderId="109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111" xfId="0" applyFont="1" applyBorder="1" applyAlignment="1">
      <alignment vertical="center" wrapText="1"/>
    </xf>
    <xf numFmtId="0" fontId="16" fillId="0" borderId="112" xfId="0" applyFont="1" applyBorder="1" applyAlignment="1">
      <alignment vertical="center" wrapText="1"/>
    </xf>
    <xf numFmtId="0" fontId="0" fillId="0" borderId="113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38" fillId="49" borderId="100" xfId="0" applyFont="1" applyFill="1" applyBorder="1" applyAlignment="1">
      <alignment horizontal="center" vertical="center"/>
    </xf>
    <xf numFmtId="0" fontId="38" fillId="49" borderId="32" xfId="0" applyFont="1" applyFill="1" applyBorder="1" applyAlignment="1">
      <alignment horizontal="center" vertical="center"/>
    </xf>
    <xf numFmtId="0" fontId="38" fillId="49" borderId="15" xfId="0" applyFont="1" applyFill="1" applyBorder="1" applyAlignment="1">
      <alignment horizontal="center" vertical="center"/>
    </xf>
    <xf numFmtId="0" fontId="38" fillId="49" borderId="15" xfId="0" applyFont="1" applyFill="1" applyBorder="1" applyAlignment="1">
      <alignment horizontal="center" vertical="center" wrapText="1"/>
    </xf>
    <xf numFmtId="0" fontId="38" fillId="49" borderId="13" xfId="0" applyFont="1" applyFill="1" applyBorder="1" applyAlignment="1">
      <alignment horizontal="center" vertical="center" wrapText="1"/>
    </xf>
    <xf numFmtId="0" fontId="38" fillId="49" borderId="14" xfId="0" applyFont="1" applyFill="1" applyBorder="1" applyAlignment="1">
      <alignment horizontal="center" vertical="center" wrapText="1"/>
    </xf>
    <xf numFmtId="0" fontId="38" fillId="49" borderId="32" xfId="0" applyFont="1" applyFill="1" applyBorder="1" applyAlignment="1">
      <alignment horizontal="center" vertical="center" wrapText="1"/>
    </xf>
    <xf numFmtId="0" fontId="26" fillId="43" borderId="18" xfId="0" applyFont="1" applyFill="1" applyBorder="1" applyAlignment="1">
      <alignment horizontal="center" vertical="center" wrapText="1"/>
    </xf>
    <xf numFmtId="0" fontId="26" fillId="43" borderId="25" xfId="0" applyFont="1" applyFill="1" applyBorder="1" applyAlignment="1">
      <alignment horizontal="center" vertical="center" wrapText="1"/>
    </xf>
    <xf numFmtId="0" fontId="26" fillId="43" borderId="19" xfId="0" applyFont="1" applyFill="1" applyBorder="1" applyAlignment="1">
      <alignment horizontal="center" vertical="center" wrapText="1"/>
    </xf>
    <xf numFmtId="0" fontId="23" fillId="33" borderId="79" xfId="0" applyFont="1" applyFill="1" applyBorder="1" applyAlignment="1">
      <alignment horizontal="left" vertical="center" wrapText="1"/>
    </xf>
    <xf numFmtId="0" fontId="23" fillId="33" borderId="80" xfId="0" applyFont="1" applyFill="1" applyBorder="1" applyAlignment="1">
      <alignment horizontal="left" vertical="center" wrapText="1"/>
    </xf>
    <xf numFmtId="0" fontId="23" fillId="33" borderId="81" xfId="0" applyFont="1" applyFill="1" applyBorder="1" applyAlignment="1">
      <alignment horizontal="left" vertical="center" wrapText="1"/>
    </xf>
    <xf numFmtId="0" fontId="23" fillId="43" borderId="50" xfId="0" applyFont="1" applyFill="1" applyBorder="1" applyAlignment="1">
      <alignment horizontal="center" vertical="center" wrapText="1"/>
    </xf>
    <xf numFmtId="0" fontId="23" fillId="43" borderId="51" xfId="0" applyFont="1" applyFill="1" applyBorder="1" applyAlignment="1">
      <alignment horizontal="center" vertical="center" wrapText="1"/>
    </xf>
    <xf numFmtId="0" fontId="23" fillId="43" borderId="52" xfId="0" applyFont="1" applyFill="1" applyBorder="1" applyAlignment="1">
      <alignment horizontal="center" vertical="center" wrapText="1"/>
    </xf>
    <xf numFmtId="0" fontId="22" fillId="49" borderId="44" xfId="0" applyFont="1" applyFill="1" applyBorder="1" applyAlignment="1">
      <alignment horizontal="center" vertical="top" wrapText="1"/>
    </xf>
    <xf numFmtId="0" fontId="22" fillId="49" borderId="46" xfId="0" applyFont="1" applyFill="1" applyBorder="1" applyAlignment="1">
      <alignment horizontal="center" vertical="top" wrapText="1"/>
    </xf>
    <xf numFmtId="0" fontId="22" fillId="49" borderId="45" xfId="0" applyFont="1" applyFill="1" applyBorder="1" applyAlignment="1">
      <alignment horizontal="center" vertical="top" wrapText="1"/>
    </xf>
    <xf numFmtId="0" fontId="22" fillId="49" borderId="44" xfId="0" applyFont="1" applyFill="1" applyBorder="1" applyAlignment="1">
      <alignment horizontal="center" vertical="center" wrapText="1"/>
    </xf>
    <xf numFmtId="0" fontId="22" fillId="49" borderId="46" xfId="0" applyFont="1" applyFill="1" applyBorder="1" applyAlignment="1">
      <alignment horizontal="center" vertical="center" wrapText="1"/>
    </xf>
    <xf numFmtId="0" fontId="22" fillId="49" borderId="45" xfId="0" applyFont="1" applyFill="1" applyBorder="1" applyAlignment="1">
      <alignment horizontal="center" vertical="center" wrapText="1"/>
    </xf>
    <xf numFmtId="0" fontId="23" fillId="43" borderId="79" xfId="0" applyFont="1" applyFill="1" applyBorder="1" applyAlignment="1">
      <alignment horizontal="justify" vertical="center" wrapText="1"/>
    </xf>
    <xf numFmtId="0" fontId="23" fillId="43" borderId="80" xfId="0" applyFont="1" applyFill="1" applyBorder="1" applyAlignment="1">
      <alignment horizontal="justify" vertical="center" wrapText="1"/>
    </xf>
    <xf numFmtId="0" fontId="23" fillId="43" borderId="81" xfId="0" applyFont="1" applyFill="1" applyBorder="1" applyAlignment="1">
      <alignment horizontal="justify" vertical="center" wrapText="1"/>
    </xf>
    <xf numFmtId="0" fontId="23" fillId="43" borderId="91" xfId="0" applyFont="1" applyFill="1" applyBorder="1" applyAlignment="1">
      <alignment horizontal="left" vertical="center" wrapText="1"/>
    </xf>
    <xf numFmtId="0" fontId="23" fillId="43" borderId="92" xfId="0" applyFont="1" applyFill="1" applyBorder="1" applyAlignment="1">
      <alignment horizontal="left" vertical="center" wrapText="1"/>
    </xf>
    <xf numFmtId="0" fontId="23" fillId="43" borderId="94" xfId="0" applyFont="1" applyFill="1" applyBorder="1" applyAlignment="1">
      <alignment horizontal="left" vertical="center" wrapText="1"/>
    </xf>
    <xf numFmtId="0" fontId="38" fillId="49" borderId="103" xfId="0" applyFont="1" applyFill="1" applyBorder="1" applyAlignment="1">
      <alignment vertical="center" wrapText="1"/>
    </xf>
    <xf numFmtId="0" fontId="38" fillId="49" borderId="104" xfId="0" applyFont="1" applyFill="1" applyBorder="1" applyAlignment="1">
      <alignment vertical="center" wrapText="1"/>
    </xf>
    <xf numFmtId="0" fontId="23" fillId="43" borderId="95" xfId="0" applyFont="1" applyFill="1" applyBorder="1" applyAlignment="1">
      <alignment horizontal="left" vertical="center" wrapText="1"/>
    </xf>
    <xf numFmtId="0" fontId="22" fillId="49" borderId="75" xfId="0" applyFont="1" applyFill="1" applyBorder="1" applyAlignment="1">
      <alignment horizontal="right" vertical="center" wrapText="1"/>
    </xf>
    <xf numFmtId="0" fontId="22" fillId="49" borderId="0" xfId="0" applyFont="1" applyFill="1" applyBorder="1" applyAlignment="1">
      <alignment horizontal="right" vertical="center" wrapText="1"/>
    </xf>
    <xf numFmtId="0" fontId="22" fillId="49" borderId="78" xfId="0" applyFont="1" applyFill="1" applyBorder="1" applyAlignment="1">
      <alignment horizontal="right" vertical="center" wrapText="1"/>
    </xf>
    <xf numFmtId="0" fontId="23" fillId="43" borderId="74" xfId="0" applyFont="1" applyFill="1" applyBorder="1" applyAlignment="1">
      <alignment horizontal="center" vertical="center" wrapText="1"/>
    </xf>
    <xf numFmtId="0" fontId="23" fillId="43" borderId="75" xfId="0" applyFont="1" applyFill="1" applyBorder="1" applyAlignment="1">
      <alignment horizontal="center" vertical="center" wrapText="1"/>
    </xf>
    <xf numFmtId="0" fontId="23" fillId="43" borderId="85" xfId="0" applyFont="1" applyFill="1" applyBorder="1" applyAlignment="1">
      <alignment horizontal="center" vertical="center" wrapText="1"/>
    </xf>
    <xf numFmtId="0" fontId="23" fillId="43" borderId="55" xfId="0" applyFont="1" applyFill="1" applyBorder="1" applyAlignment="1">
      <alignment horizontal="center" vertical="center" wrapText="1"/>
    </xf>
    <xf numFmtId="0" fontId="23" fillId="43" borderId="0" xfId="0" applyFont="1" applyFill="1" applyBorder="1" applyAlignment="1">
      <alignment horizontal="center" vertical="center" wrapText="1"/>
    </xf>
    <xf numFmtId="0" fontId="23" fillId="43" borderId="86" xfId="0" applyFont="1" applyFill="1" applyBorder="1" applyAlignment="1">
      <alignment horizontal="center" vertical="center" wrapText="1"/>
    </xf>
    <xf numFmtId="0" fontId="23" fillId="43" borderId="77" xfId="0" applyFont="1" applyFill="1" applyBorder="1" applyAlignment="1">
      <alignment horizontal="center" vertical="center" wrapText="1"/>
    </xf>
    <xf numFmtId="0" fontId="23" fillId="43" borderId="78" xfId="0" applyFont="1" applyFill="1" applyBorder="1" applyAlignment="1">
      <alignment horizontal="center" vertical="center" wrapText="1"/>
    </xf>
    <xf numFmtId="0" fontId="23" fillId="43" borderId="87" xfId="0" applyFont="1" applyFill="1" applyBorder="1" applyAlignment="1">
      <alignment horizontal="center" vertical="center" wrapText="1"/>
    </xf>
    <xf numFmtId="0" fontId="22" fillId="49" borderId="59" xfId="0" applyFont="1" applyFill="1" applyBorder="1" applyAlignment="1">
      <alignment horizontal="center" wrapText="1"/>
    </xf>
    <xf numFmtId="0" fontId="22" fillId="49" borderId="60" xfId="0" applyFont="1" applyFill="1" applyBorder="1" applyAlignment="1">
      <alignment horizontal="center" wrapText="1"/>
    </xf>
    <xf numFmtId="0" fontId="22" fillId="49" borderId="61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41" fillId="49" borderId="44" xfId="0" applyFont="1" applyFill="1" applyBorder="1" applyAlignment="1">
      <alignment horizontal="center" vertical="center"/>
    </xf>
    <xf numFmtId="0" fontId="41" fillId="49" borderId="46" xfId="0" applyFont="1" applyFill="1" applyBorder="1" applyAlignment="1">
      <alignment horizontal="center" vertical="center"/>
    </xf>
    <xf numFmtId="0" fontId="41" fillId="49" borderId="106" xfId="0" applyFont="1" applyFill="1" applyBorder="1" applyAlignment="1">
      <alignment horizontal="center" vertical="center"/>
    </xf>
    <xf numFmtId="0" fontId="41" fillId="49" borderId="73" xfId="0" applyFont="1" applyFill="1" applyBorder="1" applyAlignment="1">
      <alignment horizontal="center" vertical="center"/>
    </xf>
    <xf numFmtId="0" fontId="23" fillId="43" borderId="76" xfId="0" applyFont="1" applyFill="1" applyBorder="1" applyAlignment="1">
      <alignment horizontal="center" vertical="center" wrapText="1"/>
    </xf>
    <xf numFmtId="0" fontId="22" fillId="49" borderId="74" xfId="0" applyFont="1" applyFill="1" applyBorder="1" applyAlignment="1">
      <alignment horizontal="right" vertical="center" wrapText="1"/>
    </xf>
    <xf numFmtId="0" fontId="22" fillId="49" borderId="76" xfId="0" applyFont="1" applyFill="1" applyBorder="1" applyAlignment="1">
      <alignment horizontal="right" vertical="center" wrapText="1"/>
    </xf>
    <xf numFmtId="0" fontId="23" fillId="43" borderId="74" xfId="0" applyFont="1" applyFill="1" applyBorder="1" applyAlignment="1">
      <alignment horizontal="left" vertical="center" wrapText="1"/>
    </xf>
    <xf numFmtId="0" fontId="23" fillId="43" borderId="75" xfId="0" applyFont="1" applyFill="1" applyBorder="1" applyAlignment="1">
      <alignment horizontal="left" vertical="center" wrapText="1"/>
    </xf>
    <xf numFmtId="0" fontId="23" fillId="43" borderId="76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/>
    </xf>
    <xf numFmtId="0" fontId="24" fillId="49" borderId="10" xfId="0" applyFont="1" applyFill="1" applyBorder="1" applyAlignment="1">
      <alignment horizontal="right" vertical="center"/>
    </xf>
    <xf numFmtId="0" fontId="42" fillId="43" borderId="74" xfId="0" applyFont="1" applyFill="1" applyBorder="1" applyAlignment="1">
      <alignment horizontal="left" vertical="center" wrapText="1"/>
    </xf>
    <xf numFmtId="0" fontId="42" fillId="43" borderId="75" xfId="0" applyFont="1" applyFill="1" applyBorder="1" applyAlignment="1">
      <alignment horizontal="left" vertical="center" wrapText="1"/>
    </xf>
    <xf numFmtId="0" fontId="42" fillId="43" borderId="76" xfId="0" applyFont="1" applyFill="1" applyBorder="1" applyAlignment="1">
      <alignment horizontal="left" vertical="center" wrapText="1"/>
    </xf>
    <xf numFmtId="14" fontId="18" fillId="0" borderId="107" xfId="0" applyNumberFormat="1" applyFont="1" applyBorder="1" applyAlignment="1">
      <alignment horizontal="center"/>
    </xf>
    <xf numFmtId="0" fontId="18" fillId="0" borderId="108" xfId="0" applyFont="1" applyBorder="1" applyAlignment="1">
      <alignment horizontal="center"/>
    </xf>
    <xf numFmtId="0" fontId="38" fillId="49" borderId="96" xfId="0" applyFont="1" applyFill="1" applyBorder="1" applyAlignment="1">
      <alignment horizontal="center"/>
    </xf>
    <xf numFmtId="0" fontId="38" fillId="49" borderId="97" xfId="0" applyFont="1" applyFill="1" applyBorder="1" applyAlignment="1">
      <alignment horizontal="center"/>
    </xf>
    <xf numFmtId="0" fontId="38" fillId="49" borderId="98" xfId="0" applyFont="1" applyFill="1" applyBorder="1" applyAlignment="1">
      <alignment horizontal="center"/>
    </xf>
    <xf numFmtId="0" fontId="38" fillId="49" borderId="99" xfId="0" applyFont="1" applyFill="1" applyBorder="1" applyAlignment="1">
      <alignment horizontal="center"/>
    </xf>
    <xf numFmtId="0" fontId="38" fillId="49" borderId="22" xfId="0" applyFont="1" applyFill="1" applyBorder="1" applyAlignment="1">
      <alignment horizontal="center" vertical="center" wrapText="1"/>
    </xf>
    <xf numFmtId="0" fontId="38" fillId="49" borderId="20" xfId="0" applyFont="1" applyFill="1" applyBorder="1" applyAlignment="1">
      <alignment horizontal="center" vertical="center" wrapText="1"/>
    </xf>
    <xf numFmtId="0" fontId="23" fillId="43" borderId="63" xfId="0" applyFont="1" applyFill="1" applyBorder="1" applyAlignment="1">
      <alignment horizontal="justify" vertical="center" wrapText="1"/>
    </xf>
    <xf numFmtId="0" fontId="23" fillId="43" borderId="56" xfId="0" applyFont="1" applyFill="1" applyBorder="1" applyAlignment="1">
      <alignment horizontal="justify" vertical="center" wrapText="1"/>
    </xf>
    <xf numFmtId="0" fontId="23" fillId="43" borderId="91" xfId="0" applyFont="1" applyFill="1" applyBorder="1" applyAlignment="1">
      <alignment horizontal="justify" vertical="center" wrapText="1"/>
    </xf>
    <xf numFmtId="0" fontId="23" fillId="43" borderId="92" xfId="0" applyFont="1" applyFill="1" applyBorder="1" applyAlignment="1">
      <alignment horizontal="justify" vertical="center" wrapText="1"/>
    </xf>
    <xf numFmtId="0" fontId="23" fillId="43" borderId="93" xfId="0" applyFont="1" applyFill="1" applyBorder="1" applyAlignment="1">
      <alignment horizontal="justify" vertical="center" wrapText="1"/>
    </xf>
    <xf numFmtId="0" fontId="41" fillId="49" borderId="45" xfId="0" applyFont="1" applyFill="1" applyBorder="1" applyAlignment="1">
      <alignment horizontal="center" vertical="center"/>
    </xf>
    <xf numFmtId="0" fontId="23" fillId="43" borderId="50" xfId="0" applyFont="1" applyFill="1" applyBorder="1" applyAlignment="1">
      <alignment horizontal="left" vertical="center" wrapText="1"/>
    </xf>
    <xf numFmtId="0" fontId="23" fillId="43" borderId="51" xfId="0" applyFont="1" applyFill="1" applyBorder="1" applyAlignment="1">
      <alignment horizontal="left" vertical="center" wrapText="1"/>
    </xf>
    <xf numFmtId="0" fontId="23" fillId="43" borderId="52" xfId="0" applyFont="1" applyFill="1" applyBorder="1" applyAlignment="1">
      <alignment horizontal="left" vertical="center" wrapText="1"/>
    </xf>
    <xf numFmtId="165" fontId="38" fillId="49" borderId="44" xfId="0" applyNumberFormat="1" applyFont="1" applyFill="1" applyBorder="1" applyAlignment="1">
      <alignment horizontal="right"/>
    </xf>
    <xf numFmtId="165" fontId="38" fillId="49" borderId="45" xfId="0" applyNumberFormat="1" applyFont="1" applyFill="1" applyBorder="1" applyAlignment="1">
      <alignment horizontal="right"/>
    </xf>
    <xf numFmtId="0" fontId="0" fillId="43" borderId="18" xfId="0" applyFont="1" applyFill="1" applyBorder="1" applyAlignment="1">
      <alignment horizontal="center" vertical="center" wrapText="1"/>
    </xf>
    <xf numFmtId="0" fontId="0" fillId="43" borderId="25" xfId="0" applyFont="1" applyFill="1" applyBorder="1" applyAlignment="1">
      <alignment horizontal="center" vertical="center" wrapText="1"/>
    </xf>
    <xf numFmtId="0" fontId="0" fillId="43" borderId="19" xfId="0" applyFont="1" applyFill="1" applyBorder="1" applyAlignment="1">
      <alignment horizontal="center" vertical="center" wrapText="1"/>
    </xf>
    <xf numFmtId="0" fontId="38" fillId="36" borderId="44" xfId="0" applyFont="1" applyFill="1" applyBorder="1" applyAlignment="1">
      <alignment horizontal="center" vertical="center"/>
    </xf>
    <xf numFmtId="0" fontId="38" fillId="36" borderId="45" xfId="0" applyFont="1" applyFill="1" applyBorder="1" applyAlignment="1">
      <alignment horizontal="center" vertical="center"/>
    </xf>
    <xf numFmtId="0" fontId="39" fillId="49" borderId="68" xfId="0" applyFont="1" applyFill="1" applyBorder="1" applyAlignment="1">
      <alignment horizontal="center" vertical="center"/>
    </xf>
    <xf numFmtId="0" fontId="38" fillId="49" borderId="65" xfId="0" applyFont="1" applyFill="1" applyBorder="1" applyAlignment="1">
      <alignment horizontal="center" vertical="center" wrapText="1"/>
    </xf>
    <xf numFmtId="0" fontId="38" fillId="49" borderId="67" xfId="0" applyFont="1" applyFill="1" applyBorder="1" applyAlignment="1">
      <alignment horizontal="center" vertical="center" wrapText="1"/>
    </xf>
    <xf numFmtId="0" fontId="38" fillId="49" borderId="82" xfId="0" applyFont="1" applyFill="1" applyBorder="1" applyAlignment="1">
      <alignment horizontal="center" vertical="center" wrapText="1"/>
    </xf>
    <xf numFmtId="0" fontId="38" fillId="49" borderId="84" xfId="0" applyFont="1" applyFill="1" applyBorder="1" applyAlignment="1">
      <alignment horizontal="center" vertical="center" wrapText="1"/>
    </xf>
    <xf numFmtId="0" fontId="38" fillId="49" borderId="66" xfId="0" applyFont="1" applyFill="1" applyBorder="1" applyAlignment="1">
      <alignment horizontal="center" vertical="center" wrapText="1"/>
    </xf>
    <xf numFmtId="0" fontId="38" fillId="49" borderId="83" xfId="0" applyFont="1" applyFill="1" applyBorder="1" applyAlignment="1">
      <alignment horizontal="center" vertical="center" wrapText="1"/>
    </xf>
    <xf numFmtId="0" fontId="0" fillId="43" borderId="18" xfId="0" applyFont="1" applyFill="1" applyBorder="1" applyAlignment="1">
      <alignment horizontal="left" vertical="center" wrapText="1"/>
    </xf>
    <xf numFmtId="0" fontId="0" fillId="43" borderId="19" xfId="0" applyFont="1" applyFill="1" applyBorder="1" applyAlignment="1">
      <alignment horizontal="left" vertical="center" wrapText="1"/>
    </xf>
    <xf numFmtId="0" fontId="39" fillId="49" borderId="69" xfId="0" applyFont="1" applyFill="1" applyBorder="1" applyAlignment="1">
      <alignment horizontal="center" vertical="center"/>
    </xf>
    <xf numFmtId="0" fontId="39" fillId="49" borderId="64" xfId="0" applyFont="1" applyFill="1" applyBorder="1" applyAlignment="1">
      <alignment horizontal="center" vertical="center"/>
    </xf>
    <xf numFmtId="0" fontId="39" fillId="49" borderId="70" xfId="0" applyFont="1" applyFill="1" applyBorder="1" applyAlignment="1">
      <alignment horizontal="center" vertical="center"/>
    </xf>
    <xf numFmtId="0" fontId="39" fillId="49" borderId="71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165" fontId="26" fillId="0" borderId="44" xfId="0" applyNumberFormat="1" applyFont="1" applyBorder="1" applyAlignment="1">
      <alignment horizontal="right"/>
    </xf>
    <xf numFmtId="165" fontId="26" fillId="0" borderId="45" xfId="0" applyNumberFormat="1" applyFont="1" applyBorder="1" applyAlignment="1">
      <alignment horizontal="right"/>
    </xf>
    <xf numFmtId="0" fontId="38" fillId="0" borderId="109" xfId="0" applyFont="1" applyBorder="1" applyAlignment="1">
      <alignment horizontal="center" vertical="center" wrapText="1"/>
    </xf>
    <xf numFmtId="0" fontId="38" fillId="0" borderId="110" xfId="0" applyFont="1" applyBorder="1" applyAlignment="1">
      <alignment horizontal="center" vertical="center" wrapText="1"/>
    </xf>
    <xf numFmtId="0" fontId="38" fillId="43" borderId="14" xfId="0" applyFont="1" applyFill="1" applyBorder="1" applyAlignment="1">
      <alignment horizontal="center" vertical="center" wrapText="1"/>
    </xf>
    <xf numFmtId="0" fontId="38" fillId="43" borderId="15" xfId="0" applyFont="1" applyFill="1" applyBorder="1" applyAlignment="1">
      <alignment horizontal="center" vertical="center" wrapText="1"/>
    </xf>
    <xf numFmtId="0" fontId="0" fillId="43" borderId="25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/>
    <xf numFmtId="49" fontId="32" fillId="0" borderId="10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39" fillId="49" borderId="89" xfId="0" applyFont="1" applyFill="1" applyBorder="1" applyAlignment="1">
      <alignment horizontal="center" vertical="center" wrapText="1"/>
    </xf>
    <xf numFmtId="0" fontId="39" fillId="49" borderId="90" xfId="0" applyFont="1" applyFill="1" applyBorder="1" applyAlignment="1">
      <alignment horizontal="center" vertical="center" wrapText="1"/>
    </xf>
    <xf numFmtId="0" fontId="39" fillId="49" borderId="44" xfId="0" applyFont="1" applyFill="1" applyBorder="1" applyAlignment="1">
      <alignment horizontal="center" vertical="center" wrapText="1"/>
    </xf>
    <xf numFmtId="0" fontId="39" fillId="49" borderId="45" xfId="0" applyFont="1" applyFill="1" applyBorder="1" applyAlignment="1">
      <alignment horizontal="center" vertical="center" wrapText="1"/>
    </xf>
    <xf numFmtId="0" fontId="39" fillId="49" borderId="44" xfId="0" applyFont="1" applyFill="1" applyBorder="1" applyAlignment="1">
      <alignment horizontal="center" vertical="center"/>
    </xf>
    <xf numFmtId="0" fontId="39" fillId="49" borderId="45" xfId="0" applyFont="1" applyFill="1" applyBorder="1" applyAlignment="1">
      <alignment horizontal="center" vertical="center"/>
    </xf>
    <xf numFmtId="0" fontId="39" fillId="49" borderId="46" xfId="0" applyFont="1" applyFill="1" applyBorder="1" applyAlignment="1">
      <alignment horizontal="center" vertical="center" wrapText="1"/>
    </xf>
    <xf numFmtId="165" fontId="26" fillId="0" borderId="44" xfId="0" applyNumberFormat="1" applyFont="1" applyFill="1" applyBorder="1"/>
    <xf numFmtId="165" fontId="26" fillId="0" borderId="45" xfId="0" applyNumberFormat="1" applyFont="1" applyFill="1" applyBorder="1"/>
    <xf numFmtId="0" fontId="39" fillId="49" borderId="68" xfId="0" applyFont="1" applyFill="1" applyBorder="1" applyAlignment="1">
      <alignment horizontal="center" vertical="center" wrapText="1"/>
    </xf>
    <xf numFmtId="0" fontId="39" fillId="49" borderId="46" xfId="0" applyFont="1" applyFill="1" applyBorder="1" applyAlignment="1">
      <alignment horizontal="center" vertical="center"/>
    </xf>
    <xf numFmtId="0" fontId="39" fillId="49" borderId="48" xfId="0" applyFont="1" applyFill="1" applyBorder="1" applyAlignment="1">
      <alignment horizontal="center" vertical="center" wrapText="1"/>
    </xf>
    <xf numFmtId="0" fontId="39" fillId="49" borderId="49" xfId="0" applyFont="1" applyFill="1" applyBorder="1" applyAlignment="1">
      <alignment horizontal="center" vertical="center" wrapText="1"/>
    </xf>
    <xf numFmtId="0" fontId="39" fillId="49" borderId="72" xfId="0" applyFont="1" applyFill="1" applyBorder="1" applyAlignment="1">
      <alignment horizontal="center" vertical="center" wrapText="1"/>
    </xf>
    <xf numFmtId="0" fontId="39" fillId="49" borderId="73" xfId="0" applyFont="1" applyFill="1" applyBorder="1" applyAlignment="1">
      <alignment horizontal="center" vertical="center" wrapText="1"/>
    </xf>
    <xf numFmtId="165" fontId="38" fillId="49" borderId="44" xfId="0" applyNumberFormat="1" applyFont="1" applyFill="1" applyBorder="1"/>
    <xf numFmtId="165" fontId="38" fillId="49" borderId="45" xfId="0" applyNumberFormat="1" applyFont="1" applyFill="1" applyBorder="1"/>
    <xf numFmtId="0" fontId="38" fillId="0" borderId="114" xfId="0" applyFont="1" applyBorder="1" applyAlignment="1">
      <alignment horizontal="center" vertical="center" wrapText="1"/>
    </xf>
    <xf numFmtId="0" fontId="38" fillId="33" borderId="14" xfId="0" applyFont="1" applyFill="1" applyBorder="1" applyAlignment="1">
      <alignment horizontal="center" vertical="center" wrapText="1"/>
    </xf>
    <xf numFmtId="10" fontId="0" fillId="0" borderId="13" xfId="0" applyNumberFormat="1" applyFont="1" applyBorder="1" applyAlignment="1">
      <alignment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33" borderId="15" xfId="0" applyFont="1" applyFill="1" applyBorder="1" applyAlignment="1">
      <alignment horizontal="center" vertical="center" wrapText="1"/>
    </xf>
    <xf numFmtId="9" fontId="0" fillId="0" borderId="13" xfId="0" applyNumberFormat="1" applyFont="1" applyBorder="1" applyAlignment="1">
      <alignment vertical="center" wrapText="1"/>
    </xf>
    <xf numFmtId="0" fontId="38" fillId="0" borderId="114" xfId="0" applyFont="1" applyBorder="1" applyAlignment="1">
      <alignment horizontal="center" vertical="center" wrapText="1"/>
    </xf>
    <xf numFmtId="0" fontId="16" fillId="43" borderId="114" xfId="0" applyFont="1" applyFill="1" applyBorder="1" applyAlignment="1">
      <alignment horizontal="center" vertical="center" wrapText="1"/>
    </xf>
    <xf numFmtId="0" fontId="38" fillId="43" borderId="14" xfId="0" applyFont="1" applyFill="1" applyBorder="1" applyAlignment="1">
      <alignment horizontal="left" vertical="center" wrapText="1"/>
    </xf>
    <xf numFmtId="166" fontId="0" fillId="43" borderId="13" xfId="0" applyNumberFormat="1" applyFont="1" applyFill="1" applyBorder="1" applyAlignment="1">
      <alignment vertical="center" wrapText="1"/>
    </xf>
    <xf numFmtId="164" fontId="0" fillId="43" borderId="13" xfId="0" applyNumberFormat="1" applyFont="1" applyFill="1" applyBorder="1" applyAlignment="1">
      <alignment vertical="center" wrapText="1"/>
    </xf>
    <xf numFmtId="4" fontId="30" fillId="43" borderId="13" xfId="0" applyNumberFormat="1" applyFont="1" applyFill="1" applyBorder="1" applyAlignment="1">
      <alignment vertical="center" wrapText="1"/>
    </xf>
    <xf numFmtId="0" fontId="16" fillId="0" borderId="105" xfId="0" applyFont="1" applyBorder="1" applyAlignment="1">
      <alignment horizontal="center" vertical="center" wrapText="1"/>
    </xf>
    <xf numFmtId="0" fontId="30" fillId="33" borderId="105" xfId="0" applyFont="1" applyFill="1" applyBorder="1" applyAlignment="1">
      <alignment horizontal="center" vertical="center" wrapText="1"/>
    </xf>
    <xf numFmtId="166" fontId="0" fillId="0" borderId="13" xfId="0" applyNumberFormat="1" applyFont="1" applyFill="1" applyBorder="1" applyAlignment="1">
      <alignment vertical="center" wrapText="1"/>
    </xf>
    <xf numFmtId="166" fontId="0" fillId="0" borderId="13" xfId="0" applyNumberFormat="1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30" fillId="33" borderId="105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43" borderId="18" xfId="0" applyFont="1" applyFill="1" applyBorder="1" applyAlignment="1">
      <alignment horizontal="center" vertical="center" wrapText="1"/>
    </xf>
    <xf numFmtId="0" fontId="30" fillId="43" borderId="19" xfId="0" applyFont="1" applyFill="1" applyBorder="1" applyAlignment="1">
      <alignment horizontal="center" vertical="center" wrapText="1"/>
    </xf>
    <xf numFmtId="0" fontId="30" fillId="43" borderId="13" xfId="0" applyFont="1" applyFill="1" applyBorder="1" applyAlignment="1">
      <alignment vertical="center" wrapText="1"/>
    </xf>
    <xf numFmtId="0" fontId="40" fillId="43" borderId="18" xfId="0" applyFont="1" applyFill="1" applyBorder="1" applyAlignment="1">
      <alignment horizontal="center" vertical="center" wrapText="1"/>
    </xf>
    <xf numFmtId="0" fontId="40" fillId="43" borderId="19" xfId="0" applyFont="1" applyFill="1" applyBorder="1" applyAlignment="1">
      <alignment horizontal="center" vertical="center" wrapText="1"/>
    </xf>
    <xf numFmtId="0" fontId="40" fillId="43" borderId="25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vertical="center" wrapText="1"/>
    </xf>
    <xf numFmtId="166" fontId="30" fillId="0" borderId="13" xfId="0" applyNumberFormat="1" applyFont="1" applyFill="1" applyBorder="1" applyAlignment="1">
      <alignment horizontal="right" vertical="center" wrapText="1"/>
    </xf>
    <xf numFmtId="4" fontId="30" fillId="0" borderId="13" xfId="0" applyNumberFormat="1" applyFont="1" applyBorder="1" applyAlignment="1">
      <alignment vertical="center" wrapText="1"/>
    </xf>
    <xf numFmtId="164" fontId="30" fillId="0" borderId="13" xfId="0" applyNumberFormat="1" applyFont="1" applyBorder="1" applyAlignment="1">
      <alignment vertical="center" wrapText="1"/>
    </xf>
    <xf numFmtId="49" fontId="45" fillId="43" borderId="21" xfId="0" applyNumberFormat="1" applyFont="1" applyFill="1" applyBorder="1" applyAlignment="1">
      <alignment vertical="center" wrapText="1"/>
    </xf>
    <xf numFmtId="0" fontId="30" fillId="33" borderId="3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0" fillId="43" borderId="18" xfId="0" applyFont="1" applyFill="1" applyBorder="1" applyAlignment="1">
      <alignment horizontal="left" vertical="center" wrapText="1"/>
    </xf>
    <xf numFmtId="0" fontId="30" fillId="43" borderId="19" xfId="0" applyFont="1" applyFill="1" applyBorder="1" applyAlignment="1">
      <alignment horizontal="left" vertical="center" wrapText="1"/>
    </xf>
    <xf numFmtId="0" fontId="30" fillId="43" borderId="25" xfId="0" applyFont="1" applyFill="1" applyBorder="1" applyAlignment="1">
      <alignment horizontal="center" vertical="center" wrapText="1"/>
    </xf>
    <xf numFmtId="49" fontId="46" fillId="43" borderId="21" xfId="0" applyNumberFormat="1" applyFont="1" applyFill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39" fillId="33" borderId="10" xfId="0" applyFont="1" applyFill="1" applyBorder="1" applyAlignment="1">
      <alignment vertical="center" wrapText="1"/>
    </xf>
    <xf numFmtId="0" fontId="47" fillId="0" borderId="115" xfId="0" applyFont="1" applyBorder="1" applyAlignment="1">
      <alignment vertical="center" wrapText="1"/>
    </xf>
    <xf numFmtId="0" fontId="30" fillId="0" borderId="0" xfId="0" applyFont="1"/>
    <xf numFmtId="0" fontId="30" fillId="0" borderId="0" xfId="0" applyFont="1" applyBorder="1"/>
    <xf numFmtId="166" fontId="0" fillId="0" borderId="13" xfId="0" applyNumberFormat="1" applyFont="1" applyFill="1" applyBorder="1" applyAlignment="1">
      <alignment horizontal="right" vertical="center" wrapText="1"/>
    </xf>
    <xf numFmtId="0" fontId="38" fillId="33" borderId="116" xfId="0" applyFont="1" applyFill="1" applyBorder="1" applyAlignment="1">
      <alignment vertical="center" wrapText="1"/>
    </xf>
    <xf numFmtId="0" fontId="16" fillId="33" borderId="105" xfId="0" applyFont="1" applyFill="1" applyBorder="1" applyAlignment="1">
      <alignment horizontal="center"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40" fillId="0" borderId="67" xfId="0" applyFont="1" applyFill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3" fontId="30" fillId="0" borderId="13" xfId="0" applyNumberFormat="1" applyFont="1" applyBorder="1" applyAlignment="1">
      <alignment vertical="center" wrapText="1"/>
    </xf>
    <xf numFmtId="0" fontId="16" fillId="33" borderId="38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vertical="center" wrapText="1"/>
    </xf>
    <xf numFmtId="0" fontId="0" fillId="0" borderId="118" xfId="0" applyFont="1" applyBorder="1" applyAlignment="1">
      <alignment vertical="center" wrapText="1"/>
    </xf>
    <xf numFmtId="0" fontId="0" fillId="0" borderId="116" xfId="0" applyFont="1" applyBorder="1" applyAlignment="1">
      <alignment vertical="center" wrapText="1"/>
    </xf>
    <xf numFmtId="0" fontId="40" fillId="0" borderId="19" xfId="0" applyFont="1" applyFill="1" applyBorder="1" applyAlignment="1">
      <alignment vertical="center" wrapText="1"/>
    </xf>
    <xf numFmtId="0" fontId="38" fillId="33" borderId="105" xfId="0" applyFont="1" applyFill="1" applyBorder="1" applyAlignment="1">
      <alignment horizontal="center" vertical="center" wrapText="1"/>
    </xf>
    <xf numFmtId="0" fontId="38" fillId="33" borderId="12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vertical="center" wrapText="1"/>
    </xf>
    <xf numFmtId="0" fontId="30" fillId="0" borderId="13" xfId="0" applyFont="1" applyBorder="1" applyAlignment="1">
      <alignment horizontal="right" vertical="center" wrapText="1"/>
    </xf>
    <xf numFmtId="9" fontId="30" fillId="0" borderId="13" xfId="0" applyNumberFormat="1" applyFont="1" applyFill="1" applyBorder="1" applyAlignment="1">
      <alignment vertical="center" wrapText="1"/>
    </xf>
    <xf numFmtId="0" fontId="16" fillId="43" borderId="22" xfId="0" applyFont="1" applyFill="1" applyBorder="1" applyAlignment="1">
      <alignment horizontal="center" vertical="center" wrapText="1"/>
    </xf>
    <xf numFmtId="0" fontId="0" fillId="43" borderId="13" xfId="0" applyFont="1" applyFill="1" applyBorder="1" applyAlignment="1">
      <alignment horizontal="center" vertical="center" wrapText="1"/>
    </xf>
    <xf numFmtId="0" fontId="0" fillId="43" borderId="14" xfId="0" applyFont="1" applyFill="1" applyBorder="1" applyAlignment="1">
      <alignment vertical="center" wrapText="1"/>
    </xf>
    <xf numFmtId="3" fontId="48" fillId="43" borderId="10" xfId="0" applyNumberFormat="1" applyFont="1" applyFill="1" applyBorder="1" applyAlignment="1">
      <alignment horizontal="center" vertical="center" wrapText="1"/>
    </xf>
    <xf numFmtId="1" fontId="30" fillId="43" borderId="13" xfId="0" applyNumberFormat="1" applyFont="1" applyFill="1" applyBorder="1" applyAlignment="1">
      <alignment horizontal="right" vertical="center" wrapText="1"/>
    </xf>
    <xf numFmtId="1" fontId="30" fillId="43" borderId="13" xfId="0" applyNumberFormat="1" applyFont="1" applyFill="1" applyBorder="1" applyAlignment="1">
      <alignment horizontal="left" vertical="center" wrapText="1"/>
    </xf>
    <xf numFmtId="0" fontId="0" fillId="43" borderId="0" xfId="0" applyFill="1"/>
    <xf numFmtId="0" fontId="0" fillId="43" borderId="0" xfId="0" applyFill="1" applyBorder="1"/>
    <xf numFmtId="0" fontId="16" fillId="0" borderId="114" xfId="0" applyFont="1" applyBorder="1" applyAlignment="1">
      <alignment horizontal="left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3" fontId="49" fillId="0" borderId="10" xfId="0" applyNumberFormat="1" applyFont="1" applyBorder="1" applyAlignment="1">
      <alignment horizontal="center" vertical="center" wrapText="1"/>
    </xf>
    <xf numFmtId="1" fontId="30" fillId="0" borderId="13" xfId="0" applyNumberFormat="1" applyFont="1" applyFill="1" applyBorder="1" applyAlignment="1">
      <alignment horizontal="left" vertical="center" wrapText="1"/>
    </xf>
    <xf numFmtId="1" fontId="30" fillId="0" borderId="13" xfId="0" applyNumberFormat="1" applyFont="1" applyFill="1" applyBorder="1" applyAlignment="1">
      <alignment horizontal="right" vertical="center" wrapText="1"/>
    </xf>
    <xf numFmtId="0" fontId="16" fillId="0" borderId="119" xfId="0" applyFont="1" applyBorder="1" applyAlignment="1">
      <alignment horizontal="left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40" fillId="33" borderId="15" xfId="0" applyFont="1" applyFill="1" applyBorder="1" applyAlignment="1">
      <alignment vertical="center" wrapText="1"/>
    </xf>
    <xf numFmtId="3" fontId="0" fillId="0" borderId="14" xfId="0" applyNumberFormat="1" applyFont="1" applyBorder="1" applyAlignment="1">
      <alignment vertical="center" wrapText="1"/>
    </xf>
    <xf numFmtId="3" fontId="0" fillId="0" borderId="13" xfId="0" applyNumberFormat="1" applyFont="1" applyBorder="1" applyAlignment="1">
      <alignment horizontal="right" vertical="center" wrapText="1"/>
    </xf>
    <xf numFmtId="0" fontId="47" fillId="0" borderId="120" xfId="0" applyFont="1" applyBorder="1" applyAlignment="1">
      <alignment vertical="center" wrapText="1"/>
    </xf>
    <xf numFmtId="0" fontId="39" fillId="33" borderId="121" xfId="0" applyFont="1" applyFill="1" applyBorder="1" applyAlignment="1">
      <alignment vertical="center" wrapText="1"/>
    </xf>
    <xf numFmtId="0" fontId="50" fillId="43" borderId="13" xfId="0" applyFont="1" applyFill="1" applyBorder="1" applyAlignment="1">
      <alignment vertical="center" wrapText="1"/>
    </xf>
    <xf numFmtId="0" fontId="50" fillId="0" borderId="18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3" fontId="30" fillId="0" borderId="13" xfId="0" applyNumberFormat="1" applyFont="1" applyBorder="1" applyAlignment="1">
      <alignment horizontal="right" vertical="center" wrapText="1"/>
    </xf>
    <xf numFmtId="0" fontId="16" fillId="0" borderId="36" xfId="0" applyFont="1" applyBorder="1" applyAlignment="1">
      <alignment vertical="center" wrapText="1"/>
    </xf>
    <xf numFmtId="0" fontId="38" fillId="33" borderId="121" xfId="0" applyFont="1" applyFill="1" applyBorder="1" applyAlignment="1">
      <alignment vertical="center" wrapText="1"/>
    </xf>
    <xf numFmtId="0" fontId="47" fillId="0" borderId="10" xfId="0" applyFont="1" applyBorder="1" applyAlignment="1">
      <alignment horizontal="center" vertical="center" wrapText="1"/>
    </xf>
    <xf numFmtId="0" fontId="39" fillId="33" borderId="67" xfId="0" applyFont="1" applyFill="1" applyBorder="1" applyAlignment="1">
      <alignment horizontal="center" vertical="center" wrapText="1"/>
    </xf>
    <xf numFmtId="3" fontId="48" fillId="33" borderId="10" xfId="0" applyNumberFormat="1" applyFont="1" applyFill="1" applyBorder="1" applyAlignment="1">
      <alignment horizontal="center" vertical="center" wrapText="1"/>
    </xf>
    <xf numFmtId="3" fontId="30" fillId="0" borderId="13" xfId="0" applyNumberFormat="1" applyFont="1" applyBorder="1" applyAlignment="1">
      <alignment horizontal="left" vertical="center" wrapText="1"/>
    </xf>
    <xf numFmtId="0" fontId="39" fillId="33" borderId="84" xfId="0" applyFont="1" applyFill="1" applyBorder="1" applyAlignment="1">
      <alignment horizontal="center" vertical="center" wrapText="1"/>
    </xf>
    <xf numFmtId="164" fontId="30" fillId="0" borderId="13" xfId="0" applyNumberFormat="1" applyFont="1" applyFill="1" applyBorder="1" applyAlignment="1">
      <alignment horizontal="left" vertical="center" wrapText="1"/>
    </xf>
    <xf numFmtId="0" fontId="16" fillId="0" borderId="122" xfId="0" applyFont="1" applyBorder="1" applyAlignment="1">
      <alignment horizontal="center" vertical="center" wrapText="1"/>
    </xf>
    <xf numFmtId="166" fontId="0" fillId="0" borderId="13" xfId="0" applyNumberFormat="1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3" fontId="0" fillId="43" borderId="13" xfId="0" applyNumberFormat="1" applyFont="1" applyFill="1" applyBorder="1" applyAlignment="1">
      <alignment horizontal="center" vertical="center" wrapText="1"/>
    </xf>
    <xf numFmtId="164" fontId="0" fillId="43" borderId="13" xfId="0" applyNumberFormat="1" applyFont="1" applyFill="1" applyBorder="1" applyAlignment="1">
      <alignment horizontal="center" vertical="center" wrapText="1"/>
    </xf>
    <xf numFmtId="49" fontId="43" fillId="43" borderId="21" xfId="0" applyNumberFormat="1" applyFont="1" applyFill="1" applyBorder="1" applyAlignment="1">
      <alignment horizontal="center" vertical="center" wrapText="1"/>
    </xf>
    <xf numFmtId="1" fontId="0" fillId="0" borderId="13" xfId="0" applyNumberFormat="1" applyFont="1" applyFill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38" fillId="33" borderId="38" xfId="0" applyFont="1" applyFill="1" applyBorder="1" applyAlignment="1">
      <alignment horizontal="center" vertical="center" wrapText="1"/>
    </xf>
    <xf numFmtId="3" fontId="0" fillId="0" borderId="13" xfId="0" applyNumberFormat="1" applyFont="1" applyFill="1" applyBorder="1" applyAlignment="1">
      <alignment horizontal="center" vertical="center" wrapText="1"/>
    </xf>
    <xf numFmtId="0" fontId="38" fillId="33" borderId="32" xfId="0" applyFont="1" applyFill="1" applyBorder="1" applyAlignment="1">
      <alignment vertical="center" wrapText="1"/>
    </xf>
    <xf numFmtId="0" fontId="0" fillId="43" borderId="18" xfId="0" applyFont="1" applyFill="1" applyBorder="1" applyAlignment="1">
      <alignment vertical="center" wrapText="1"/>
    </xf>
    <xf numFmtId="0" fontId="0" fillId="43" borderId="25" xfId="0" applyFont="1" applyFill="1" applyBorder="1" applyAlignment="1">
      <alignment vertical="center" wrapText="1"/>
    </xf>
    <xf numFmtId="0" fontId="0" fillId="43" borderId="19" xfId="0" applyFont="1" applyFill="1" applyBorder="1" applyAlignment="1">
      <alignment vertical="center" wrapText="1"/>
    </xf>
    <xf numFmtId="3" fontId="0" fillId="43" borderId="13" xfId="0" applyNumberFormat="1" applyFont="1" applyFill="1" applyBorder="1" applyAlignment="1">
      <alignment vertical="center" wrapText="1"/>
    </xf>
    <xf numFmtId="0" fontId="16" fillId="0" borderId="114" xfId="0" applyFont="1" applyBorder="1" applyAlignment="1">
      <alignment horizontal="center" vertical="center" wrapText="1"/>
    </xf>
    <xf numFmtId="0" fontId="51" fillId="0" borderId="105" xfId="0" applyFont="1" applyFill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0" fontId="0" fillId="43" borderId="123" xfId="0" applyFont="1" applyFill="1" applyBorder="1" applyAlignment="1">
      <alignment vertical="center" wrapText="1"/>
    </xf>
    <xf numFmtId="0" fontId="38" fillId="43" borderId="32" xfId="0" applyFont="1" applyFill="1" applyBorder="1" applyAlignment="1">
      <alignment vertical="center" wrapText="1"/>
    </xf>
    <xf numFmtId="0" fontId="0" fillId="43" borderId="15" xfId="0" applyFont="1" applyFill="1" applyBorder="1" applyAlignment="1">
      <alignment vertical="center" wrapText="1"/>
    </xf>
    <xf numFmtId="0" fontId="38" fillId="33" borderId="67" xfId="0" applyFont="1" applyFill="1" applyBorder="1" applyAlignment="1">
      <alignment vertical="center" wrapText="1"/>
    </xf>
    <xf numFmtId="0" fontId="0" fillId="43" borderId="114" xfId="0" applyFont="1" applyFill="1" applyBorder="1" applyAlignment="1">
      <alignment horizontal="center" vertical="center" wrapText="1"/>
    </xf>
    <xf numFmtId="0" fontId="38" fillId="43" borderId="14" xfId="0" applyFont="1" applyFill="1" applyBorder="1" applyAlignment="1">
      <alignment vertical="center" wrapText="1"/>
    </xf>
    <xf numFmtId="0" fontId="52" fillId="43" borderId="18" xfId="0" applyFont="1" applyFill="1" applyBorder="1" applyAlignment="1">
      <alignment vertical="center" wrapText="1"/>
    </xf>
    <xf numFmtId="4" fontId="0" fillId="43" borderId="13" xfId="0" applyNumberFormat="1" applyFont="1" applyFill="1" applyBorder="1" applyAlignment="1">
      <alignment vertical="center" wrapText="1"/>
    </xf>
    <xf numFmtId="1" fontId="0" fillId="43" borderId="19" xfId="46" applyNumberFormat="1" applyFont="1" applyFill="1" applyBorder="1" applyAlignment="1">
      <alignment vertical="center" wrapText="1"/>
    </xf>
    <xf numFmtId="0" fontId="16" fillId="0" borderId="124" xfId="0" applyFont="1" applyBorder="1" applyAlignment="1">
      <alignment vertical="center" wrapText="1"/>
    </xf>
    <xf numFmtId="0" fontId="38" fillId="33" borderId="3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9" fontId="0" fillId="0" borderId="19" xfId="46" applyFont="1" applyBorder="1" applyAlignment="1">
      <alignment vertical="center" wrapText="1"/>
    </xf>
    <xf numFmtId="0" fontId="16" fillId="0" borderId="115" xfId="0" applyFont="1" applyBorder="1" applyAlignment="1">
      <alignment vertical="center" wrapText="1"/>
    </xf>
    <xf numFmtId="0" fontId="38" fillId="33" borderId="125" xfId="0" applyFont="1" applyFill="1" applyBorder="1" applyAlignment="1">
      <alignment horizontal="center" vertical="center" wrapText="1"/>
    </xf>
    <xf numFmtId="164" fontId="0" fillId="0" borderId="19" xfId="0" applyNumberFormat="1" applyFont="1" applyBorder="1" applyAlignment="1">
      <alignment vertical="center" wrapText="1"/>
    </xf>
    <xf numFmtId="0" fontId="38" fillId="33" borderId="126" xfId="0" applyFont="1" applyFill="1" applyBorder="1" applyAlignment="1">
      <alignment horizontal="center" vertical="center" wrapText="1"/>
    </xf>
    <xf numFmtId="0" fontId="16" fillId="0" borderId="123" xfId="0" applyFont="1" applyBorder="1" applyAlignment="1">
      <alignment vertical="center" wrapText="1"/>
    </xf>
    <xf numFmtId="0" fontId="38" fillId="33" borderId="32" xfId="0" applyFont="1" applyFill="1" applyBorder="1" applyAlignment="1">
      <alignment horizontal="center" vertical="center" wrapText="1"/>
    </xf>
    <xf numFmtId="0" fontId="0" fillId="0" borderId="105" xfId="0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0" fillId="0" borderId="120" xfId="0" applyFill="1" applyBorder="1"/>
    <xf numFmtId="0" fontId="16" fillId="0" borderId="0" xfId="0" applyFont="1" applyBorder="1" applyAlignment="1">
      <alignment horizontal="right" vertical="center" wrapText="1"/>
    </xf>
    <xf numFmtId="0" fontId="38" fillId="3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43" borderId="0" xfId="0" applyFont="1" applyFill="1" applyBorder="1" applyAlignment="1">
      <alignment horizontal="left" vertical="center" wrapText="1"/>
    </xf>
    <xf numFmtId="0" fontId="0" fillId="43" borderId="0" xfId="0" applyFont="1" applyFill="1" applyBorder="1" applyAlignment="1">
      <alignment vertical="center" wrapText="1"/>
    </xf>
    <xf numFmtId="0" fontId="26" fillId="4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Border="1" applyAlignment="1">
      <alignment vertical="center" wrapText="1"/>
    </xf>
    <xf numFmtId="4" fontId="0" fillId="0" borderId="0" xfId="0" applyNumberFormat="1" applyFont="1" applyBorder="1" applyAlignment="1">
      <alignment vertical="center" wrapText="1"/>
    </xf>
    <xf numFmtId="49" fontId="43" fillId="43" borderId="0" xfId="0" applyNumberFormat="1" applyFont="1" applyFill="1" applyBorder="1" applyAlignment="1">
      <alignment vertical="center" wrapText="1"/>
    </xf>
    <xf numFmtId="0" fontId="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25" fillId="40" borderId="13" xfId="0" applyFont="1" applyFill="1" applyBorder="1" applyAlignment="1">
      <alignment horizontal="center" vertical="center" wrapText="1"/>
    </xf>
    <xf numFmtId="0" fontId="38" fillId="0" borderId="114" xfId="0" applyFont="1" applyFill="1" applyBorder="1" applyAlignment="1">
      <alignment horizontal="center" vertical="center" wrapText="1"/>
    </xf>
    <xf numFmtId="0" fontId="38" fillId="0" borderId="14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164" fontId="0" fillId="40" borderId="13" xfId="0" applyNumberFormat="1" applyFont="1" applyFill="1" applyBorder="1" applyAlignment="1">
      <alignment vertical="center" wrapText="1"/>
    </xf>
    <xf numFmtId="0" fontId="38" fillId="0" borderId="123" xfId="0" applyFont="1" applyFill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vertical="center" wrapText="1"/>
    </xf>
    <xf numFmtId="0" fontId="26" fillId="43" borderId="65" xfId="0" applyFont="1" applyFill="1" applyBorder="1" applyAlignment="1">
      <alignment horizontal="center" vertical="center" wrapText="1"/>
    </xf>
    <xf numFmtId="0" fontId="26" fillId="43" borderId="67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0" fontId="26" fillId="33" borderId="105" xfId="0" applyFont="1" applyFill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43" borderId="33" xfId="0" applyFont="1" applyFill="1" applyBorder="1" applyAlignment="1">
      <alignment horizontal="center" vertical="center" wrapText="1"/>
    </xf>
    <xf numFmtId="0" fontId="0" fillId="43" borderId="127" xfId="0" applyFont="1" applyFill="1" applyBorder="1" applyAlignment="1">
      <alignment horizontal="center" vertical="center" wrapText="1"/>
    </xf>
    <xf numFmtId="0" fontId="26" fillId="43" borderId="19" xfId="0" applyFont="1" applyFill="1" applyBorder="1" applyAlignment="1">
      <alignment vertical="center" wrapText="1"/>
    </xf>
    <xf numFmtId="3" fontId="48" fillId="0" borderId="10" xfId="0" applyNumberFormat="1" applyFont="1" applyFill="1" applyBorder="1" applyAlignment="1">
      <alignment horizontal="center" vertical="center" wrapText="1"/>
    </xf>
    <xf numFmtId="167" fontId="0" fillId="52" borderId="13" xfId="0" applyNumberFormat="1" applyFont="1" applyFill="1" applyBorder="1" applyAlignment="1">
      <alignment vertical="center" wrapText="1"/>
    </xf>
    <xf numFmtId="0" fontId="16" fillId="43" borderId="115" xfId="0" applyFont="1" applyFill="1" applyBorder="1" applyAlignment="1">
      <alignment horizontal="center" vertical="center" wrapText="1"/>
    </xf>
    <xf numFmtId="0" fontId="0" fillId="43" borderId="105" xfId="0" applyFont="1" applyFill="1" applyBorder="1" applyAlignment="1">
      <alignment vertical="center" wrapText="1"/>
    </xf>
    <xf numFmtId="0" fontId="0" fillId="43" borderId="67" xfId="0" applyFont="1" applyFill="1" applyBorder="1" applyAlignment="1">
      <alignment vertical="center" wrapText="1"/>
    </xf>
    <xf numFmtId="167" fontId="0" fillId="43" borderId="13" xfId="0" applyNumberFormat="1" applyFont="1" applyFill="1" applyBorder="1" applyAlignment="1">
      <alignment vertical="center" wrapText="1"/>
    </xf>
    <xf numFmtId="0" fontId="16" fillId="0" borderId="117" xfId="0" applyFont="1" applyBorder="1" applyAlignment="1">
      <alignment vertical="center" wrapText="1"/>
    </xf>
    <xf numFmtId="0" fontId="26" fillId="33" borderId="118" xfId="0" applyFont="1" applyFill="1" applyBorder="1" applyAlignment="1">
      <alignment vertical="center" wrapText="1"/>
    </xf>
    <xf numFmtId="0" fontId="0" fillId="0" borderId="116" xfId="0" applyFont="1" applyFill="1" applyBorder="1" applyAlignment="1">
      <alignment vertical="center" wrapText="1"/>
    </xf>
    <xf numFmtId="3" fontId="48" fillId="0" borderId="10" xfId="0" applyNumberFormat="1" applyFont="1" applyBorder="1" applyAlignment="1">
      <alignment horizontal="center" vertical="center" wrapText="1"/>
    </xf>
    <xf numFmtId="167" fontId="0" fillId="40" borderId="13" xfId="0" applyNumberFormat="1" applyFont="1" applyFill="1" applyBorder="1" applyAlignment="1">
      <alignment vertical="center" wrapText="1"/>
    </xf>
    <xf numFmtId="0" fontId="0" fillId="0" borderId="128" xfId="0" applyFont="1" applyBorder="1" applyAlignment="1">
      <alignment vertical="center" wrapText="1"/>
    </xf>
    <xf numFmtId="0" fontId="0" fillId="0" borderId="84" xfId="0" applyFont="1" applyFill="1" applyBorder="1" applyAlignment="1">
      <alignment vertical="center" wrapText="1"/>
    </xf>
    <xf numFmtId="167" fontId="0" fillId="0" borderId="13" xfId="0" applyNumberFormat="1" applyFont="1" applyFill="1" applyBorder="1" applyAlignment="1">
      <alignment vertical="center" wrapText="1"/>
    </xf>
    <xf numFmtId="0" fontId="16" fillId="0" borderId="105" xfId="0" applyFont="1" applyBorder="1" applyAlignment="1">
      <alignment horizontal="left" vertical="center" wrapText="1"/>
    </xf>
    <xf numFmtId="0" fontId="26" fillId="33" borderId="105" xfId="0" applyFont="1" applyFill="1" applyBorder="1" applyAlignment="1">
      <alignment horizontal="center" vertical="center" wrapText="1"/>
    </xf>
    <xf numFmtId="0" fontId="0" fillId="40" borderId="13" xfId="0" applyFont="1" applyFill="1" applyBorder="1" applyAlignment="1">
      <alignment vertical="center" wrapText="1"/>
    </xf>
    <xf numFmtId="166" fontId="0" fillId="40" borderId="13" xfId="0" applyNumberFormat="1" applyFont="1" applyFill="1" applyBorder="1" applyAlignment="1">
      <alignment vertical="center" wrapText="1"/>
    </xf>
    <xf numFmtId="0" fontId="16" fillId="0" borderId="38" xfId="0" applyFont="1" applyBorder="1" applyAlignment="1">
      <alignment horizontal="left" vertical="center" wrapText="1"/>
    </xf>
    <xf numFmtId="0" fontId="26" fillId="33" borderId="38" xfId="0" applyFont="1" applyFill="1" applyBorder="1" applyAlignment="1">
      <alignment horizontal="center" vertical="center" wrapText="1"/>
    </xf>
    <xf numFmtId="0" fontId="0" fillId="0" borderId="129" xfId="0" applyFont="1" applyBorder="1" applyAlignment="1">
      <alignment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16" fillId="43" borderId="114" xfId="0" applyFont="1" applyFill="1" applyBorder="1" applyAlignment="1">
      <alignment horizontal="left" vertical="center" wrapText="1"/>
    </xf>
    <xf numFmtId="0" fontId="26" fillId="43" borderId="12" xfId="0" applyFont="1" applyFill="1" applyBorder="1" applyAlignment="1">
      <alignment horizontal="center" vertical="center" wrapText="1"/>
    </xf>
    <xf numFmtId="0" fontId="0" fillId="43" borderId="84" xfId="0" applyFont="1" applyFill="1" applyBorder="1" applyAlignment="1">
      <alignment vertical="center" wrapText="1"/>
    </xf>
    <xf numFmtId="166" fontId="0" fillId="43" borderId="13" xfId="0" applyNumberFormat="1" applyFont="1" applyFill="1" applyBorder="1" applyAlignment="1">
      <alignment horizontal="left" vertical="center" wrapText="1"/>
    </xf>
    <xf numFmtId="0" fontId="38" fillId="33" borderId="127" xfId="0" applyFont="1" applyFill="1" applyBorder="1" applyAlignment="1">
      <alignment vertical="center" wrapText="1"/>
    </xf>
    <xf numFmtId="166" fontId="0" fillId="40" borderId="13" xfId="0" applyNumberFormat="1" applyFont="1" applyFill="1" applyBorder="1" applyAlignment="1">
      <alignment horizontal="left" vertical="center" wrapText="1"/>
    </xf>
    <xf numFmtId="0" fontId="16" fillId="43" borderId="20" xfId="0" applyFont="1" applyFill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164" fontId="0" fillId="40" borderId="13" xfId="0" applyNumberFormat="1" applyFont="1" applyFill="1" applyBorder="1" applyAlignment="1">
      <alignment horizontal="center" vertical="center" wrapText="1"/>
    </xf>
    <xf numFmtId="0" fontId="38" fillId="33" borderId="13" xfId="0" applyFont="1" applyFill="1" applyBorder="1" applyAlignment="1">
      <alignment vertical="center" wrapText="1"/>
    </xf>
    <xf numFmtId="164" fontId="0" fillId="40" borderId="13" xfId="0" applyNumberFormat="1" applyFont="1" applyFill="1" applyBorder="1" applyAlignment="1">
      <alignment horizontal="lef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Porcentaje" xfId="46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44"/>
    <cellStyle name="Título 5" xfId="45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EAEAEA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68445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183357</xdr:colOff>
      <xdr:row>4</xdr:row>
      <xdr:rowOff>200397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266700"/>
          <a:ext cx="2650331" cy="79683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73819</xdr:colOff>
      <xdr:row>0</xdr:row>
      <xdr:rowOff>266700</xdr:rowOff>
    </xdr:from>
    <xdr:to>
      <xdr:col>3</xdr:col>
      <xdr:colOff>135732</xdr:colOff>
      <xdr:row>5</xdr:row>
      <xdr:rowOff>33710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35819" y="0"/>
          <a:ext cx="2652713" cy="80523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73819</xdr:colOff>
      <xdr:row>0</xdr:row>
      <xdr:rowOff>266700</xdr:rowOff>
    </xdr:from>
    <xdr:to>
      <xdr:col>2</xdr:col>
      <xdr:colOff>183357</xdr:colOff>
      <xdr:row>5</xdr:row>
      <xdr:rowOff>33710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3819" y="0"/>
          <a:ext cx="2643188" cy="80523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877720</xdr:colOff>
      <xdr:row>4</xdr:row>
      <xdr:rowOff>151513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2883573</xdr:colOff>
      <xdr:row>4</xdr:row>
      <xdr:rowOff>162719</xdr:rowOff>
    </xdr:to>
    <xdr:pic>
      <xdr:nvPicPr>
        <xdr:cNvPr id="2" name="Haciendaescud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525" y="9525"/>
          <a:ext cx="2877970" cy="9420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customWidth="1"/>
    <col min="4" max="4" width="38.85546875" customWidth="1"/>
    <col min="5" max="5" width="27.85546875" customWidth="1"/>
  </cols>
  <sheetData>
    <row r="1" spans="1:5" ht="15.75">
      <c r="A1" s="200" t="s">
        <v>6</v>
      </c>
      <c r="B1" s="200"/>
      <c r="C1" s="200"/>
      <c r="D1" s="200"/>
      <c r="E1" s="200"/>
    </row>
    <row r="2" spans="1:5" ht="15.75">
      <c r="A2" s="200" t="s">
        <v>4</v>
      </c>
      <c r="B2" s="200"/>
      <c r="C2" s="200"/>
      <c r="D2" s="200"/>
      <c r="E2" s="200"/>
    </row>
    <row r="3" spans="1:5" ht="15.75">
      <c r="A3" s="200" t="s">
        <v>5</v>
      </c>
      <c r="B3" s="200"/>
      <c r="C3" s="200"/>
      <c r="D3" s="200"/>
      <c r="E3" s="200"/>
    </row>
    <row r="4" spans="1:5" s="1" customFormat="1" ht="15.75">
      <c r="C4" s="4"/>
      <c r="D4" s="4"/>
      <c r="E4" s="4"/>
    </row>
    <row r="5" spans="1:5" ht="18">
      <c r="A5" s="201" t="s">
        <v>20</v>
      </c>
      <c r="B5" s="201"/>
      <c r="C5" s="201"/>
      <c r="D5" s="201"/>
      <c r="E5" s="201"/>
    </row>
    <row r="6" spans="1:5" ht="58.5" customHeight="1">
      <c r="A6" s="5" t="s">
        <v>24</v>
      </c>
      <c r="B6" s="5" t="s">
        <v>7</v>
      </c>
      <c r="C6" s="5" t="s">
        <v>21</v>
      </c>
      <c r="D6" s="5" t="s">
        <v>22</v>
      </c>
      <c r="E6" s="5" t="s">
        <v>23</v>
      </c>
    </row>
    <row r="7" spans="1:5" ht="23.25" customHeight="1">
      <c r="A7" s="7" t="s">
        <v>8</v>
      </c>
      <c r="B7" s="7"/>
      <c r="C7" s="2"/>
      <c r="D7" s="2"/>
      <c r="E7" s="3"/>
    </row>
    <row r="8" spans="1:5" ht="23.25" customHeight="1">
      <c r="A8" s="7" t="s">
        <v>9</v>
      </c>
      <c r="B8" s="7"/>
      <c r="C8" s="2"/>
      <c r="D8" s="2"/>
      <c r="E8" s="3"/>
    </row>
    <row r="9" spans="1:5" ht="23.25" customHeight="1">
      <c r="A9" s="7" t="s">
        <v>10</v>
      </c>
      <c r="B9" s="7"/>
      <c r="C9" s="8"/>
      <c r="D9" s="8"/>
      <c r="E9" s="9"/>
    </row>
    <row r="10" spans="1:5" ht="23.25" customHeight="1">
      <c r="A10" s="11" t="s">
        <v>13</v>
      </c>
      <c r="B10" s="11"/>
      <c r="C10" s="8"/>
      <c r="D10" s="8"/>
      <c r="E10" s="9"/>
    </row>
    <row r="11" spans="1:5" s="1" customFormat="1" ht="23.25" customHeight="1">
      <c r="A11" s="11" t="s">
        <v>17</v>
      </c>
      <c r="B11" s="11"/>
      <c r="C11" s="8"/>
      <c r="D11" s="2"/>
      <c r="E11" s="3"/>
    </row>
    <row r="12" spans="1:5" s="1" customFormat="1" ht="23.25" customHeight="1">
      <c r="A12" s="10" t="s">
        <v>18</v>
      </c>
      <c r="B12" s="10"/>
      <c r="C12" s="8"/>
      <c r="D12" s="2"/>
      <c r="E12" s="3"/>
    </row>
    <row r="13" spans="1:5" s="1" customFormat="1" ht="23.25" customHeight="1">
      <c r="A13" s="7" t="s">
        <v>11</v>
      </c>
      <c r="B13" s="10"/>
      <c r="C13" s="8"/>
      <c r="D13" s="2"/>
      <c r="E13" s="3"/>
    </row>
    <row r="14" spans="1:5" s="1" customFormat="1" ht="23.25" customHeight="1">
      <c r="A14" s="7" t="s">
        <v>14</v>
      </c>
      <c r="B14" s="2"/>
      <c r="C14" s="2"/>
      <c r="D14" s="2"/>
      <c r="E14" s="3"/>
    </row>
    <row r="15" spans="1:5" s="1" customFormat="1" ht="23.25" customHeight="1">
      <c r="A15" s="7" t="s">
        <v>19</v>
      </c>
      <c r="B15" s="2"/>
      <c r="C15" s="2"/>
      <c r="D15" s="2"/>
      <c r="E15" s="3"/>
    </row>
    <row r="16" spans="1:5" s="1" customFormat="1" ht="23.25" customHeight="1">
      <c r="A16" s="7" t="s">
        <v>12</v>
      </c>
      <c r="B16" s="2"/>
      <c r="C16" s="2"/>
      <c r="D16" s="2"/>
      <c r="E16" s="3"/>
    </row>
    <row r="17" spans="1:5" ht="23.25" customHeight="1">
      <c r="A17" s="7" t="s">
        <v>15</v>
      </c>
      <c r="B17" s="8"/>
      <c r="C17" s="2"/>
      <c r="D17" s="2"/>
      <c r="E17" s="3"/>
    </row>
    <row r="18" spans="1:5" ht="23.25" customHeight="1">
      <c r="A18" s="7" t="s">
        <v>16</v>
      </c>
      <c r="B18" s="2"/>
      <c r="C18" s="2"/>
      <c r="D18" s="2"/>
      <c r="E18" s="3"/>
    </row>
    <row r="19" spans="1:5" ht="18">
      <c r="A19" s="6"/>
      <c r="B19" s="6"/>
    </row>
  </sheetData>
  <mergeCells count="4">
    <mergeCell ref="A1:E1"/>
    <mergeCell ref="A2:E2"/>
    <mergeCell ref="A3:E3"/>
    <mergeCell ref="A5:E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42"/>
  <sheetViews>
    <sheetView showGridLines="0" view="pageBreakPreview" topLeftCell="A2" zoomScale="80" zoomScaleNormal="80" zoomScaleSheetLayoutView="80" workbookViewId="0">
      <selection activeCell="E19" sqref="E19"/>
    </sheetView>
  </sheetViews>
  <sheetFormatPr baseColWidth="10" defaultRowHeight="15"/>
  <cols>
    <col min="1" max="1" width="18.140625" style="1" customWidth="1"/>
    <col min="2" max="2" width="19.85546875" style="1" customWidth="1"/>
    <col min="3" max="3" width="24.5703125" style="1" customWidth="1"/>
    <col min="4" max="4" width="37.85546875" style="1" customWidth="1"/>
    <col min="5" max="5" width="35.7109375" style="1" customWidth="1"/>
    <col min="6" max="6" width="9.28515625" style="1" customWidth="1"/>
    <col min="7" max="7" width="8.140625" style="1" customWidth="1"/>
    <col min="8" max="8" width="10.5703125" style="1" customWidth="1"/>
    <col min="9" max="9" width="12" style="1" customWidth="1"/>
    <col min="10" max="10" width="10.5703125" style="1" customWidth="1"/>
    <col min="11" max="11" width="13.28515625" style="1" customWidth="1"/>
    <col min="12" max="12" width="10.140625" style="1" customWidth="1"/>
    <col min="13" max="13" width="4.7109375" style="1" hidden="1" customWidth="1"/>
    <col min="14" max="14" width="14.5703125" style="1" customWidth="1"/>
    <col min="15" max="15" width="6.140625" style="1" hidden="1" customWidth="1"/>
    <col min="16" max="16" width="9.7109375" style="1" customWidth="1"/>
    <col min="17" max="17" width="7.140625" style="1" hidden="1" customWidth="1"/>
    <col min="18" max="18" width="9.42578125" style="1" customWidth="1"/>
    <col min="19" max="19" width="9.5703125" style="1" customWidth="1"/>
    <col min="20" max="20" width="8.85546875" style="1" customWidth="1"/>
    <col min="21" max="21" width="9.28515625" style="1" customWidth="1"/>
    <col min="22" max="22" width="10.7109375" style="1" bestFit="1" customWidth="1"/>
    <col min="23" max="23" width="9.7109375" style="1" customWidth="1"/>
    <col min="24" max="24" width="9" style="1" customWidth="1"/>
    <col min="25" max="25" width="14.7109375" style="1" customWidth="1"/>
    <col min="26" max="26" width="11.5703125" style="1" hidden="1" customWidth="1"/>
    <col min="27" max="27" width="6.140625" style="1" hidden="1" customWidth="1"/>
    <col min="28" max="28" width="7.7109375" style="1" hidden="1" customWidth="1"/>
    <col min="29" max="29" width="11.42578125" style="1" hidden="1" customWidth="1"/>
    <col min="30" max="30" width="11.42578125" style="142" hidden="1" customWidth="1"/>
    <col min="31" max="31" width="22.28515625" style="1" hidden="1" customWidth="1"/>
    <col min="32" max="32" width="18.5703125" style="1" hidden="1" customWidth="1"/>
    <col min="33" max="33" width="19.42578125" style="1" hidden="1" customWidth="1"/>
    <col min="34" max="34" width="11.42578125" style="1" hidden="1" customWidth="1"/>
    <col min="35" max="35" width="19.140625" style="1" hidden="1" customWidth="1"/>
    <col min="36" max="52" width="11.42578125" style="1" hidden="1" customWidth="1"/>
    <col min="53" max="53" width="7.85546875" style="1" hidden="1" customWidth="1"/>
    <col min="54" max="54" width="80" style="1" hidden="1" customWidth="1"/>
    <col min="55" max="55" width="11.5703125" style="1" hidden="1" customWidth="1"/>
    <col min="56" max="56" width="38.140625" style="1" hidden="1" customWidth="1"/>
    <col min="57" max="57" width="75.28515625" style="1" hidden="1" customWidth="1"/>
    <col min="58" max="58" width="73" style="1" hidden="1" customWidth="1"/>
    <col min="59" max="59" width="59.42578125" style="1" hidden="1" customWidth="1"/>
    <col min="60" max="60" width="45.7109375" style="1" hidden="1" customWidth="1"/>
    <col min="61" max="61" width="90" style="1" hidden="1" customWidth="1"/>
    <col min="62" max="62" width="43.42578125" style="1" hidden="1" customWidth="1"/>
    <col min="63" max="63" width="29.85546875" style="1" hidden="1" customWidth="1"/>
    <col min="64" max="64" width="38.85546875" style="1" hidden="1" customWidth="1"/>
    <col min="65" max="65" width="55.5703125" style="1" hidden="1" customWidth="1"/>
    <col min="66" max="66" width="96.85546875" style="1" hidden="1" customWidth="1"/>
    <col min="67" max="67" width="34" style="1" hidden="1" customWidth="1"/>
    <col min="68" max="68" width="85.28515625" style="1" hidden="1" customWidth="1"/>
    <col min="69" max="69" width="39" style="1" customWidth="1"/>
    <col min="70" max="16384" width="11.42578125" style="1"/>
  </cols>
  <sheetData>
    <row r="1" spans="1:54" s="13" customFormat="1" ht="16.5" hidden="1" customHeight="1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AD1" s="143"/>
    </row>
    <row r="2" spans="1:54" s="13" customFormat="1" ht="14.25" customHeight="1">
      <c r="A2" s="249" t="s">
        <v>54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14"/>
      <c r="W2" s="262" t="s">
        <v>55</v>
      </c>
      <c r="X2" s="262"/>
      <c r="Y2" s="262"/>
      <c r="AA2" s="22" t="s">
        <v>91</v>
      </c>
      <c r="AD2" s="143"/>
    </row>
    <row r="3" spans="1:54" s="13" customFormat="1" ht="18" customHeight="1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14"/>
      <c r="W3" s="263" t="s">
        <v>90</v>
      </c>
      <c r="X3" s="263"/>
      <c r="Y3" s="157" t="s">
        <v>93</v>
      </c>
      <c r="AA3" s="22" t="s">
        <v>92</v>
      </c>
      <c r="AD3" s="143"/>
    </row>
    <row r="4" spans="1:54" s="13" customFormat="1" ht="15.75" customHeight="1" thickBo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14"/>
      <c r="W4" s="21"/>
      <c r="X4" s="21"/>
      <c r="Y4" s="21"/>
      <c r="AA4" s="22" t="s">
        <v>93</v>
      </c>
      <c r="AD4" s="143"/>
    </row>
    <row r="5" spans="1:54" s="13" customFormat="1" ht="20.25" customHeight="1" thickBo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9"/>
      <c r="Q5" s="19"/>
      <c r="R5" s="14"/>
      <c r="S5" s="19"/>
      <c r="T5" s="14"/>
      <c r="U5" s="14"/>
      <c r="V5" s="14"/>
      <c r="W5" s="178" t="s">
        <v>888</v>
      </c>
      <c r="X5" s="267">
        <v>43126</v>
      </c>
      <c r="Y5" s="268"/>
      <c r="AA5" s="23" t="s">
        <v>94</v>
      </c>
      <c r="AD5" s="143" t="s">
        <v>846</v>
      </c>
      <c r="AI5" s="71" t="s">
        <v>845</v>
      </c>
    </row>
    <row r="6" spans="1:54" s="15" customFormat="1" ht="19.5" thickBot="1">
      <c r="A6" s="252" t="s">
        <v>34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4"/>
      <c r="X6" s="254"/>
      <c r="Y6" s="255"/>
      <c r="Z6" s="18" t="s">
        <v>75</v>
      </c>
      <c r="AA6" s="1" t="s">
        <v>86</v>
      </c>
      <c r="AC6" s="1" t="s">
        <v>73</v>
      </c>
      <c r="AD6" s="133" t="s">
        <v>69</v>
      </c>
      <c r="AE6" s="133" t="s">
        <v>77</v>
      </c>
      <c r="AF6" s="134" t="s">
        <v>68</v>
      </c>
      <c r="AG6" s="1">
        <v>2013</v>
      </c>
      <c r="AH6" s="135" t="s">
        <v>852</v>
      </c>
      <c r="AI6" s="142" t="s">
        <v>842</v>
      </c>
      <c r="BA6" s="13"/>
      <c r="BB6" s="13"/>
    </row>
    <row r="7" spans="1:54" ht="36.75" customHeight="1" thickBot="1">
      <c r="A7" s="150" t="s">
        <v>829</v>
      </c>
      <c r="B7" s="264" t="s">
        <v>127</v>
      </c>
      <c r="C7" s="265"/>
      <c r="D7" s="265"/>
      <c r="E7" s="265"/>
      <c r="F7" s="265"/>
      <c r="G7" s="265"/>
      <c r="H7" s="266"/>
      <c r="I7" s="155" t="s">
        <v>242</v>
      </c>
      <c r="J7" s="144" t="s">
        <v>239</v>
      </c>
      <c r="K7" s="236" t="s">
        <v>186</v>
      </c>
      <c r="L7" s="237"/>
      <c r="M7" s="256"/>
      <c r="N7" s="150" t="s">
        <v>64</v>
      </c>
      <c r="O7" s="236" t="s">
        <v>246</v>
      </c>
      <c r="P7" s="237"/>
      <c r="Q7" s="237"/>
      <c r="R7" s="237"/>
      <c r="S7" s="237"/>
      <c r="T7" s="256"/>
      <c r="U7" s="257" t="s">
        <v>790</v>
      </c>
      <c r="V7" s="258"/>
      <c r="W7" s="259" t="s">
        <v>246</v>
      </c>
      <c r="X7" s="260"/>
      <c r="Y7" s="261"/>
      <c r="Z7" s="18" t="s">
        <v>66</v>
      </c>
      <c r="AA7" s="1" t="s">
        <v>87</v>
      </c>
      <c r="AC7" s="1" t="s">
        <v>74</v>
      </c>
      <c r="AD7" s="133" t="s">
        <v>70</v>
      </c>
      <c r="AE7" s="133" t="s">
        <v>78</v>
      </c>
      <c r="AF7" s="134" t="s">
        <v>822</v>
      </c>
      <c r="AG7" s="1">
        <v>2014</v>
      </c>
      <c r="AH7" s="135" t="s">
        <v>853</v>
      </c>
      <c r="AI7" s="142" t="s">
        <v>843</v>
      </c>
      <c r="BA7" s="13"/>
      <c r="BB7" s="13"/>
    </row>
    <row r="8" spans="1:54" s="15" customFormat="1" ht="19.5" thickBot="1">
      <c r="A8" s="252" t="s">
        <v>36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80"/>
      <c r="Z8" s="145" t="s">
        <v>76</v>
      </c>
      <c r="AA8" s="1" t="s">
        <v>88</v>
      </c>
      <c r="AD8" s="133" t="s">
        <v>71</v>
      </c>
      <c r="AE8" s="133" t="s">
        <v>79</v>
      </c>
      <c r="AG8" s="1">
        <v>2015</v>
      </c>
      <c r="AH8" s="135" t="s">
        <v>854</v>
      </c>
      <c r="AI8" s="142" t="s">
        <v>844</v>
      </c>
      <c r="BA8" s="13"/>
      <c r="BB8" s="13"/>
    </row>
    <row r="9" spans="1:54" ht="16.5" customHeight="1" thickBot="1">
      <c r="A9" s="218" t="s">
        <v>37</v>
      </c>
      <c r="B9" s="219"/>
      <c r="C9" s="219"/>
      <c r="D9" s="219"/>
      <c r="E9" s="219"/>
      <c r="F9" s="219"/>
      <c r="G9" s="219"/>
      <c r="H9" s="219"/>
      <c r="I9" s="220"/>
      <c r="J9" s="221" t="s">
        <v>831</v>
      </c>
      <c r="K9" s="222"/>
      <c r="L9" s="222"/>
      <c r="M9" s="222"/>
      <c r="N9" s="222"/>
      <c r="O9" s="222"/>
      <c r="P9" s="223"/>
      <c r="Q9" s="233" t="s">
        <v>796</v>
      </c>
      <c r="R9" s="233"/>
      <c r="S9" s="233"/>
      <c r="T9" s="236" t="s">
        <v>330</v>
      </c>
      <c r="U9" s="237"/>
      <c r="V9" s="237"/>
      <c r="W9" s="237"/>
      <c r="X9" s="237"/>
      <c r="Y9" s="238"/>
      <c r="Z9" s="18" t="s">
        <v>67</v>
      </c>
      <c r="AA9" s="1" t="s">
        <v>89</v>
      </c>
      <c r="AD9" s="133" t="s">
        <v>72</v>
      </c>
      <c r="AE9" s="133" t="s">
        <v>80</v>
      </c>
      <c r="AG9" s="1">
        <v>2016</v>
      </c>
      <c r="AH9" s="135" t="s">
        <v>855</v>
      </c>
      <c r="BA9" s="13"/>
      <c r="BB9" s="13"/>
    </row>
    <row r="10" spans="1:54" ht="27.75" customHeight="1" thickBot="1">
      <c r="A10" s="151" t="s">
        <v>830</v>
      </c>
      <c r="B10" s="215" t="s">
        <v>336</v>
      </c>
      <c r="C10" s="216"/>
      <c r="D10" s="216"/>
      <c r="E10" s="216"/>
      <c r="F10" s="216"/>
      <c r="G10" s="216"/>
      <c r="H10" s="216"/>
      <c r="I10" s="217"/>
      <c r="J10" s="158" t="s">
        <v>789</v>
      </c>
      <c r="K10" s="281" t="s">
        <v>298</v>
      </c>
      <c r="L10" s="282"/>
      <c r="M10" s="282"/>
      <c r="N10" s="282"/>
      <c r="O10" s="282"/>
      <c r="P10" s="283"/>
      <c r="Q10" s="234"/>
      <c r="R10" s="234"/>
      <c r="S10" s="234"/>
      <c r="T10" s="239"/>
      <c r="U10" s="240"/>
      <c r="V10" s="240"/>
      <c r="W10" s="240"/>
      <c r="X10" s="240"/>
      <c r="Y10" s="241"/>
      <c r="Z10" s="18" t="s">
        <v>66</v>
      </c>
      <c r="AE10" s="133" t="s">
        <v>847</v>
      </c>
      <c r="AG10" s="1">
        <v>2017</v>
      </c>
      <c r="AH10" s="135" t="s">
        <v>856</v>
      </c>
      <c r="BA10" s="13"/>
      <c r="BB10" s="13"/>
    </row>
    <row r="11" spans="1:54" ht="40.5" customHeight="1" thickBot="1">
      <c r="A11" s="152" t="s">
        <v>65</v>
      </c>
      <c r="B11" s="224" t="s">
        <v>365</v>
      </c>
      <c r="C11" s="225"/>
      <c r="D11" s="225"/>
      <c r="E11" s="224"/>
      <c r="F11" s="225"/>
      <c r="G11" s="225"/>
      <c r="H11" s="225"/>
      <c r="I11" s="226"/>
      <c r="J11" s="159" t="s">
        <v>65</v>
      </c>
      <c r="K11" s="212" t="s">
        <v>860</v>
      </c>
      <c r="L11" s="213"/>
      <c r="M11" s="213"/>
      <c r="N11" s="213"/>
      <c r="O11" s="213"/>
      <c r="P11" s="214"/>
      <c r="Q11" s="235"/>
      <c r="R11" s="235"/>
      <c r="S11" s="235"/>
      <c r="T11" s="242"/>
      <c r="U11" s="243"/>
      <c r="V11" s="243"/>
      <c r="W11" s="243"/>
      <c r="X11" s="243"/>
      <c r="Y11" s="244"/>
      <c r="Z11" s="18" t="s">
        <v>26</v>
      </c>
      <c r="AG11" s="1">
        <v>2018</v>
      </c>
      <c r="AH11" s="135" t="s">
        <v>857</v>
      </c>
      <c r="BA11" s="13"/>
      <c r="BB11" s="13"/>
    </row>
    <row r="12" spans="1:54" ht="15.75" customHeight="1" thickTop="1" thickBot="1">
      <c r="A12" s="245" t="s">
        <v>38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7"/>
      <c r="Z12" s="18" t="s">
        <v>82</v>
      </c>
      <c r="AG12" s="1">
        <v>2019</v>
      </c>
      <c r="AH12" s="135" t="s">
        <v>851</v>
      </c>
      <c r="BA12" s="13"/>
      <c r="BB12" s="13"/>
    </row>
    <row r="13" spans="1:54" ht="34.5" customHeight="1" thickTop="1" thickBot="1">
      <c r="A13" s="153" t="s">
        <v>821</v>
      </c>
      <c r="B13" s="275" t="s">
        <v>417</v>
      </c>
      <c r="C13" s="276"/>
      <c r="D13" s="154" t="s">
        <v>820</v>
      </c>
      <c r="E13" s="277" t="s">
        <v>449</v>
      </c>
      <c r="F13" s="278"/>
      <c r="G13" s="278"/>
      <c r="H13" s="279"/>
      <c r="I13" s="160" t="s">
        <v>819</v>
      </c>
      <c r="J13" s="227" t="s">
        <v>515</v>
      </c>
      <c r="K13" s="228"/>
      <c r="L13" s="228"/>
      <c r="M13" s="229"/>
      <c r="N13" s="230" t="s">
        <v>818</v>
      </c>
      <c r="O13" s="231"/>
      <c r="P13" s="232" t="s">
        <v>652</v>
      </c>
      <c r="Q13" s="228"/>
      <c r="R13" s="228"/>
      <c r="S13" s="228"/>
      <c r="T13" s="228"/>
      <c r="U13" s="228"/>
      <c r="V13" s="228"/>
      <c r="W13" s="228"/>
      <c r="X13" s="228"/>
      <c r="Y13" s="228"/>
      <c r="Z13" s="18" t="s">
        <v>83</v>
      </c>
      <c r="AG13" s="1">
        <v>2020</v>
      </c>
      <c r="AH13" s="135" t="s">
        <v>858</v>
      </c>
      <c r="BA13" s="13"/>
      <c r="BB13" s="13"/>
    </row>
    <row r="14" spans="1:54" ht="15.75" thickBot="1">
      <c r="A14" s="269" t="s">
        <v>31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1"/>
      <c r="Y14" s="272"/>
      <c r="AG14" s="1">
        <v>2021</v>
      </c>
      <c r="BA14" s="13"/>
      <c r="BB14" s="13"/>
    </row>
    <row r="15" spans="1:54" ht="26.25" customHeight="1" thickBot="1">
      <c r="A15" s="273" t="s">
        <v>24</v>
      </c>
      <c r="B15" s="205" t="s">
        <v>836</v>
      </c>
      <c r="C15" s="204" t="s">
        <v>30</v>
      </c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5" t="s">
        <v>84</v>
      </c>
      <c r="X15" s="205"/>
      <c r="Y15" s="202" t="s">
        <v>53</v>
      </c>
      <c r="AG15" s="1">
        <v>2022</v>
      </c>
      <c r="BA15" s="13"/>
      <c r="BB15" s="13"/>
    </row>
    <row r="16" spans="1:54" ht="31.5" customHeight="1" thickBot="1">
      <c r="A16" s="274"/>
      <c r="B16" s="206"/>
      <c r="C16" s="207" t="s">
        <v>0</v>
      </c>
      <c r="D16" s="207" t="s">
        <v>1</v>
      </c>
      <c r="E16" s="207" t="s">
        <v>2</v>
      </c>
      <c r="F16" s="292" t="s">
        <v>28</v>
      </c>
      <c r="G16" s="293"/>
      <c r="H16" s="207" t="s">
        <v>848</v>
      </c>
      <c r="I16" s="292" t="s">
        <v>849</v>
      </c>
      <c r="J16" s="293"/>
      <c r="K16" s="207" t="s">
        <v>25</v>
      </c>
      <c r="L16" s="292" t="s">
        <v>29</v>
      </c>
      <c r="M16" s="296"/>
      <c r="N16" s="293"/>
      <c r="O16" s="206" t="s">
        <v>3</v>
      </c>
      <c r="P16" s="206"/>
      <c r="Q16" s="206"/>
      <c r="R16" s="206"/>
      <c r="S16" s="206"/>
      <c r="T16" s="206"/>
      <c r="U16" s="206" t="s">
        <v>837</v>
      </c>
      <c r="V16" s="206"/>
      <c r="W16" s="206" t="s">
        <v>27</v>
      </c>
      <c r="X16" s="206"/>
      <c r="Y16" s="203"/>
      <c r="AG16" s="1">
        <v>2023</v>
      </c>
      <c r="BA16" s="13"/>
      <c r="BB16" s="13"/>
    </row>
    <row r="17" spans="1:54" ht="22.5" customHeight="1" thickBot="1">
      <c r="A17" s="274"/>
      <c r="B17" s="206"/>
      <c r="C17" s="208"/>
      <c r="D17" s="208"/>
      <c r="E17" s="208"/>
      <c r="F17" s="294"/>
      <c r="G17" s="295"/>
      <c r="H17" s="205"/>
      <c r="I17" s="294"/>
      <c r="J17" s="295"/>
      <c r="K17" s="205"/>
      <c r="L17" s="294"/>
      <c r="M17" s="297"/>
      <c r="N17" s="295"/>
      <c r="O17" s="161">
        <v>2013</v>
      </c>
      <c r="P17" s="161">
        <v>2014</v>
      </c>
      <c r="Q17" s="161">
        <v>2015</v>
      </c>
      <c r="R17" s="161">
        <v>2015</v>
      </c>
      <c r="S17" s="161">
        <v>2016</v>
      </c>
      <c r="T17" s="161"/>
      <c r="U17" s="162" t="s">
        <v>838</v>
      </c>
      <c r="V17" s="162" t="s">
        <v>839</v>
      </c>
      <c r="W17" s="161" t="s">
        <v>840</v>
      </c>
      <c r="X17" s="161" t="s">
        <v>841</v>
      </c>
      <c r="Y17" s="204"/>
      <c r="AG17" s="1">
        <v>2024</v>
      </c>
      <c r="BA17" s="13"/>
      <c r="BB17" s="13"/>
    </row>
    <row r="18" spans="1:54" ht="63" customHeight="1" thickBot="1">
      <c r="A18" s="316" t="s">
        <v>8</v>
      </c>
      <c r="B18" s="318" t="s">
        <v>804</v>
      </c>
      <c r="C18" s="146" t="s">
        <v>865</v>
      </c>
      <c r="D18" s="146" t="s">
        <v>866</v>
      </c>
      <c r="E18" s="146" t="s">
        <v>867</v>
      </c>
      <c r="F18" s="209" t="s">
        <v>77</v>
      </c>
      <c r="G18" s="211"/>
      <c r="H18" s="147" t="s">
        <v>73</v>
      </c>
      <c r="I18" s="209" t="s">
        <v>69</v>
      </c>
      <c r="J18" s="211"/>
      <c r="K18" s="147" t="s">
        <v>68</v>
      </c>
      <c r="L18" s="209" t="s">
        <v>26</v>
      </c>
      <c r="M18" s="210"/>
      <c r="N18" s="211"/>
      <c r="O18" s="16"/>
      <c r="P18" s="16"/>
      <c r="Q18" s="16"/>
      <c r="R18" s="16"/>
      <c r="S18" s="16"/>
      <c r="T18" s="16"/>
      <c r="U18" s="140">
        <v>0.01</v>
      </c>
      <c r="V18" s="140"/>
      <c r="W18" s="141"/>
      <c r="X18" s="140"/>
      <c r="Y18" s="156" t="s">
        <v>844</v>
      </c>
      <c r="BA18" s="13"/>
      <c r="BB18" s="13"/>
    </row>
    <row r="19" spans="1:54" s="142" customFormat="1" ht="67.5" customHeight="1" thickBot="1">
      <c r="A19" s="317"/>
      <c r="B19" s="319"/>
      <c r="C19" s="146" t="s">
        <v>868</v>
      </c>
      <c r="D19" s="146" t="s">
        <v>869</v>
      </c>
      <c r="E19" s="146" t="s">
        <v>870</v>
      </c>
      <c r="F19" s="209" t="s">
        <v>77</v>
      </c>
      <c r="G19" s="211"/>
      <c r="H19" s="147" t="s">
        <v>73</v>
      </c>
      <c r="I19" s="209" t="s">
        <v>69</v>
      </c>
      <c r="J19" s="211"/>
      <c r="K19" s="147" t="s">
        <v>68</v>
      </c>
      <c r="L19" s="209" t="s">
        <v>26</v>
      </c>
      <c r="M19" s="210"/>
      <c r="N19" s="211"/>
      <c r="O19" s="16"/>
      <c r="P19" s="16"/>
      <c r="Q19" s="16"/>
      <c r="R19" s="16"/>
      <c r="S19" s="16"/>
      <c r="T19" s="16"/>
      <c r="U19" s="140">
        <v>0.01</v>
      </c>
      <c r="V19" s="140"/>
      <c r="W19" s="141"/>
      <c r="X19" s="140"/>
      <c r="Y19" s="156" t="s">
        <v>844</v>
      </c>
      <c r="BA19" s="143"/>
      <c r="BB19" s="143"/>
    </row>
    <row r="20" spans="1:54" s="142" customFormat="1" ht="15.75" thickBot="1">
      <c r="A20" s="195" t="s">
        <v>9</v>
      </c>
      <c r="B20" s="148" t="s">
        <v>330</v>
      </c>
      <c r="C20" s="16"/>
      <c r="D20" s="16"/>
      <c r="E20" s="16"/>
      <c r="F20" s="286"/>
      <c r="G20" s="288"/>
      <c r="H20" s="147"/>
      <c r="I20" s="209"/>
      <c r="J20" s="211"/>
      <c r="K20" s="139"/>
      <c r="L20" s="209"/>
      <c r="M20" s="210"/>
      <c r="N20" s="211"/>
      <c r="O20" s="16"/>
      <c r="P20" s="16"/>
      <c r="Q20" s="16"/>
      <c r="R20" s="16"/>
      <c r="S20" s="16"/>
      <c r="T20" s="16"/>
      <c r="U20" s="140"/>
      <c r="V20" s="140"/>
      <c r="W20" s="141"/>
      <c r="X20" s="140"/>
      <c r="Y20" s="156"/>
      <c r="BA20" s="143"/>
      <c r="BB20" s="143"/>
    </row>
    <row r="21" spans="1:54" ht="15.75" thickBot="1">
      <c r="A21" s="196" t="s">
        <v>10</v>
      </c>
      <c r="B21" s="169" t="s">
        <v>330</v>
      </c>
      <c r="C21" s="16"/>
      <c r="D21" s="16"/>
      <c r="E21" s="16"/>
      <c r="F21" s="286"/>
      <c r="G21" s="288"/>
      <c r="H21" s="139"/>
      <c r="I21" s="209"/>
      <c r="J21" s="211"/>
      <c r="K21" s="139"/>
      <c r="L21" s="209"/>
      <c r="M21" s="210"/>
      <c r="N21" s="211"/>
      <c r="O21" s="16"/>
      <c r="P21" s="16"/>
      <c r="Q21" s="16"/>
      <c r="R21" s="16"/>
      <c r="S21" s="16"/>
      <c r="T21" s="17"/>
      <c r="U21" s="24"/>
      <c r="V21" s="140"/>
      <c r="W21" s="141"/>
      <c r="X21" s="140"/>
      <c r="Y21" s="156"/>
      <c r="BA21" s="13"/>
      <c r="BB21" s="13"/>
    </row>
    <row r="22" spans="1:54" s="142" customFormat="1" ht="77.25" customHeight="1" thickBot="1">
      <c r="A22" s="7" t="s">
        <v>871</v>
      </c>
      <c r="B22" s="171" t="s">
        <v>861</v>
      </c>
      <c r="C22" s="170" t="s">
        <v>862</v>
      </c>
      <c r="D22" s="16" t="s">
        <v>863</v>
      </c>
      <c r="E22" s="16" t="s">
        <v>864</v>
      </c>
      <c r="F22" s="298" t="s">
        <v>77</v>
      </c>
      <c r="G22" s="299"/>
      <c r="H22" s="139" t="s">
        <v>74</v>
      </c>
      <c r="I22" s="209" t="s">
        <v>69</v>
      </c>
      <c r="J22" s="211"/>
      <c r="K22" s="139" t="s">
        <v>68</v>
      </c>
      <c r="L22" s="286" t="s">
        <v>76</v>
      </c>
      <c r="M22" s="287"/>
      <c r="N22" s="288"/>
      <c r="O22" s="16"/>
      <c r="P22" s="16"/>
      <c r="Q22" s="16"/>
      <c r="R22" s="16"/>
      <c r="S22" s="16"/>
      <c r="T22" s="17"/>
      <c r="U22" s="25">
        <v>1</v>
      </c>
      <c r="V22" s="140"/>
      <c r="W22" s="141">
        <v>1200</v>
      </c>
      <c r="X22" s="140">
        <v>1</v>
      </c>
      <c r="Y22" s="156" t="s">
        <v>842</v>
      </c>
      <c r="BA22" s="143"/>
      <c r="BB22" s="143"/>
    </row>
    <row r="23" spans="1:54" s="142" customFormat="1" ht="90" thickBot="1">
      <c r="A23" s="172" t="s">
        <v>871</v>
      </c>
      <c r="B23" s="171" t="s">
        <v>872</v>
      </c>
      <c r="C23" s="170" t="s">
        <v>873</v>
      </c>
      <c r="D23" s="16" t="s">
        <v>874</v>
      </c>
      <c r="E23" s="16" t="s">
        <v>875</v>
      </c>
      <c r="F23" s="298" t="s">
        <v>77</v>
      </c>
      <c r="G23" s="299"/>
      <c r="H23" s="139" t="s">
        <v>74</v>
      </c>
      <c r="I23" s="209" t="s">
        <v>69</v>
      </c>
      <c r="J23" s="211"/>
      <c r="K23" s="139" t="s">
        <v>68</v>
      </c>
      <c r="L23" s="286" t="s">
        <v>76</v>
      </c>
      <c r="M23" s="287"/>
      <c r="N23" s="288"/>
      <c r="O23" s="16"/>
      <c r="P23" s="16"/>
      <c r="Q23" s="16"/>
      <c r="R23" s="16"/>
      <c r="S23" s="16"/>
      <c r="T23" s="17"/>
      <c r="U23" s="25">
        <v>1</v>
      </c>
      <c r="V23" s="140"/>
      <c r="W23" s="141">
        <v>4</v>
      </c>
      <c r="X23" s="140">
        <v>1</v>
      </c>
      <c r="Y23" s="156" t="s">
        <v>842</v>
      </c>
      <c r="BA23" s="143"/>
      <c r="BB23" s="143"/>
    </row>
    <row r="24" spans="1:54" s="142" customFormat="1" ht="128.25" thickBot="1">
      <c r="A24" s="172" t="s">
        <v>871</v>
      </c>
      <c r="B24" s="171" t="s">
        <v>876</v>
      </c>
      <c r="C24" s="170" t="s">
        <v>877</v>
      </c>
      <c r="D24" s="16" t="s">
        <v>878</v>
      </c>
      <c r="E24" s="16" t="s">
        <v>879</v>
      </c>
      <c r="F24" s="298" t="s">
        <v>77</v>
      </c>
      <c r="G24" s="299"/>
      <c r="H24" s="139" t="s">
        <v>74</v>
      </c>
      <c r="I24" s="209" t="s">
        <v>69</v>
      </c>
      <c r="J24" s="211"/>
      <c r="K24" s="139" t="s">
        <v>68</v>
      </c>
      <c r="L24" s="286" t="s">
        <v>76</v>
      </c>
      <c r="M24" s="287"/>
      <c r="N24" s="288"/>
      <c r="O24" s="16"/>
      <c r="P24" s="16"/>
      <c r="Q24" s="16"/>
      <c r="R24" s="16"/>
      <c r="S24" s="16"/>
      <c r="T24" s="17"/>
      <c r="U24" s="25">
        <v>1</v>
      </c>
      <c r="V24" s="141">
        <v>15</v>
      </c>
      <c r="W24" s="141">
        <v>12</v>
      </c>
      <c r="X24" s="140">
        <v>1.5</v>
      </c>
      <c r="Y24" s="156" t="s">
        <v>842</v>
      </c>
      <c r="BA24" s="143"/>
      <c r="BB24" s="143"/>
    </row>
    <row r="25" spans="1:54" s="142" customFormat="1" ht="148.5" customHeight="1" thickBot="1">
      <c r="A25" s="172" t="s">
        <v>871</v>
      </c>
      <c r="B25" s="171" t="s">
        <v>880</v>
      </c>
      <c r="C25" s="170" t="s">
        <v>881</v>
      </c>
      <c r="D25" s="16" t="s">
        <v>882</v>
      </c>
      <c r="E25" s="16" t="s">
        <v>883</v>
      </c>
      <c r="F25" s="298" t="s">
        <v>77</v>
      </c>
      <c r="G25" s="299"/>
      <c r="H25" s="139" t="s">
        <v>74</v>
      </c>
      <c r="I25" s="209" t="s">
        <v>69</v>
      </c>
      <c r="J25" s="211"/>
      <c r="K25" s="139" t="s">
        <v>68</v>
      </c>
      <c r="L25" s="286" t="s">
        <v>76</v>
      </c>
      <c r="M25" s="287"/>
      <c r="N25" s="288"/>
      <c r="O25" s="16"/>
      <c r="P25" s="16"/>
      <c r="Q25" s="16"/>
      <c r="R25" s="16"/>
      <c r="S25" s="16"/>
      <c r="T25" s="17"/>
      <c r="U25" s="25">
        <v>1</v>
      </c>
      <c r="V25" s="173">
        <v>2690</v>
      </c>
      <c r="W25" s="173">
        <v>2300</v>
      </c>
      <c r="X25" s="140">
        <v>1.29</v>
      </c>
      <c r="Y25" s="156" t="s">
        <v>842</v>
      </c>
      <c r="BA25" s="143"/>
      <c r="BB25" s="143"/>
    </row>
    <row r="26" spans="1:54" s="142" customFormat="1" ht="160.5" customHeight="1" thickBot="1">
      <c r="A26" s="175" t="s">
        <v>871</v>
      </c>
      <c r="B26" s="176" t="s">
        <v>884</v>
      </c>
      <c r="C26" s="177" t="s">
        <v>885</v>
      </c>
      <c r="D26" s="16" t="s">
        <v>886</v>
      </c>
      <c r="E26" s="16" t="s">
        <v>887</v>
      </c>
      <c r="F26" s="298" t="s">
        <v>77</v>
      </c>
      <c r="G26" s="299"/>
      <c r="H26" s="139" t="s">
        <v>74</v>
      </c>
      <c r="I26" s="209" t="s">
        <v>69</v>
      </c>
      <c r="J26" s="211"/>
      <c r="K26" s="139" t="s">
        <v>68</v>
      </c>
      <c r="L26" s="286" t="s">
        <v>76</v>
      </c>
      <c r="M26" s="287"/>
      <c r="N26" s="288"/>
      <c r="O26" s="16"/>
      <c r="P26" s="16"/>
      <c r="Q26" s="16"/>
      <c r="R26" s="16"/>
      <c r="S26" s="16"/>
      <c r="T26" s="17"/>
      <c r="U26" s="25">
        <v>1</v>
      </c>
      <c r="V26" s="140"/>
      <c r="W26" s="173">
        <v>12</v>
      </c>
      <c r="X26" s="140">
        <v>1</v>
      </c>
      <c r="Y26" s="156" t="s">
        <v>842</v>
      </c>
      <c r="BA26" s="143"/>
      <c r="BB26" s="143"/>
    </row>
    <row r="27" spans="1:54" s="142" customFormat="1" ht="165.75" customHeight="1" thickBot="1">
      <c r="A27" s="197" t="s">
        <v>871</v>
      </c>
      <c r="B27" s="174" t="s">
        <v>900</v>
      </c>
      <c r="C27" s="174" t="s">
        <v>889</v>
      </c>
      <c r="D27" s="174" t="s">
        <v>890</v>
      </c>
      <c r="E27" s="16" t="s">
        <v>891</v>
      </c>
      <c r="F27" s="298" t="s">
        <v>77</v>
      </c>
      <c r="G27" s="299"/>
      <c r="H27" s="139" t="s">
        <v>74</v>
      </c>
      <c r="I27" s="209" t="s">
        <v>69</v>
      </c>
      <c r="J27" s="211"/>
      <c r="K27" s="139" t="s">
        <v>68</v>
      </c>
      <c r="L27" s="286" t="s">
        <v>76</v>
      </c>
      <c r="M27" s="287"/>
      <c r="N27" s="288"/>
      <c r="O27" s="16"/>
      <c r="P27" s="16"/>
      <c r="Q27" s="16"/>
      <c r="R27" s="16"/>
      <c r="S27" s="16"/>
      <c r="T27" s="17"/>
      <c r="U27" s="25">
        <v>1</v>
      </c>
      <c r="V27" s="140"/>
      <c r="W27" s="141" t="s">
        <v>898</v>
      </c>
      <c r="X27" s="140">
        <v>1</v>
      </c>
      <c r="Y27" s="156" t="s">
        <v>842</v>
      </c>
      <c r="BA27" s="143"/>
      <c r="BB27" s="143"/>
    </row>
    <row r="28" spans="1:54" s="142" customFormat="1" ht="141" customHeight="1" thickBot="1">
      <c r="A28" s="197" t="s">
        <v>871</v>
      </c>
      <c r="B28" s="174" t="s">
        <v>894</v>
      </c>
      <c r="C28" s="174" t="s">
        <v>892</v>
      </c>
      <c r="D28" s="174" t="s">
        <v>893</v>
      </c>
      <c r="E28" s="174" t="s">
        <v>903</v>
      </c>
      <c r="F28" s="298" t="s">
        <v>77</v>
      </c>
      <c r="G28" s="299"/>
      <c r="H28" s="139" t="s">
        <v>74</v>
      </c>
      <c r="I28" s="209" t="s">
        <v>69</v>
      </c>
      <c r="J28" s="211"/>
      <c r="K28" s="139" t="s">
        <v>68</v>
      </c>
      <c r="L28" s="286" t="s">
        <v>76</v>
      </c>
      <c r="M28" s="287"/>
      <c r="N28" s="288"/>
      <c r="O28" s="16"/>
      <c r="P28" s="16"/>
      <c r="Q28" s="16"/>
      <c r="R28" s="16"/>
      <c r="S28" s="16"/>
      <c r="T28" s="17"/>
      <c r="U28" s="25">
        <v>1</v>
      </c>
      <c r="V28" s="140"/>
      <c r="W28" s="141">
        <v>17980</v>
      </c>
      <c r="X28" s="140">
        <v>1</v>
      </c>
      <c r="Y28" s="156" t="s">
        <v>842</v>
      </c>
      <c r="BA28" s="143"/>
      <c r="BB28" s="143"/>
    </row>
    <row r="29" spans="1:54" s="142" customFormat="1" ht="151.5" customHeight="1" thickBot="1">
      <c r="A29" s="197" t="s">
        <v>871</v>
      </c>
      <c r="B29" s="192" t="s">
        <v>899</v>
      </c>
      <c r="C29" s="174" t="s">
        <v>895</v>
      </c>
      <c r="D29" s="174" t="s">
        <v>897</v>
      </c>
      <c r="E29" s="174" t="s">
        <v>896</v>
      </c>
      <c r="F29" s="298" t="s">
        <v>77</v>
      </c>
      <c r="G29" s="299"/>
      <c r="H29" s="139" t="s">
        <v>74</v>
      </c>
      <c r="I29" s="209" t="s">
        <v>69</v>
      </c>
      <c r="J29" s="211"/>
      <c r="K29" s="139" t="s">
        <v>68</v>
      </c>
      <c r="L29" s="286" t="s">
        <v>76</v>
      </c>
      <c r="M29" s="287"/>
      <c r="N29" s="288"/>
      <c r="O29" s="16"/>
      <c r="P29" s="16"/>
      <c r="Q29" s="16"/>
      <c r="R29" s="16"/>
      <c r="S29" s="16"/>
      <c r="T29" s="17"/>
      <c r="U29" s="25">
        <v>1</v>
      </c>
      <c r="V29" s="140"/>
      <c r="W29" s="141" t="s">
        <v>905</v>
      </c>
      <c r="X29" s="140">
        <v>1</v>
      </c>
      <c r="Y29" s="156" t="s">
        <v>842</v>
      </c>
      <c r="BA29" s="143"/>
      <c r="BB29" s="143"/>
    </row>
    <row r="30" spans="1:54" s="142" customFormat="1" ht="168.75" customHeight="1" thickBot="1">
      <c r="A30" s="198" t="s">
        <v>871</v>
      </c>
      <c r="B30" s="194" t="s">
        <v>908</v>
      </c>
      <c r="C30" s="191" t="s">
        <v>901</v>
      </c>
      <c r="D30" s="16" t="s">
        <v>906</v>
      </c>
      <c r="E30" s="16" t="s">
        <v>907</v>
      </c>
      <c r="F30" s="298" t="s">
        <v>77</v>
      </c>
      <c r="G30" s="299"/>
      <c r="H30" s="139" t="s">
        <v>74</v>
      </c>
      <c r="I30" s="209" t="s">
        <v>69</v>
      </c>
      <c r="J30" s="211"/>
      <c r="K30" s="139" t="s">
        <v>68</v>
      </c>
      <c r="L30" s="286" t="s">
        <v>76</v>
      </c>
      <c r="M30" s="287"/>
      <c r="N30" s="288"/>
      <c r="O30" s="16"/>
      <c r="P30" s="16"/>
      <c r="Q30" s="16"/>
      <c r="R30" s="16"/>
      <c r="S30" s="16"/>
      <c r="T30" s="17"/>
      <c r="U30" s="25">
        <v>1</v>
      </c>
      <c r="V30" s="140"/>
      <c r="W30" s="141" t="s">
        <v>902</v>
      </c>
      <c r="X30" s="140">
        <v>1</v>
      </c>
      <c r="Y30" s="156" t="s">
        <v>842</v>
      </c>
      <c r="BA30" s="143"/>
      <c r="BB30" s="143"/>
    </row>
    <row r="31" spans="1:54" s="142" customFormat="1" ht="20.25" customHeight="1" thickBot="1">
      <c r="A31" s="199"/>
      <c r="B31" s="193"/>
      <c r="C31" s="174"/>
      <c r="D31" s="16"/>
      <c r="E31" s="16"/>
      <c r="F31" s="298"/>
      <c r="G31" s="299"/>
      <c r="H31" s="139"/>
      <c r="I31" s="209"/>
      <c r="J31" s="211"/>
      <c r="K31" s="139"/>
      <c r="L31" s="298"/>
      <c r="M31" s="320"/>
      <c r="N31" s="299"/>
      <c r="O31" s="16"/>
      <c r="P31" s="16"/>
      <c r="Q31" s="16"/>
      <c r="R31" s="16"/>
      <c r="S31" s="16"/>
      <c r="T31" s="17"/>
      <c r="U31" s="25"/>
      <c r="V31" s="140"/>
      <c r="W31" s="141"/>
      <c r="X31" s="140"/>
      <c r="Y31" s="156"/>
      <c r="BA31" s="143"/>
      <c r="BB31" s="143"/>
    </row>
    <row r="32" spans="1:54" ht="24" customHeight="1" thickBot="1">
      <c r="A32" s="291" t="s">
        <v>823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BA32" s="13"/>
      <c r="BB32" s="13"/>
    </row>
    <row r="33" spans="1:54" ht="21.75" customHeight="1" thickBot="1">
      <c r="A33" s="291" t="s">
        <v>41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 t="s">
        <v>85</v>
      </c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BA33" s="13"/>
      <c r="BB33" s="13"/>
    </row>
    <row r="34" spans="1:54" ht="34.5" customHeight="1" thickBot="1">
      <c r="A34" s="291" t="s">
        <v>47</v>
      </c>
      <c r="B34" s="291"/>
      <c r="C34" s="291"/>
      <c r="D34" s="291"/>
      <c r="E34" s="291"/>
      <c r="F34" s="291" t="s">
        <v>48</v>
      </c>
      <c r="G34" s="291"/>
      <c r="H34" s="291"/>
      <c r="I34" s="291"/>
      <c r="J34" s="291"/>
      <c r="K34" s="338" t="s">
        <v>824</v>
      </c>
      <c r="L34" s="331" t="s">
        <v>828</v>
      </c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2"/>
      <c r="BA34" s="13"/>
      <c r="BB34" s="13"/>
    </row>
    <row r="35" spans="1:54" ht="24" customHeight="1" thickBot="1">
      <c r="A35" s="291"/>
      <c r="B35" s="291"/>
      <c r="C35" s="291" t="s">
        <v>49</v>
      </c>
      <c r="D35" s="291" t="s">
        <v>50</v>
      </c>
      <c r="E35" s="291" t="s">
        <v>51</v>
      </c>
      <c r="F35" s="291" t="s">
        <v>49</v>
      </c>
      <c r="G35" s="291" t="s">
        <v>52</v>
      </c>
      <c r="H35" s="291"/>
      <c r="I35" s="338" t="s">
        <v>850</v>
      </c>
      <c r="J35" s="291" t="s">
        <v>51</v>
      </c>
      <c r="K35" s="338"/>
      <c r="L35" s="331" t="s">
        <v>833</v>
      </c>
      <c r="M35" s="335"/>
      <c r="N35" s="335"/>
      <c r="O35" s="335"/>
      <c r="P35" s="335"/>
      <c r="Q35" s="332"/>
      <c r="R35" s="333" t="s">
        <v>48</v>
      </c>
      <c r="S35" s="339"/>
      <c r="T35" s="339"/>
      <c r="U35" s="339"/>
      <c r="V35" s="334"/>
      <c r="W35" s="340" t="s">
        <v>826</v>
      </c>
      <c r="X35" s="341"/>
      <c r="Y35" s="329" t="s">
        <v>827</v>
      </c>
      <c r="BA35" s="13"/>
      <c r="BB35" s="13"/>
    </row>
    <row r="36" spans="1:54" ht="45.75" customHeight="1" thickBot="1">
      <c r="A36" s="291"/>
      <c r="B36" s="291"/>
      <c r="C36" s="291"/>
      <c r="D36" s="291"/>
      <c r="E36" s="291"/>
      <c r="F36" s="291"/>
      <c r="G36" s="291"/>
      <c r="H36" s="291"/>
      <c r="I36" s="338"/>
      <c r="J36" s="291"/>
      <c r="K36" s="338"/>
      <c r="L36" s="331" t="s">
        <v>825</v>
      </c>
      <c r="M36" s="332"/>
      <c r="N36" s="331" t="s">
        <v>50</v>
      </c>
      <c r="O36" s="332"/>
      <c r="P36" s="333" t="s">
        <v>51</v>
      </c>
      <c r="Q36" s="334"/>
      <c r="R36" s="163" t="s">
        <v>825</v>
      </c>
      <c r="S36" s="333" t="s">
        <v>52</v>
      </c>
      <c r="T36" s="334"/>
      <c r="U36" s="164" t="s">
        <v>859</v>
      </c>
      <c r="V36" s="165" t="s">
        <v>51</v>
      </c>
      <c r="W36" s="342"/>
      <c r="X36" s="343"/>
      <c r="Y36" s="330"/>
      <c r="BA36" s="13"/>
      <c r="BB36" s="13"/>
    </row>
    <row r="37" spans="1:54" ht="19.5" customHeight="1" thickBot="1">
      <c r="A37" s="289" t="s">
        <v>32</v>
      </c>
      <c r="B37" s="290"/>
      <c r="C37" s="136">
        <v>24592</v>
      </c>
      <c r="D37" s="136"/>
      <c r="E37" s="166">
        <f>SUM(C37:D37)</f>
        <v>24592</v>
      </c>
      <c r="F37" s="136"/>
      <c r="G37" s="137" t="s">
        <v>856</v>
      </c>
      <c r="H37" s="136"/>
      <c r="I37" s="136"/>
      <c r="J37" s="166">
        <f>SUM(F37:I37)</f>
        <v>0</v>
      </c>
      <c r="K37" s="166"/>
      <c r="L37" s="336"/>
      <c r="M37" s="337"/>
      <c r="N37" s="336"/>
      <c r="O37" s="337"/>
      <c r="P37" s="284">
        <f>SUM(L37:O37)</f>
        <v>0</v>
      </c>
      <c r="Q37" s="285"/>
      <c r="R37" s="138"/>
      <c r="S37" s="137" t="s">
        <v>851</v>
      </c>
      <c r="T37" s="138"/>
      <c r="U37" s="138"/>
      <c r="V37" s="167">
        <f>SUM(R37,T37,U37)</f>
        <v>0</v>
      </c>
      <c r="W37" s="344">
        <f>SUM(P37,V37)</f>
        <v>0</v>
      </c>
      <c r="X37" s="345"/>
      <c r="Y37" s="168">
        <f>IF(W37=0,0,W37/K37)</f>
        <v>0</v>
      </c>
      <c r="BA37" s="13"/>
      <c r="BB37" s="13"/>
    </row>
    <row r="38" spans="1:54" ht="19.5" customHeight="1" thickBot="1">
      <c r="A38" s="289" t="s">
        <v>33</v>
      </c>
      <c r="B38" s="290"/>
      <c r="C38" s="136">
        <v>25112</v>
      </c>
      <c r="D38" s="136"/>
      <c r="E38" s="166">
        <f>SUM(C38:D38)</f>
        <v>25112</v>
      </c>
      <c r="F38" s="136"/>
      <c r="G38" s="137" t="s">
        <v>851</v>
      </c>
      <c r="H38" s="136"/>
      <c r="I38" s="136"/>
      <c r="J38" s="166">
        <f>SUM(F38:I38)</f>
        <v>0</v>
      </c>
      <c r="K38" s="166">
        <f>J38+E38</f>
        <v>25112</v>
      </c>
      <c r="L38" s="336">
        <v>25112</v>
      </c>
      <c r="M38" s="337"/>
      <c r="N38" s="314"/>
      <c r="O38" s="315"/>
      <c r="P38" s="284">
        <f>SUM(L38:O38)</f>
        <v>25112</v>
      </c>
      <c r="Q38" s="285"/>
      <c r="R38" s="138"/>
      <c r="S38" s="137" t="s">
        <v>851</v>
      </c>
      <c r="T38" s="138"/>
      <c r="U38" s="138"/>
      <c r="V38" s="167">
        <f>SUM(R38,T38,U38)</f>
        <v>0</v>
      </c>
      <c r="W38" s="344">
        <f>SUM(P38,V38)</f>
        <v>25112</v>
      </c>
      <c r="X38" s="345"/>
      <c r="Y38" s="168">
        <f>IF(W38=0,0,W38/K38)</f>
        <v>1</v>
      </c>
      <c r="BA38" s="13"/>
      <c r="BB38" s="13"/>
    </row>
    <row r="39" spans="1:54" ht="15.75" thickBot="1">
      <c r="A39" s="300" t="s">
        <v>81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2"/>
      <c r="Y39" s="303"/>
      <c r="BA39" s="13"/>
      <c r="BB39" s="13"/>
    </row>
    <row r="40" spans="1:54" ht="17.25" thickTop="1" thickBot="1">
      <c r="A40" s="310"/>
      <c r="B40" s="311"/>
      <c r="C40" s="304" t="s">
        <v>904</v>
      </c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6"/>
      <c r="BA40" s="13"/>
      <c r="BB40" s="13"/>
    </row>
    <row r="41" spans="1:54" ht="16.5" thickBot="1">
      <c r="A41" s="312"/>
      <c r="B41" s="313"/>
      <c r="C41" s="307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9"/>
      <c r="BA41" s="13"/>
      <c r="BB41" s="13"/>
    </row>
    <row r="42" spans="1:54" ht="15.75" thickTop="1">
      <c r="BA42" s="13"/>
      <c r="BB42" s="13"/>
    </row>
    <row r="43" spans="1:54">
      <c r="C43" s="149"/>
      <c r="BA43" s="13"/>
      <c r="BB43" s="13"/>
    </row>
    <row r="44" spans="1:54">
      <c r="BA44" s="13"/>
      <c r="BB44" s="13"/>
    </row>
    <row r="45" spans="1:54">
      <c r="C45" s="149"/>
      <c r="BA45" s="13"/>
      <c r="BB45" s="13"/>
    </row>
    <row r="46" spans="1:54">
      <c r="BA46" s="13"/>
      <c r="BB46" s="13"/>
    </row>
    <row r="47" spans="1:54">
      <c r="BA47" s="13"/>
      <c r="BB47" s="13"/>
    </row>
    <row r="48" spans="1:54">
      <c r="BA48" s="13"/>
      <c r="BB48" s="13"/>
    </row>
    <row r="49" spans="53:54">
      <c r="BA49" s="13"/>
      <c r="BB49" s="13"/>
    </row>
    <row r="50" spans="53:54">
      <c r="BA50" s="13"/>
      <c r="BB50" s="13"/>
    </row>
    <row r="51" spans="53:54">
      <c r="BA51" s="13"/>
      <c r="BB51" s="13"/>
    </row>
    <row r="52" spans="53:54">
      <c r="BA52" s="13"/>
      <c r="BB52" s="13"/>
    </row>
    <row r="53" spans="53:54">
      <c r="BA53" s="13"/>
      <c r="BB53" s="13"/>
    </row>
    <row r="54" spans="53:54">
      <c r="BA54" s="13"/>
      <c r="BB54" s="13"/>
    </row>
    <row r="55" spans="53:54">
      <c r="BA55" s="13"/>
      <c r="BB55" s="13"/>
    </row>
    <row r="56" spans="53:54">
      <c r="BA56" s="13"/>
      <c r="BB56" s="13"/>
    </row>
    <row r="57" spans="53:54">
      <c r="BA57" s="13"/>
      <c r="BB57" s="13"/>
    </row>
    <row r="58" spans="53:54">
      <c r="BA58" s="13"/>
      <c r="BB58" s="13"/>
    </row>
    <row r="59" spans="53:54">
      <c r="BA59" s="13"/>
      <c r="BB59" s="13"/>
    </row>
    <row r="60" spans="53:54">
      <c r="BA60" s="13"/>
      <c r="BB60" s="13"/>
    </row>
    <row r="61" spans="53:54">
      <c r="BA61" s="13"/>
      <c r="BB61" s="13"/>
    </row>
    <row r="62" spans="53:54">
      <c r="BA62" s="13"/>
      <c r="BB62" s="13"/>
    </row>
    <row r="63" spans="53:54">
      <c r="BA63" s="13"/>
      <c r="BB63" s="13"/>
    </row>
    <row r="64" spans="53:54">
      <c r="BA64" s="13"/>
      <c r="BB64" s="13"/>
    </row>
    <row r="65" spans="53:54">
      <c r="BA65" s="13"/>
      <c r="BB65" s="13"/>
    </row>
    <row r="66" spans="53:54">
      <c r="BA66" s="13"/>
      <c r="BB66" s="13"/>
    </row>
    <row r="67" spans="53:54">
      <c r="BA67" s="13"/>
      <c r="BB67" s="13"/>
    </row>
    <row r="68" spans="53:54">
      <c r="BA68" s="13"/>
      <c r="BB68" s="13"/>
    </row>
    <row r="69" spans="53:54">
      <c r="BA69" s="13"/>
      <c r="BB69" s="13"/>
    </row>
    <row r="70" spans="53:54">
      <c r="BA70" s="13"/>
      <c r="BB70" s="13"/>
    </row>
    <row r="71" spans="53:54">
      <c r="BA71" s="13"/>
      <c r="BB71" s="13"/>
    </row>
    <row r="72" spans="53:54">
      <c r="BA72" s="13"/>
      <c r="BB72" s="13"/>
    </row>
    <row r="73" spans="53:54">
      <c r="BA73" s="13"/>
      <c r="BB73" s="13"/>
    </row>
    <row r="74" spans="53:54">
      <c r="BA74" s="13"/>
      <c r="BB74" s="13"/>
    </row>
    <row r="75" spans="53:54">
      <c r="BA75" s="13"/>
      <c r="BB75" s="13"/>
    </row>
    <row r="76" spans="53:54">
      <c r="BA76" s="13"/>
      <c r="BB76" s="13"/>
    </row>
    <row r="77" spans="53:54">
      <c r="BA77" s="13"/>
      <c r="BB77" s="13"/>
    </row>
    <row r="78" spans="53:54">
      <c r="BA78" s="13"/>
      <c r="BB78" s="13"/>
    </row>
    <row r="79" spans="53:54">
      <c r="BA79" s="13"/>
      <c r="BB79" s="13"/>
    </row>
    <row r="80" spans="53:54">
      <c r="BA80" s="13"/>
      <c r="BB80" s="13"/>
    </row>
    <row r="81" spans="53:54">
      <c r="BA81" s="13"/>
      <c r="BB81" s="13"/>
    </row>
    <row r="82" spans="53:54">
      <c r="BA82" s="13"/>
      <c r="BB82" s="13"/>
    </row>
    <row r="83" spans="53:54">
      <c r="BA83" s="13"/>
      <c r="BB83" s="13"/>
    </row>
    <row r="84" spans="53:54">
      <c r="BA84" s="13"/>
      <c r="BB84" s="13"/>
    </row>
    <row r="85" spans="53:54">
      <c r="BA85" s="13"/>
      <c r="BB85" s="13"/>
    </row>
    <row r="86" spans="53:54">
      <c r="BA86" s="13"/>
      <c r="BB86" s="13"/>
    </row>
    <row r="87" spans="53:54">
      <c r="BA87" s="13"/>
      <c r="BB87" s="13"/>
    </row>
    <row r="88" spans="53:54">
      <c r="BA88" s="13"/>
      <c r="BB88" s="13"/>
    </row>
    <row r="89" spans="53:54">
      <c r="BA89" s="13"/>
      <c r="BB89" s="13"/>
    </row>
    <row r="90" spans="53:54">
      <c r="BA90" s="13"/>
      <c r="BB90" s="13"/>
    </row>
    <row r="91" spans="53:54">
      <c r="BA91" s="13"/>
      <c r="BB91" s="13"/>
    </row>
    <row r="92" spans="53:54">
      <c r="BA92" s="13"/>
      <c r="BB92" s="13"/>
    </row>
    <row r="93" spans="53:54">
      <c r="BA93" s="13"/>
      <c r="BB93" s="13"/>
    </row>
    <row r="94" spans="53:54">
      <c r="BA94" s="13"/>
      <c r="BB94" s="13"/>
    </row>
    <row r="95" spans="53:54">
      <c r="BA95" s="13"/>
      <c r="BB95" s="13"/>
    </row>
    <row r="96" spans="53:54">
      <c r="BA96" s="13"/>
      <c r="BB96" s="13"/>
    </row>
    <row r="97" spans="53:54">
      <c r="BA97" s="13"/>
      <c r="BB97" s="13"/>
    </row>
    <row r="98" spans="53:54">
      <c r="BA98" s="13"/>
      <c r="BB98" s="13"/>
    </row>
    <row r="99" spans="53:54">
      <c r="BA99" s="13"/>
      <c r="BB99" s="13"/>
    </row>
    <row r="100" spans="53:54">
      <c r="BA100" s="13"/>
      <c r="BB100" s="13"/>
    </row>
    <row r="101" spans="53:54">
      <c r="BA101" s="13"/>
      <c r="BB101" s="13"/>
    </row>
    <row r="102" spans="53:54">
      <c r="BA102" s="13"/>
      <c r="BB102" s="13"/>
    </row>
    <row r="103" spans="53:54">
      <c r="BA103" s="13"/>
      <c r="BB103" s="13"/>
    </row>
    <row r="104" spans="53:54">
      <c r="BA104" s="13"/>
      <c r="BB104" s="13"/>
    </row>
    <row r="105" spans="53:54">
      <c r="BA105" s="13"/>
      <c r="BB105" s="13"/>
    </row>
    <row r="106" spans="53:54">
      <c r="BA106" s="13"/>
      <c r="BB106" s="13"/>
    </row>
    <row r="107" spans="53:54">
      <c r="BA107" s="13"/>
      <c r="BB107" s="13"/>
    </row>
    <row r="108" spans="53:54">
      <c r="BA108" s="13"/>
      <c r="BB108" s="13"/>
    </row>
    <row r="109" spans="53:54">
      <c r="BA109" s="13"/>
      <c r="BB109" s="13"/>
    </row>
    <row r="110" spans="53:54">
      <c r="BA110" s="13"/>
      <c r="BB110" s="13"/>
    </row>
    <row r="111" spans="53:54">
      <c r="BA111" s="13"/>
      <c r="BB111" s="13"/>
    </row>
    <row r="112" spans="53:54">
      <c r="BA112" s="13"/>
      <c r="BB112" s="13"/>
    </row>
    <row r="113" spans="53:54">
      <c r="BA113" s="13"/>
      <c r="BB113" s="13"/>
    </row>
    <row r="114" spans="53:54">
      <c r="BA114" s="13"/>
      <c r="BB114" s="13"/>
    </row>
    <row r="115" spans="53:54">
      <c r="BA115" s="13"/>
      <c r="BB115" s="13"/>
    </row>
    <row r="116" spans="53:54">
      <c r="BA116" s="13"/>
      <c r="BB116" s="13"/>
    </row>
    <row r="117" spans="53:54">
      <c r="BA117" s="13"/>
      <c r="BB117" s="13"/>
    </row>
    <row r="118" spans="53:54">
      <c r="BA118" s="13"/>
      <c r="BB118" s="13"/>
    </row>
    <row r="119" spans="53:54">
      <c r="BA119" s="13"/>
      <c r="BB119" s="13"/>
    </row>
    <row r="120" spans="53:54">
      <c r="BA120" s="13"/>
      <c r="BB120" s="13"/>
    </row>
    <row r="121" spans="53:54">
      <c r="BA121" s="13"/>
      <c r="BB121" s="13"/>
    </row>
    <row r="122" spans="53:54">
      <c r="BA122" s="13"/>
      <c r="BB122" s="13"/>
    </row>
    <row r="123" spans="53:54">
      <c r="BA123" s="13"/>
      <c r="BB123" s="13"/>
    </row>
    <row r="124" spans="53:54">
      <c r="BA124" s="13"/>
      <c r="BB124" s="13"/>
    </row>
    <row r="125" spans="53:54">
      <c r="BA125" s="13"/>
      <c r="BB125" s="13"/>
    </row>
    <row r="126" spans="53:54">
      <c r="BA126" s="13"/>
      <c r="BB126" s="13"/>
    </row>
    <row r="127" spans="53:54">
      <c r="BA127" s="13"/>
      <c r="BB127" s="13"/>
    </row>
    <row r="128" spans="53:54">
      <c r="BA128" s="13"/>
      <c r="BB128" s="13"/>
    </row>
    <row r="129" spans="53:54">
      <c r="BA129" s="13"/>
      <c r="BB129" s="13"/>
    </row>
    <row r="130" spans="53:54">
      <c r="BA130" s="13"/>
      <c r="BB130" s="13"/>
    </row>
    <row r="131" spans="53:54">
      <c r="BA131" s="13"/>
      <c r="BB131" s="13"/>
    </row>
    <row r="1000" spans="53:69" ht="15.75" thickBot="1">
      <c r="BA1000" s="32" t="s">
        <v>152</v>
      </c>
      <c r="BB1000" s="66" t="s">
        <v>791</v>
      </c>
      <c r="BC1000" s="323" t="s">
        <v>153</v>
      </c>
      <c r="BD1000" s="323"/>
      <c r="BE1000" s="323"/>
      <c r="BF1000" s="323"/>
      <c r="BG1000" s="72" t="s">
        <v>332</v>
      </c>
      <c r="BH1000" s="72" t="s">
        <v>333</v>
      </c>
      <c r="BI1000" s="71" t="s">
        <v>331</v>
      </c>
      <c r="BJ1000" s="1" t="s">
        <v>408</v>
      </c>
      <c r="BK1000" s="80" t="s">
        <v>556</v>
      </c>
      <c r="BL1000" s="80" t="s">
        <v>39</v>
      </c>
      <c r="BM1000" s="80" t="s">
        <v>40</v>
      </c>
      <c r="BN1000" s="81" t="s">
        <v>557</v>
      </c>
      <c r="BO1000" s="113" t="s">
        <v>56</v>
      </c>
      <c r="BP1000" s="114" t="s">
        <v>797</v>
      </c>
      <c r="BQ1000" s="114"/>
    </row>
    <row r="1001" spans="53:69" ht="15.75">
      <c r="BA1001" s="32" t="str">
        <f t="shared" ref="BA1001:BA1012" si="0">MID(BB1001,1,4)</f>
        <v>E011</v>
      </c>
      <c r="BB1001" s="26" t="s">
        <v>96</v>
      </c>
      <c r="BC1001" s="43" t="s">
        <v>241</v>
      </c>
      <c r="BD1001" s="44" t="s">
        <v>243</v>
      </c>
      <c r="BE1001" s="45" t="s">
        <v>154</v>
      </c>
      <c r="BF1001" s="46" t="s">
        <v>155</v>
      </c>
      <c r="BG1001" s="1" t="s">
        <v>334</v>
      </c>
      <c r="BH1001" s="74" t="s">
        <v>339</v>
      </c>
      <c r="BI1001" s="1" t="s">
        <v>287</v>
      </c>
      <c r="BJ1001" s="76" t="s">
        <v>177</v>
      </c>
      <c r="BK1001" s="1" t="s">
        <v>413</v>
      </c>
      <c r="BN1001" s="70" t="s">
        <v>558</v>
      </c>
      <c r="BO1001" s="82" t="s">
        <v>794</v>
      </c>
      <c r="BP1001" s="128" t="s">
        <v>808</v>
      </c>
      <c r="BQ1001" s="116"/>
    </row>
    <row r="1002" spans="53:69" ht="15.75">
      <c r="BA1002" s="32" t="str">
        <f t="shared" si="0"/>
        <v>E012</v>
      </c>
      <c r="BB1002" s="27" t="s">
        <v>97</v>
      </c>
      <c r="BC1002" s="324" t="s">
        <v>232</v>
      </c>
      <c r="BD1002" s="325" t="s">
        <v>157</v>
      </c>
      <c r="BE1002" s="47" t="s">
        <v>158</v>
      </c>
      <c r="BF1002" s="3"/>
      <c r="BG1002" s="1" t="s">
        <v>335</v>
      </c>
      <c r="BH1002" s="74" t="s">
        <v>340</v>
      </c>
      <c r="BI1002" s="1" t="s">
        <v>288</v>
      </c>
      <c r="BJ1002" s="76" t="s">
        <v>244</v>
      </c>
      <c r="BK1002" s="1" t="s">
        <v>414</v>
      </c>
      <c r="BL1002" s="79" t="s">
        <v>415</v>
      </c>
      <c r="BM1002" s="1" t="s">
        <v>416</v>
      </c>
      <c r="BN1002" s="70" t="s">
        <v>559</v>
      </c>
      <c r="BO1002" s="83" t="s">
        <v>792</v>
      </c>
      <c r="BP1002" s="128" t="s">
        <v>799</v>
      </c>
      <c r="BQ1002" s="116"/>
    </row>
    <row r="1003" spans="53:69" ht="15.75">
      <c r="BA1003" s="32" t="str">
        <f t="shared" si="0"/>
        <v>E013</v>
      </c>
      <c r="BB1003" s="27" t="s">
        <v>98</v>
      </c>
      <c r="BC1003" s="324"/>
      <c r="BD1003" s="325"/>
      <c r="BE1003" s="47" t="s">
        <v>159</v>
      </c>
      <c r="BF1003" s="3"/>
      <c r="BG1003" s="1" t="s">
        <v>336</v>
      </c>
      <c r="BH1003" s="74" t="s">
        <v>341</v>
      </c>
      <c r="BI1003" s="1" t="s">
        <v>289</v>
      </c>
      <c r="BJ1003" s="76" t="s">
        <v>409</v>
      </c>
      <c r="BK1003" s="1" t="s">
        <v>417</v>
      </c>
      <c r="BL1003" s="1" t="s">
        <v>418</v>
      </c>
      <c r="BM1003" s="1" t="s">
        <v>419</v>
      </c>
      <c r="BN1003" s="70" t="s">
        <v>560</v>
      </c>
      <c r="BO1003" s="84" t="s">
        <v>793</v>
      </c>
      <c r="BP1003" s="128" t="s">
        <v>800</v>
      </c>
      <c r="BQ1003" s="118"/>
    </row>
    <row r="1004" spans="53:69" ht="30">
      <c r="BA1004" s="32" t="str">
        <f t="shared" si="0"/>
        <v>E015</v>
      </c>
      <c r="BB1004" s="33" t="s">
        <v>95</v>
      </c>
      <c r="BC1004" s="324" t="s">
        <v>233</v>
      </c>
      <c r="BD1004" s="325" t="s">
        <v>265</v>
      </c>
      <c r="BE1004" s="48" t="s">
        <v>161</v>
      </c>
      <c r="BF1004" s="326"/>
      <c r="BG1004" s="1" t="s">
        <v>337</v>
      </c>
      <c r="BH1004" s="74" t="s">
        <v>342</v>
      </c>
      <c r="BI1004" s="1" t="s">
        <v>290</v>
      </c>
      <c r="BJ1004" s="76" t="s">
        <v>245</v>
      </c>
      <c r="BK1004" s="1" t="s">
        <v>420</v>
      </c>
      <c r="BL1004" s="1" t="s">
        <v>421</v>
      </c>
      <c r="BM1004" s="1" t="s">
        <v>422</v>
      </c>
      <c r="BN1004" s="70" t="s">
        <v>561</v>
      </c>
      <c r="BO1004" s="82" t="s">
        <v>199</v>
      </c>
      <c r="BP1004" s="128" t="s">
        <v>805</v>
      </c>
      <c r="BQ1004" s="118"/>
    </row>
    <row r="1005" spans="53:69" ht="30">
      <c r="BA1005" s="32" t="str">
        <f t="shared" si="0"/>
        <v>E021</v>
      </c>
      <c r="BB1005" s="27" t="s">
        <v>104</v>
      </c>
      <c r="BC1005" s="324"/>
      <c r="BD1005" s="325"/>
      <c r="BE1005" s="49" t="s">
        <v>162</v>
      </c>
      <c r="BF1005" s="326"/>
      <c r="BG1005" s="1" t="s">
        <v>338</v>
      </c>
      <c r="BH1005" s="74" t="s">
        <v>343</v>
      </c>
      <c r="BI1005" s="1" t="s">
        <v>291</v>
      </c>
      <c r="BJ1005" s="76" t="s">
        <v>246</v>
      </c>
      <c r="BL1005" s="1" t="s">
        <v>423</v>
      </c>
      <c r="BM1005" s="1" t="s">
        <v>424</v>
      </c>
      <c r="BN1005" s="70" t="s">
        <v>562</v>
      </c>
      <c r="BO1005" s="83" t="s">
        <v>795</v>
      </c>
      <c r="BP1005" s="128" t="s">
        <v>801</v>
      </c>
      <c r="BQ1005" s="119"/>
    </row>
    <row r="1006" spans="53:69" ht="30">
      <c r="BA1006" s="32" t="str">
        <f t="shared" si="0"/>
        <v>E031</v>
      </c>
      <c r="BB1006" s="129" t="s">
        <v>106</v>
      </c>
      <c r="BC1006" s="324"/>
      <c r="BD1006" s="325"/>
      <c r="BE1006" s="49" t="s">
        <v>163</v>
      </c>
      <c r="BF1006" s="326"/>
      <c r="BG1006" s="13"/>
      <c r="BH1006" s="74" t="s">
        <v>344</v>
      </c>
      <c r="BI1006" s="1" t="s">
        <v>292</v>
      </c>
      <c r="BJ1006" s="76" t="s">
        <v>247</v>
      </c>
      <c r="BL1006" s="1" t="s">
        <v>425</v>
      </c>
      <c r="BM1006" s="1" t="s">
        <v>426</v>
      </c>
      <c r="BN1006" s="70" t="s">
        <v>563</v>
      </c>
      <c r="BO1006" s="84" t="s">
        <v>330</v>
      </c>
      <c r="BP1006" s="128" t="s">
        <v>802</v>
      </c>
      <c r="BQ1006" s="119"/>
    </row>
    <row r="1007" spans="53:69" ht="15.75">
      <c r="BA1007" s="32" t="str">
        <f t="shared" si="0"/>
        <v>S034</v>
      </c>
      <c r="BB1007" s="129" t="s">
        <v>810</v>
      </c>
      <c r="BC1007" s="324"/>
      <c r="BD1007" s="325"/>
      <c r="BE1007" s="50" t="s">
        <v>164</v>
      </c>
      <c r="BF1007" s="326"/>
      <c r="BG1007" s="13"/>
      <c r="BH1007" s="74" t="s">
        <v>345</v>
      </c>
      <c r="BI1007" s="1" t="s">
        <v>293</v>
      </c>
      <c r="BJ1007" s="76" t="s">
        <v>248</v>
      </c>
      <c r="BL1007" s="1" t="s">
        <v>427</v>
      </c>
      <c r="BM1007" s="1" t="s">
        <v>428</v>
      </c>
      <c r="BN1007" s="70" t="s">
        <v>564</v>
      </c>
      <c r="BO1007" s="82"/>
      <c r="BP1007" s="128" t="s">
        <v>803</v>
      </c>
      <c r="BQ1007" s="119"/>
    </row>
    <row r="1008" spans="53:69">
      <c r="BA1008" s="32" t="str">
        <f t="shared" si="0"/>
        <v>E035</v>
      </c>
      <c r="BB1008" s="130" t="s">
        <v>811</v>
      </c>
      <c r="BC1008" s="327" t="s">
        <v>234</v>
      </c>
      <c r="BD1008" s="328" t="s">
        <v>166</v>
      </c>
      <c r="BE1008" s="51" t="s">
        <v>167</v>
      </c>
      <c r="BF1008" s="3"/>
      <c r="BG1008" s="13"/>
      <c r="BH1008" s="1" t="s">
        <v>346</v>
      </c>
      <c r="BI1008" s="1" t="s">
        <v>294</v>
      </c>
      <c r="BJ1008" s="76" t="s">
        <v>249</v>
      </c>
      <c r="BL1008" s="1" t="s">
        <v>429</v>
      </c>
      <c r="BM1008" s="1" t="s">
        <v>430</v>
      </c>
      <c r="BN1008" s="70" t="s">
        <v>565</v>
      </c>
      <c r="BO1008" s="84"/>
      <c r="BP1008" s="128" t="s">
        <v>804</v>
      </c>
      <c r="BQ1008" s="119"/>
    </row>
    <row r="1009" spans="53:69">
      <c r="BA1009" s="32" t="str">
        <f t="shared" si="0"/>
        <v>E036</v>
      </c>
      <c r="BB1009" s="56" t="s">
        <v>812</v>
      </c>
      <c r="BC1009" s="327"/>
      <c r="BD1009" s="328"/>
      <c r="BE1009" s="51" t="s">
        <v>168</v>
      </c>
      <c r="BF1009" s="3"/>
      <c r="BG1009" s="13"/>
      <c r="BH1009" s="1" t="s">
        <v>347</v>
      </c>
      <c r="BI1009" s="1" t="s">
        <v>295</v>
      </c>
      <c r="BJ1009" s="76" t="s">
        <v>250</v>
      </c>
      <c r="BL1009" s="1" t="s">
        <v>431</v>
      </c>
      <c r="BM1009" s="1" t="s">
        <v>432</v>
      </c>
      <c r="BN1009" s="70" t="s">
        <v>566</v>
      </c>
      <c r="BO1009" s="83"/>
      <c r="BP1009" s="128" t="s">
        <v>806</v>
      </c>
      <c r="BQ1009" s="119"/>
    </row>
    <row r="1010" spans="53:69" ht="15.75">
      <c r="BA1010" s="32" t="str">
        <f t="shared" si="0"/>
        <v>F037</v>
      </c>
      <c r="BB1010" s="56" t="s">
        <v>813</v>
      </c>
      <c r="BC1010" s="327"/>
      <c r="BD1010" s="328"/>
      <c r="BE1010" s="52" t="s">
        <v>169</v>
      </c>
      <c r="BF1010" s="3"/>
      <c r="BG1010" s="13"/>
      <c r="BH1010" s="1" t="s">
        <v>348</v>
      </c>
      <c r="BI1010" s="1" t="s">
        <v>296</v>
      </c>
      <c r="BJ1010" s="76" t="s">
        <v>252</v>
      </c>
      <c r="BL1010" s="1" t="s">
        <v>433</v>
      </c>
      <c r="BM1010" s="1" t="s">
        <v>434</v>
      </c>
      <c r="BN1010" s="70" t="s">
        <v>832</v>
      </c>
      <c r="BO1010" s="84"/>
      <c r="BP1010" s="128" t="s">
        <v>807</v>
      </c>
      <c r="BQ1010" s="119"/>
    </row>
    <row r="1011" spans="53:69" ht="15.75">
      <c r="BA1011" s="32" t="str">
        <f t="shared" si="0"/>
        <v>PA17</v>
      </c>
      <c r="BB1011" s="131" t="s">
        <v>107</v>
      </c>
      <c r="BC1011" s="327"/>
      <c r="BD1011" s="328"/>
      <c r="BE1011" s="50" t="s">
        <v>170</v>
      </c>
      <c r="BF1011" s="3"/>
      <c r="BG1011" s="13"/>
      <c r="BH1011" s="1" t="s">
        <v>349</v>
      </c>
      <c r="BI1011" s="1" t="s">
        <v>297</v>
      </c>
      <c r="BJ1011" s="76" t="s">
        <v>410</v>
      </c>
      <c r="BL1011" s="1" t="s">
        <v>435</v>
      </c>
      <c r="BM1011" s="1" t="s">
        <v>436</v>
      </c>
      <c r="BN1011" s="70" t="s">
        <v>567</v>
      </c>
      <c r="BO1011" s="84"/>
      <c r="BP1011" s="128" t="s">
        <v>809</v>
      </c>
      <c r="BQ1011" s="119"/>
    </row>
    <row r="1012" spans="53:69" ht="15.75">
      <c r="BA1012" s="32" t="str">
        <f t="shared" si="0"/>
        <v>P123</v>
      </c>
      <c r="BB1012" s="129" t="s">
        <v>141</v>
      </c>
      <c r="BC1012" s="327"/>
      <c r="BD1012" s="328"/>
      <c r="BE1012" s="50" t="s">
        <v>171</v>
      </c>
      <c r="BF1012" s="3"/>
      <c r="BG1012" s="13"/>
      <c r="BH1012" s="1" t="s">
        <v>350</v>
      </c>
      <c r="BI1012" s="1" t="s">
        <v>298</v>
      </c>
      <c r="BJ1012" s="76" t="s">
        <v>195</v>
      </c>
      <c r="BL1012" s="1" t="s">
        <v>437</v>
      </c>
      <c r="BM1012" s="1" t="s">
        <v>438</v>
      </c>
      <c r="BN1012" s="70" t="s">
        <v>568</v>
      </c>
      <c r="BO1012" s="84"/>
      <c r="BP1012" s="128" t="s">
        <v>798</v>
      </c>
      <c r="BQ1012" s="120"/>
    </row>
    <row r="1013" spans="53:69" ht="15.75">
      <c r="BA1013" s="32" t="str">
        <f t="shared" ref="BA1013:BA1034" si="1">MID(BB1013,1,4)</f>
        <v>E043</v>
      </c>
      <c r="BB1013" s="132" t="s">
        <v>815</v>
      </c>
      <c r="BC1013" s="327"/>
      <c r="BD1013" s="328"/>
      <c r="BE1013" s="50" t="s">
        <v>172</v>
      </c>
      <c r="BF1013" s="3"/>
      <c r="BG1013" s="13"/>
      <c r="BH1013" s="1" t="s">
        <v>351</v>
      </c>
      <c r="BI1013" s="1" t="s">
        <v>299</v>
      </c>
      <c r="BJ1013" s="76" t="s">
        <v>411</v>
      </c>
      <c r="BL1013" s="1" t="s">
        <v>439</v>
      </c>
      <c r="BM1013" s="1" t="s">
        <v>440</v>
      </c>
      <c r="BN1013" s="70" t="s">
        <v>569</v>
      </c>
      <c r="BO1013" s="85"/>
      <c r="BP1013" s="119"/>
      <c r="BQ1013" s="120"/>
    </row>
    <row r="1014" spans="53:69" ht="31.5">
      <c r="BA1014" s="32" t="str">
        <f t="shared" si="1"/>
        <v>E044</v>
      </c>
      <c r="BB1014" s="132" t="s">
        <v>816</v>
      </c>
      <c r="BC1014" s="327"/>
      <c r="BD1014" s="328"/>
      <c r="BE1014" s="50" t="s">
        <v>173</v>
      </c>
      <c r="BF1014" s="3"/>
      <c r="BG1014" s="13"/>
      <c r="BH1014" s="1" t="s">
        <v>352</v>
      </c>
      <c r="BI1014" s="1" t="s">
        <v>300</v>
      </c>
      <c r="BJ1014" s="76" t="s">
        <v>255</v>
      </c>
      <c r="BL1014" s="1" t="s">
        <v>441</v>
      </c>
      <c r="BM1014" s="1" t="s">
        <v>442</v>
      </c>
      <c r="BN1014" s="70" t="s">
        <v>570</v>
      </c>
      <c r="BO1014" s="82"/>
      <c r="BP1014" s="122"/>
      <c r="BQ1014" s="121"/>
    </row>
    <row r="1015" spans="53:69" ht="15.75">
      <c r="BA1015" s="32" t="str">
        <f t="shared" si="1"/>
        <v>E045</v>
      </c>
      <c r="BB1015" s="132" t="s">
        <v>817</v>
      </c>
      <c r="BC1015" s="327"/>
      <c r="BD1015" s="328"/>
      <c r="BE1015" s="50" t="s">
        <v>174</v>
      </c>
      <c r="BF1015" s="3"/>
      <c r="BG1015" s="13"/>
      <c r="BH1015" s="1" t="s">
        <v>353</v>
      </c>
      <c r="BI1015" s="1" t="s">
        <v>301</v>
      </c>
      <c r="BJ1015" s="76" t="s">
        <v>257</v>
      </c>
      <c r="BL1015" s="1" t="s">
        <v>443</v>
      </c>
      <c r="BM1015" s="1" t="s">
        <v>444</v>
      </c>
      <c r="BN1015" s="70" t="s">
        <v>571</v>
      </c>
      <c r="BO1015" s="84"/>
      <c r="BP1015" s="123"/>
      <c r="BQ1015" s="121"/>
    </row>
    <row r="1016" spans="53:69" ht="31.5">
      <c r="BA1016" s="32" t="str">
        <f t="shared" si="1"/>
        <v>PA07</v>
      </c>
      <c r="BB1016" s="129" t="s">
        <v>111</v>
      </c>
      <c r="BC1016" s="327"/>
      <c r="BD1016" s="328"/>
      <c r="BE1016" s="50" t="s">
        <v>175</v>
      </c>
      <c r="BF1016" s="3"/>
      <c r="BG1016" s="13"/>
      <c r="BH1016" s="1" t="s">
        <v>354</v>
      </c>
      <c r="BI1016" s="1" t="s">
        <v>302</v>
      </c>
      <c r="BJ1016" s="76" t="s">
        <v>256</v>
      </c>
      <c r="BL1016" s="1" t="s">
        <v>445</v>
      </c>
      <c r="BM1016" s="1" t="s">
        <v>446</v>
      </c>
      <c r="BN1016" s="70" t="s">
        <v>572</v>
      </c>
      <c r="BO1016" s="82"/>
      <c r="BP1016" s="124"/>
      <c r="BQ1016" s="121"/>
    </row>
    <row r="1017" spans="53:69" ht="15.75">
      <c r="BA1017" s="32" t="str">
        <f t="shared" si="1"/>
        <v>E061</v>
      </c>
      <c r="BB1017" s="29" t="s">
        <v>112</v>
      </c>
      <c r="BC1017" s="64" t="s">
        <v>235</v>
      </c>
      <c r="BD1017" s="54" t="s">
        <v>177</v>
      </c>
      <c r="BE1017" s="55" t="s">
        <v>178</v>
      </c>
      <c r="BF1017" s="56" t="s">
        <v>179</v>
      </c>
      <c r="BG1017" s="73"/>
      <c r="BH1017" s="75" t="s">
        <v>355</v>
      </c>
      <c r="BI1017" s="1" t="s">
        <v>303</v>
      </c>
      <c r="BJ1017" s="76" t="s">
        <v>258</v>
      </c>
      <c r="BL1017" s="1" t="s">
        <v>447</v>
      </c>
      <c r="BM1017" s="1" t="s">
        <v>448</v>
      </c>
      <c r="BN1017" s="70" t="s">
        <v>573</v>
      </c>
      <c r="BO1017" s="84"/>
      <c r="BP1017" s="116"/>
      <c r="BQ1017" s="122"/>
    </row>
    <row r="1018" spans="53:69" ht="15.75">
      <c r="BA1018" s="32" t="str">
        <f t="shared" si="1"/>
        <v>E062</v>
      </c>
      <c r="BB1018" s="29" t="s">
        <v>113</v>
      </c>
      <c r="BC1018" s="64" t="s">
        <v>236</v>
      </c>
      <c r="BD1018" s="54" t="s">
        <v>181</v>
      </c>
      <c r="BE1018" s="55" t="s">
        <v>178</v>
      </c>
      <c r="BF1018" s="56" t="s">
        <v>179</v>
      </c>
      <c r="BG1018" s="73"/>
      <c r="BH1018" s="1" t="s">
        <v>356</v>
      </c>
      <c r="BI1018" s="1" t="s">
        <v>304</v>
      </c>
      <c r="BJ1018" s="76" t="s">
        <v>259</v>
      </c>
      <c r="BL1018" s="1" t="s">
        <v>449</v>
      </c>
      <c r="BM1018" s="1" t="s">
        <v>450</v>
      </c>
      <c r="BN1018" s="70" t="s">
        <v>574</v>
      </c>
      <c r="BO1018" s="86"/>
      <c r="BP1018" s="122"/>
      <c r="BQ1018" s="122"/>
    </row>
    <row r="1019" spans="53:69" ht="15.75">
      <c r="BA1019" s="32" t="str">
        <f t="shared" si="1"/>
        <v>E063</v>
      </c>
      <c r="BB1019" s="29" t="s">
        <v>114</v>
      </c>
      <c r="BC1019" s="64" t="s">
        <v>237</v>
      </c>
      <c r="BD1019" s="54" t="s">
        <v>183</v>
      </c>
      <c r="BE1019" s="55" t="s">
        <v>178</v>
      </c>
      <c r="BF1019" s="56" t="s">
        <v>179</v>
      </c>
      <c r="BG1019" s="73"/>
      <c r="BH1019" s="1" t="s">
        <v>357</v>
      </c>
      <c r="BI1019" s="1" t="s">
        <v>305</v>
      </c>
      <c r="BJ1019" s="76" t="s">
        <v>260</v>
      </c>
      <c r="BL1019" s="1" t="s">
        <v>451</v>
      </c>
      <c r="BM1019" s="1" t="s">
        <v>452</v>
      </c>
      <c r="BN1019" s="70" t="s">
        <v>575</v>
      </c>
      <c r="BO1019" s="87"/>
      <c r="BP1019" s="124"/>
      <c r="BQ1019" s="123"/>
    </row>
    <row r="1020" spans="53:69" ht="15.75">
      <c r="BA1020" s="32" t="str">
        <f t="shared" si="1"/>
        <v>E064</v>
      </c>
      <c r="BB1020" s="29" t="s">
        <v>115</v>
      </c>
      <c r="BC1020" s="64" t="s">
        <v>238</v>
      </c>
      <c r="BD1020" s="54" t="s">
        <v>72</v>
      </c>
      <c r="BE1020" s="55" t="s">
        <v>178</v>
      </c>
      <c r="BF1020" s="56" t="s">
        <v>179</v>
      </c>
      <c r="BG1020" s="73"/>
      <c r="BH1020" s="1" t="s">
        <v>358</v>
      </c>
      <c r="BI1020" s="1" t="s">
        <v>306</v>
      </c>
      <c r="BJ1020" s="77" t="s">
        <v>261</v>
      </c>
      <c r="BL1020" s="1" t="s">
        <v>453</v>
      </c>
      <c r="BM1020" s="1" t="s">
        <v>454</v>
      </c>
      <c r="BN1020" s="70" t="s">
        <v>576</v>
      </c>
      <c r="BO1020" s="88"/>
      <c r="BP1020" s="120"/>
      <c r="BQ1020" s="123"/>
    </row>
    <row r="1021" spans="53:69" ht="30">
      <c r="BA1021" s="32" t="str">
        <f t="shared" si="1"/>
        <v>E065</v>
      </c>
      <c r="BB1021" s="29" t="s">
        <v>116</v>
      </c>
      <c r="BC1021" s="64" t="s">
        <v>239</v>
      </c>
      <c r="BD1021" s="54" t="s">
        <v>186</v>
      </c>
      <c r="BE1021" s="55" t="s">
        <v>178</v>
      </c>
      <c r="BF1021" s="56" t="s">
        <v>179</v>
      </c>
      <c r="BG1021" s="73"/>
      <c r="BH1021" s="75" t="s">
        <v>359</v>
      </c>
      <c r="BI1021" s="1" t="s">
        <v>307</v>
      </c>
      <c r="BJ1021" s="78" t="s">
        <v>412</v>
      </c>
      <c r="BL1021" s="1" t="s">
        <v>455</v>
      </c>
      <c r="BM1021" s="1" t="s">
        <v>456</v>
      </c>
      <c r="BN1021" s="70" t="s">
        <v>577</v>
      </c>
      <c r="BO1021" s="86"/>
      <c r="BP1021" s="125"/>
      <c r="BQ1021" s="122"/>
    </row>
    <row r="1022" spans="53:69" ht="15.75">
      <c r="BA1022" s="32" t="str">
        <f t="shared" si="1"/>
        <v>E066</v>
      </c>
      <c r="BB1022" s="29" t="s">
        <v>117</v>
      </c>
      <c r="BC1022" s="64" t="s">
        <v>240</v>
      </c>
      <c r="BD1022" s="54" t="s">
        <v>188</v>
      </c>
      <c r="BE1022" s="55" t="s">
        <v>178</v>
      </c>
      <c r="BF1022" s="56" t="s">
        <v>179</v>
      </c>
      <c r="BG1022" s="73"/>
      <c r="BH1022" s="1" t="s">
        <v>360</v>
      </c>
      <c r="BI1022" s="1" t="s">
        <v>308</v>
      </c>
      <c r="BL1022" s="1" t="s">
        <v>457</v>
      </c>
      <c r="BM1022" s="1" t="s">
        <v>458</v>
      </c>
      <c r="BN1022" s="70" t="s">
        <v>578</v>
      </c>
      <c r="BO1022" s="89"/>
      <c r="BP1022" s="118"/>
      <c r="BQ1022" s="122"/>
    </row>
    <row r="1023" spans="53:69" ht="15.75">
      <c r="BA1023" s="32" t="str">
        <f t="shared" si="1"/>
        <v>E067</v>
      </c>
      <c r="BB1023" s="29" t="s">
        <v>118</v>
      </c>
      <c r="BC1023" s="65" t="s">
        <v>213</v>
      </c>
      <c r="BD1023" s="54" t="s">
        <v>189</v>
      </c>
      <c r="BE1023" s="55" t="s">
        <v>178</v>
      </c>
      <c r="BF1023" s="56" t="s">
        <v>179</v>
      </c>
      <c r="BG1023" s="73"/>
      <c r="BH1023" s="1" t="s">
        <v>361</v>
      </c>
      <c r="BI1023" s="1" t="s">
        <v>309</v>
      </c>
      <c r="BL1023" s="1" t="s">
        <v>459</v>
      </c>
      <c r="BM1023" s="1" t="s">
        <v>460</v>
      </c>
      <c r="BN1023" s="70" t="s">
        <v>579</v>
      </c>
      <c r="BO1023" s="84"/>
      <c r="BP1023" s="115"/>
      <c r="BQ1023" s="123"/>
    </row>
    <row r="1024" spans="53:69" ht="15.75">
      <c r="BA1024" s="32" t="str">
        <f t="shared" si="1"/>
        <v>E071</v>
      </c>
      <c r="BB1024" s="29" t="s">
        <v>120</v>
      </c>
      <c r="BC1024" s="65" t="s">
        <v>214</v>
      </c>
      <c r="BD1024" s="54" t="s">
        <v>190</v>
      </c>
      <c r="BE1024" s="55" t="s">
        <v>178</v>
      </c>
      <c r="BF1024" s="56" t="s">
        <v>179</v>
      </c>
      <c r="BG1024" s="73"/>
      <c r="BH1024" s="1" t="s">
        <v>362</v>
      </c>
      <c r="BI1024" s="1" t="s">
        <v>310</v>
      </c>
      <c r="BL1024" s="1" t="s">
        <v>461</v>
      </c>
      <c r="BM1024" s="1" t="s">
        <v>462</v>
      </c>
      <c r="BN1024" s="70" t="s">
        <v>580</v>
      </c>
      <c r="BO1024" s="90"/>
      <c r="BP1024" s="115"/>
      <c r="BQ1024" s="123"/>
    </row>
    <row r="1025" spans="53:69" ht="15.75">
      <c r="BA1025" s="32" t="str">
        <f t="shared" si="1"/>
        <v>E072</v>
      </c>
      <c r="BB1025" s="29" t="s">
        <v>121</v>
      </c>
      <c r="BC1025" s="65" t="s">
        <v>215</v>
      </c>
      <c r="BD1025" s="54" t="s">
        <v>191</v>
      </c>
      <c r="BE1025" s="55" t="s">
        <v>178</v>
      </c>
      <c r="BF1025" s="56" t="s">
        <v>179</v>
      </c>
      <c r="BG1025" s="73"/>
      <c r="BH1025" s="1" t="s">
        <v>363</v>
      </c>
      <c r="BI1025" s="1" t="s">
        <v>311</v>
      </c>
      <c r="BL1025" s="1" t="s">
        <v>463</v>
      </c>
      <c r="BM1025" s="1" t="s">
        <v>464</v>
      </c>
      <c r="BN1025" s="70" t="s">
        <v>581</v>
      </c>
      <c r="BO1025" s="91"/>
      <c r="BP1025" s="117"/>
      <c r="BQ1025" s="122"/>
    </row>
    <row r="1026" spans="53:69" ht="15.75">
      <c r="BA1026" s="32" t="str">
        <f t="shared" si="1"/>
        <v>E073</v>
      </c>
      <c r="BB1026" s="29" t="s">
        <v>122</v>
      </c>
      <c r="BC1026" s="65" t="s">
        <v>216</v>
      </c>
      <c r="BD1026" s="54" t="s">
        <v>192</v>
      </c>
      <c r="BE1026" s="55" t="s">
        <v>178</v>
      </c>
      <c r="BF1026" s="56" t="s">
        <v>179</v>
      </c>
      <c r="BG1026" s="73"/>
      <c r="BH1026" s="1" t="s">
        <v>364</v>
      </c>
      <c r="BI1026" s="1" t="s">
        <v>312</v>
      </c>
      <c r="BL1026" s="1" t="s">
        <v>465</v>
      </c>
      <c r="BM1026" s="1" t="s">
        <v>466</v>
      </c>
      <c r="BN1026" s="70" t="s">
        <v>582</v>
      </c>
      <c r="BO1026" s="90"/>
      <c r="BP1026" s="117"/>
      <c r="BQ1026" s="122"/>
    </row>
    <row r="1027" spans="53:69" ht="15.75">
      <c r="BA1027" s="32" t="str">
        <f t="shared" si="1"/>
        <v>E082</v>
      </c>
      <c r="BB1027" s="35" t="s">
        <v>146</v>
      </c>
      <c r="BC1027" s="65" t="s">
        <v>217</v>
      </c>
      <c r="BD1027" s="54" t="s">
        <v>193</v>
      </c>
      <c r="BE1027" s="55" t="s">
        <v>178</v>
      </c>
      <c r="BF1027" s="56" t="s">
        <v>179</v>
      </c>
      <c r="BG1027" s="73"/>
      <c r="BH1027" s="1" t="s">
        <v>365</v>
      </c>
      <c r="BI1027" s="1" t="s">
        <v>313</v>
      </c>
      <c r="BL1027" s="1" t="s">
        <v>467</v>
      </c>
      <c r="BM1027" s="1" t="s">
        <v>468</v>
      </c>
      <c r="BN1027" s="70" t="s">
        <v>583</v>
      </c>
      <c r="BO1027" s="86"/>
      <c r="BP1027" s="117"/>
      <c r="BQ1027" s="124"/>
    </row>
    <row r="1028" spans="53:69" ht="15.75">
      <c r="BA1028" s="32" t="str">
        <f t="shared" si="1"/>
        <v>E083</v>
      </c>
      <c r="BB1028" s="30" t="s">
        <v>126</v>
      </c>
      <c r="BC1028" s="65" t="s">
        <v>218</v>
      </c>
      <c r="BD1028" s="54" t="s">
        <v>194</v>
      </c>
      <c r="BE1028" s="55" t="s">
        <v>178</v>
      </c>
      <c r="BF1028" s="56" t="s">
        <v>179</v>
      </c>
      <c r="BG1028" s="73"/>
      <c r="BH1028" s="1" t="s">
        <v>366</v>
      </c>
      <c r="BI1028" s="1" t="s">
        <v>314</v>
      </c>
      <c r="BL1028" s="1" t="s">
        <v>469</v>
      </c>
      <c r="BM1028" s="1" t="s">
        <v>470</v>
      </c>
      <c r="BN1028" s="70" t="s">
        <v>584</v>
      </c>
      <c r="BO1028" s="86"/>
      <c r="BP1028" s="117"/>
      <c r="BQ1028" s="124"/>
    </row>
    <row r="1029" spans="53:69" ht="30">
      <c r="BA1029" s="32" t="str">
        <f t="shared" si="1"/>
        <v>E085</v>
      </c>
      <c r="BB1029" s="30" t="s">
        <v>834</v>
      </c>
      <c r="BC1029" s="65" t="s">
        <v>219</v>
      </c>
      <c r="BD1029" s="54" t="s">
        <v>195</v>
      </c>
      <c r="BE1029" s="55" t="s">
        <v>178</v>
      </c>
      <c r="BF1029" s="56" t="s">
        <v>179</v>
      </c>
      <c r="BG1029" s="73"/>
      <c r="BH1029" s="1" t="s">
        <v>367</v>
      </c>
      <c r="BI1029" s="1" t="s">
        <v>315</v>
      </c>
      <c r="BL1029" s="1" t="s">
        <v>471</v>
      </c>
      <c r="BM1029" s="1" t="s">
        <v>472</v>
      </c>
      <c r="BN1029" s="70" t="s">
        <v>585</v>
      </c>
      <c r="BO1029" s="86"/>
      <c r="BP1029" s="117"/>
      <c r="BQ1029" s="120"/>
    </row>
    <row r="1030" spans="53:69" ht="15.75">
      <c r="BA1030" s="32" t="str">
        <f t="shared" si="1"/>
        <v>E091</v>
      </c>
      <c r="BB1030" s="30" t="s">
        <v>110</v>
      </c>
      <c r="BC1030" s="65" t="s">
        <v>220</v>
      </c>
      <c r="BD1030" s="54" t="s">
        <v>196</v>
      </c>
      <c r="BE1030" s="55" t="s">
        <v>178</v>
      </c>
      <c r="BF1030" s="56" t="s">
        <v>179</v>
      </c>
      <c r="BG1030" s="73"/>
      <c r="BH1030" s="1" t="s">
        <v>368</v>
      </c>
      <c r="BI1030" s="1" t="s">
        <v>316</v>
      </c>
      <c r="BL1030" s="1" t="s">
        <v>330</v>
      </c>
      <c r="BM1030" s="1" t="s">
        <v>473</v>
      </c>
      <c r="BN1030" s="70" t="s">
        <v>586</v>
      </c>
      <c r="BO1030" s="87"/>
      <c r="BP1030" s="117"/>
      <c r="BQ1030" s="120"/>
    </row>
    <row r="1031" spans="53:69" ht="15.75">
      <c r="BA1031" s="32" t="str">
        <f t="shared" si="1"/>
        <v>E092</v>
      </c>
      <c r="BB1031" s="30" t="s">
        <v>130</v>
      </c>
      <c r="BC1031" s="65" t="s">
        <v>221</v>
      </c>
      <c r="BD1031" s="54" t="s">
        <v>197</v>
      </c>
      <c r="BE1031" s="55" t="s">
        <v>178</v>
      </c>
      <c r="BF1031" s="56" t="s">
        <v>179</v>
      </c>
      <c r="BG1031" s="73"/>
      <c r="BH1031" s="1" t="s">
        <v>369</v>
      </c>
      <c r="BI1031" s="1" t="s">
        <v>317</v>
      </c>
      <c r="BM1031" s="1" t="s">
        <v>474</v>
      </c>
      <c r="BN1031" s="70" t="s">
        <v>587</v>
      </c>
      <c r="BO1031" s="86"/>
      <c r="BP1031" s="115"/>
      <c r="BQ1031" s="125"/>
    </row>
    <row r="1032" spans="53:69" ht="15.75">
      <c r="BA1032" s="32" t="str">
        <f t="shared" si="1"/>
        <v>E101</v>
      </c>
      <c r="BB1032" s="35" t="s">
        <v>147</v>
      </c>
      <c r="BC1032" s="65" t="s">
        <v>222</v>
      </c>
      <c r="BD1032" s="54" t="s">
        <v>198</v>
      </c>
      <c r="BE1032" s="55" t="s">
        <v>178</v>
      </c>
      <c r="BF1032" s="56" t="s">
        <v>179</v>
      </c>
      <c r="BG1032" s="73"/>
      <c r="BH1032" s="1" t="s">
        <v>370</v>
      </c>
      <c r="BI1032" s="1" t="s">
        <v>318</v>
      </c>
      <c r="BM1032" s="1" t="s">
        <v>475</v>
      </c>
      <c r="BN1032" s="70" t="s">
        <v>588</v>
      </c>
      <c r="BO1032" s="86"/>
      <c r="BP1032" s="115"/>
      <c r="BQ1032" s="125"/>
    </row>
    <row r="1033" spans="53:69" ht="15.75">
      <c r="BA1033" s="32" t="str">
        <f t="shared" si="1"/>
        <v>E102</v>
      </c>
      <c r="BB1033" s="35" t="s">
        <v>148</v>
      </c>
      <c r="BC1033" s="65" t="s">
        <v>223</v>
      </c>
      <c r="BD1033" s="54" t="s">
        <v>199</v>
      </c>
      <c r="BE1033" s="55" t="s">
        <v>178</v>
      </c>
      <c r="BF1033" s="56" t="s">
        <v>179</v>
      </c>
      <c r="BG1033" s="73"/>
      <c r="BH1033" s="1" t="s">
        <v>371</v>
      </c>
      <c r="BI1033" s="1" t="s">
        <v>319</v>
      </c>
      <c r="BM1033" s="1" t="s">
        <v>476</v>
      </c>
      <c r="BN1033" s="70" t="s">
        <v>589</v>
      </c>
      <c r="BO1033" s="84"/>
      <c r="BP1033" s="115"/>
      <c r="BQ1033" s="125"/>
    </row>
    <row r="1034" spans="53:69" ht="15.75">
      <c r="BA1034" s="32" t="str">
        <f t="shared" si="1"/>
        <v>E103</v>
      </c>
      <c r="BB1034" s="31" t="s">
        <v>135</v>
      </c>
      <c r="BC1034" s="65" t="s">
        <v>224</v>
      </c>
      <c r="BD1034" s="54" t="s">
        <v>200</v>
      </c>
      <c r="BE1034" s="55" t="s">
        <v>178</v>
      </c>
      <c r="BF1034" s="56" t="s">
        <v>179</v>
      </c>
      <c r="BG1034" s="73"/>
      <c r="BH1034" s="75" t="s">
        <v>372</v>
      </c>
      <c r="BI1034" s="1" t="s">
        <v>320</v>
      </c>
      <c r="BM1034" s="1" t="s">
        <v>477</v>
      </c>
      <c r="BN1034" s="70" t="s">
        <v>590</v>
      </c>
      <c r="BO1034" s="85"/>
      <c r="BP1034" s="115"/>
      <c r="BQ1034" s="118"/>
    </row>
    <row r="1035" spans="53:69" ht="15.75">
      <c r="BA1035" s="32" t="str">
        <f t="shared" ref="BA1035:BA1066" si="2">MID(BB1035,1,4)</f>
        <v>E104</v>
      </c>
      <c r="BB1035" s="34" t="s">
        <v>149</v>
      </c>
      <c r="BC1035" s="65" t="s">
        <v>225</v>
      </c>
      <c r="BD1035" s="54" t="s">
        <v>201</v>
      </c>
      <c r="BE1035" s="55" t="s">
        <v>178</v>
      </c>
      <c r="BF1035" s="56" t="s">
        <v>179</v>
      </c>
      <c r="BG1035" s="73"/>
      <c r="BH1035" s="1" t="s">
        <v>373</v>
      </c>
      <c r="BI1035" s="1" t="s">
        <v>321</v>
      </c>
      <c r="BM1035" s="1" t="s">
        <v>478</v>
      </c>
      <c r="BN1035" s="70" t="s">
        <v>590</v>
      </c>
      <c r="BO1035" s="88"/>
      <c r="BP1035" s="115"/>
      <c r="BQ1035" s="118"/>
    </row>
    <row r="1036" spans="53:69" ht="15.75">
      <c r="BA1036" s="32" t="str">
        <f t="shared" si="2"/>
        <v>E105</v>
      </c>
      <c r="BB1036" s="31" t="s">
        <v>134</v>
      </c>
      <c r="BC1036" s="65" t="s">
        <v>226</v>
      </c>
      <c r="BD1036" s="54" t="s">
        <v>202</v>
      </c>
      <c r="BE1036" s="55" t="s">
        <v>178</v>
      </c>
      <c r="BF1036" s="56" t="s">
        <v>179</v>
      </c>
      <c r="BG1036" s="73"/>
      <c r="BH1036" s="1" t="s">
        <v>374</v>
      </c>
      <c r="BI1036" s="1" t="s">
        <v>322</v>
      </c>
      <c r="BM1036" s="1" t="s">
        <v>479</v>
      </c>
      <c r="BN1036" s="70" t="s">
        <v>591</v>
      </c>
      <c r="BO1036" s="86"/>
      <c r="BP1036" s="117"/>
      <c r="BQ1036" s="123"/>
    </row>
    <row r="1037" spans="53:69" ht="30">
      <c r="BA1037" s="32" t="str">
        <f t="shared" si="2"/>
        <v>E112</v>
      </c>
      <c r="BB1037" s="28" t="s">
        <v>102</v>
      </c>
      <c r="BC1037" s="65" t="s">
        <v>227</v>
      </c>
      <c r="BD1037" s="54" t="s">
        <v>203</v>
      </c>
      <c r="BE1037" s="58" t="s">
        <v>204</v>
      </c>
      <c r="BF1037" s="3"/>
      <c r="BG1037" s="13"/>
      <c r="BH1037" s="1" t="s">
        <v>375</v>
      </c>
      <c r="BI1037" s="1" t="s">
        <v>323</v>
      </c>
      <c r="BM1037" s="1" t="s">
        <v>480</v>
      </c>
      <c r="BN1037" s="70" t="s">
        <v>592</v>
      </c>
      <c r="BO1037" s="86"/>
      <c r="BP1037" s="117"/>
      <c r="BQ1037" s="123"/>
    </row>
    <row r="1038" spans="53:69" ht="30">
      <c r="BA1038" s="32" t="str">
        <f t="shared" si="2"/>
        <v>E122</v>
      </c>
      <c r="BB1038" s="36" t="s">
        <v>140</v>
      </c>
      <c r="BC1038" s="65" t="s">
        <v>228</v>
      </c>
      <c r="BD1038" s="54" t="s">
        <v>205</v>
      </c>
      <c r="BE1038" s="59" t="s">
        <v>206</v>
      </c>
      <c r="BF1038" s="3"/>
      <c r="BG1038" s="13"/>
      <c r="BH1038" s="1" t="s">
        <v>376</v>
      </c>
      <c r="BI1038" s="1" t="s">
        <v>324</v>
      </c>
      <c r="BM1038" s="1" t="s">
        <v>481</v>
      </c>
      <c r="BN1038" s="70" t="s">
        <v>593</v>
      </c>
      <c r="BO1038" s="92"/>
      <c r="BP1038" s="117"/>
      <c r="BQ1038" s="120"/>
    </row>
    <row r="1039" spans="53:69">
      <c r="BA1039" s="32" t="str">
        <f t="shared" si="2"/>
        <v>E124</v>
      </c>
      <c r="BB1039" s="36" t="s">
        <v>144</v>
      </c>
      <c r="BC1039" s="65" t="s">
        <v>229</v>
      </c>
      <c r="BD1039" s="54" t="s">
        <v>207</v>
      </c>
      <c r="BE1039" s="58" t="s">
        <v>208</v>
      </c>
      <c r="BF1039" s="3"/>
      <c r="BG1039" s="13"/>
      <c r="BH1039" s="1" t="s">
        <v>377</v>
      </c>
      <c r="BI1039" s="1" t="s">
        <v>325</v>
      </c>
      <c r="BM1039" s="1" t="s">
        <v>482</v>
      </c>
      <c r="BN1039" s="70" t="s">
        <v>594</v>
      </c>
      <c r="BO1039" s="92"/>
      <c r="BP1039" s="117"/>
      <c r="BQ1039" s="120"/>
    </row>
    <row r="1040" spans="53:69" ht="15.75">
      <c r="BA1040" s="32" t="str">
        <f t="shared" si="2"/>
        <v>F081</v>
      </c>
      <c r="BB1040" s="37" t="s">
        <v>124</v>
      </c>
      <c r="BC1040" s="65" t="s">
        <v>230</v>
      </c>
      <c r="BD1040" s="54" t="s">
        <v>209</v>
      </c>
      <c r="BE1040" s="55" t="s">
        <v>210</v>
      </c>
      <c r="BF1040" s="3"/>
      <c r="BG1040" s="13"/>
      <c r="BH1040" s="1" t="s">
        <v>378</v>
      </c>
      <c r="BI1040" s="1" t="s">
        <v>326</v>
      </c>
      <c r="BM1040" s="1" t="s">
        <v>483</v>
      </c>
      <c r="BN1040" s="70" t="s">
        <v>595</v>
      </c>
      <c r="BO1040" s="86"/>
      <c r="BP1040" s="117"/>
      <c r="BQ1040" s="119"/>
    </row>
    <row r="1041" spans="53:69">
      <c r="BA1041" s="32" t="str">
        <f t="shared" si="2"/>
        <v>F084</v>
      </c>
      <c r="BB1041" s="37" t="s">
        <v>150</v>
      </c>
      <c r="BC1041" s="65" t="s">
        <v>231</v>
      </c>
      <c r="BD1041" s="61" t="s">
        <v>211</v>
      </c>
      <c r="BE1041" s="47" t="s">
        <v>212</v>
      </c>
      <c r="BF1041" s="3"/>
      <c r="BG1041" s="13"/>
      <c r="BH1041" s="1" t="s">
        <v>379</v>
      </c>
      <c r="BI1041" s="1" t="s">
        <v>327</v>
      </c>
      <c r="BM1041" s="1" t="s">
        <v>484</v>
      </c>
      <c r="BN1041" s="70" t="s">
        <v>596</v>
      </c>
      <c r="BO1041" s="92"/>
      <c r="BP1041" s="117"/>
      <c r="BQ1041" s="124"/>
    </row>
    <row r="1042" spans="53:69">
      <c r="BA1042" s="32" t="str">
        <f t="shared" si="2"/>
        <v>G055</v>
      </c>
      <c r="BB1042" s="38" t="s">
        <v>109</v>
      </c>
      <c r="BH1042" s="1" t="s">
        <v>380</v>
      </c>
      <c r="BI1042" s="1" t="s">
        <v>328</v>
      </c>
      <c r="BM1042" s="1" t="s">
        <v>485</v>
      </c>
      <c r="BN1042" s="70" t="s">
        <v>597</v>
      </c>
      <c r="BO1042" s="92"/>
      <c r="BP1042" s="117"/>
      <c r="BQ1042" s="124"/>
    </row>
    <row r="1043" spans="53:69" ht="30">
      <c r="BA1043" s="32" t="str">
        <f t="shared" si="2"/>
        <v>K052</v>
      </c>
      <c r="BB1043" s="39" t="s">
        <v>108</v>
      </c>
      <c r="BH1043" s="1" t="s">
        <v>381</v>
      </c>
      <c r="BI1043" s="1" t="s">
        <v>329</v>
      </c>
      <c r="BM1043" s="1" t="s">
        <v>486</v>
      </c>
      <c r="BN1043" s="70" t="s">
        <v>598</v>
      </c>
      <c r="BO1043" s="93"/>
      <c r="BP1043" s="117"/>
      <c r="BQ1043" s="116"/>
    </row>
    <row r="1044" spans="53:69">
      <c r="BA1044" s="32" t="str">
        <f t="shared" si="2"/>
        <v>N014</v>
      </c>
      <c r="BB1044" s="40" t="s">
        <v>100</v>
      </c>
      <c r="BH1044" s="1" t="s">
        <v>382</v>
      </c>
      <c r="BI1044" s="1" t="s">
        <v>330</v>
      </c>
      <c r="BM1044" s="1" t="s">
        <v>487</v>
      </c>
      <c r="BN1044" s="70" t="s">
        <v>598</v>
      </c>
      <c r="BO1044" s="92"/>
      <c r="BP1044" s="117"/>
      <c r="BQ1044" s="116"/>
    </row>
    <row r="1045" spans="53:69">
      <c r="BA1045" s="32" t="str">
        <f t="shared" si="2"/>
        <v>O121</v>
      </c>
      <c r="BB1045" s="36" t="s">
        <v>137</v>
      </c>
      <c r="BH1045" s="1" t="s">
        <v>383</v>
      </c>
      <c r="BM1045" s="1" t="s">
        <v>488</v>
      </c>
      <c r="BN1045" s="70" t="s">
        <v>599</v>
      </c>
      <c r="BO1045" s="87"/>
      <c r="BP1045" s="126"/>
      <c r="BQ1045" s="118"/>
    </row>
    <row r="1046" spans="53:69">
      <c r="BA1046" s="32" t="str">
        <f t="shared" si="2"/>
        <v>P106</v>
      </c>
      <c r="BB1046" s="41" t="s">
        <v>133</v>
      </c>
      <c r="BH1046" s="1" t="s">
        <v>384</v>
      </c>
      <c r="BM1046" s="1" t="s">
        <v>489</v>
      </c>
      <c r="BN1046" s="70" t="s">
        <v>600</v>
      </c>
      <c r="BO1046" s="82"/>
      <c r="BP1046" s="126"/>
      <c r="BQ1046" s="118"/>
    </row>
    <row r="1047" spans="53:69">
      <c r="BA1047" s="32" t="str">
        <f t="shared" si="2"/>
        <v>P111</v>
      </c>
      <c r="BB1047" s="36" t="s">
        <v>101</v>
      </c>
      <c r="BH1047" s="1" t="s">
        <v>385</v>
      </c>
      <c r="BM1047" s="1" t="s">
        <v>490</v>
      </c>
      <c r="BN1047" s="70" t="s">
        <v>601</v>
      </c>
      <c r="BO1047" s="82"/>
      <c r="BP1047" s="127"/>
      <c r="BQ1047" s="114"/>
    </row>
    <row r="1048" spans="53:69">
      <c r="BA1048" s="32" t="str">
        <f t="shared" si="2"/>
        <v>P123</v>
      </c>
      <c r="BB1048" s="42" t="s">
        <v>141</v>
      </c>
      <c r="BH1048" s="1" t="s">
        <v>386</v>
      </c>
      <c r="BM1048" s="1" t="s">
        <v>491</v>
      </c>
      <c r="BN1048" s="70" t="s">
        <v>602</v>
      </c>
      <c r="BO1048" s="86"/>
      <c r="BP1048" s="117"/>
      <c r="BQ1048" s="123"/>
    </row>
    <row r="1049" spans="53:69">
      <c r="BA1049" s="32" t="str">
        <f t="shared" si="2"/>
        <v>PA01</v>
      </c>
      <c r="BB1049" s="36" t="s">
        <v>145</v>
      </c>
      <c r="BH1049" s="1" t="s">
        <v>387</v>
      </c>
      <c r="BM1049" s="1" t="s">
        <v>492</v>
      </c>
      <c r="BN1049" s="70" t="s">
        <v>603</v>
      </c>
      <c r="BO1049" s="82"/>
      <c r="BP1049" s="115"/>
      <c r="BQ1049" s="123"/>
    </row>
    <row r="1050" spans="53:69">
      <c r="BA1050" s="32" t="str">
        <f t="shared" si="2"/>
        <v>PA02</v>
      </c>
      <c r="BB1050" s="40" t="s">
        <v>99</v>
      </c>
      <c r="BH1050" s="1" t="s">
        <v>388</v>
      </c>
      <c r="BM1050" s="1" t="s">
        <v>493</v>
      </c>
      <c r="BN1050" s="70" t="s">
        <v>604</v>
      </c>
      <c r="BO1050" s="82"/>
      <c r="BP1050" s="115"/>
      <c r="BQ1050" s="123"/>
    </row>
    <row r="1051" spans="53:69">
      <c r="BA1051" s="32" t="str">
        <f t="shared" si="2"/>
        <v>PA03</v>
      </c>
      <c r="BB1051" s="42" t="s">
        <v>142</v>
      </c>
      <c r="BH1051" s="1" t="s">
        <v>389</v>
      </c>
      <c r="BM1051" s="1" t="s">
        <v>494</v>
      </c>
      <c r="BN1051" s="70" t="s">
        <v>605</v>
      </c>
      <c r="BO1051" s="94"/>
      <c r="BP1051" s="115"/>
      <c r="BQ1051" s="123"/>
    </row>
    <row r="1052" spans="53:69">
      <c r="BA1052" s="32" t="str">
        <f t="shared" si="2"/>
        <v>PA04</v>
      </c>
      <c r="BB1052" s="37" t="s">
        <v>129</v>
      </c>
      <c r="BH1052" s="1" t="s">
        <v>390</v>
      </c>
      <c r="BM1052" s="1" t="s">
        <v>495</v>
      </c>
      <c r="BN1052" s="70" t="s">
        <v>606</v>
      </c>
      <c r="BO1052" s="82"/>
      <c r="BP1052" s="115"/>
      <c r="BQ1052" s="123"/>
    </row>
    <row r="1053" spans="53:69">
      <c r="BA1053" s="32" t="str">
        <f t="shared" si="2"/>
        <v>PA05</v>
      </c>
      <c r="BB1053" s="37" t="s">
        <v>127</v>
      </c>
      <c r="BH1053" s="1" t="s">
        <v>391</v>
      </c>
      <c r="BM1053" s="1" t="s">
        <v>496</v>
      </c>
      <c r="BN1053" s="70" t="s">
        <v>607</v>
      </c>
      <c r="BO1053" s="95"/>
      <c r="BP1053" s="117"/>
      <c r="BQ1053" s="122"/>
    </row>
    <row r="1054" spans="53:69">
      <c r="BA1054" s="32" t="str">
        <f t="shared" si="2"/>
        <v>PA06</v>
      </c>
      <c r="BB1054" s="37" t="s">
        <v>128</v>
      </c>
      <c r="BH1054" s="1" t="s">
        <v>392</v>
      </c>
      <c r="BM1054" s="1" t="s">
        <v>497</v>
      </c>
      <c r="BN1054" s="70" t="s">
        <v>608</v>
      </c>
      <c r="BO1054" s="87"/>
      <c r="BP1054" s="117"/>
      <c r="BQ1054" s="123"/>
    </row>
    <row r="1055" spans="53:69">
      <c r="BA1055" s="32" t="str">
        <f t="shared" si="2"/>
        <v>PA07</v>
      </c>
      <c r="BB1055" s="39" t="s">
        <v>111</v>
      </c>
      <c r="BH1055" s="1" t="s">
        <v>393</v>
      </c>
      <c r="BM1055" s="1" t="s">
        <v>498</v>
      </c>
      <c r="BN1055" s="70" t="s">
        <v>609</v>
      </c>
      <c r="BO1055" s="84"/>
      <c r="BP1055" s="117"/>
      <c r="BQ1055" s="124"/>
    </row>
    <row r="1056" spans="53:69">
      <c r="BA1056" s="32" t="str">
        <f t="shared" si="2"/>
        <v>PA08</v>
      </c>
      <c r="BB1056" s="39" t="s">
        <v>119</v>
      </c>
      <c r="BH1056" s="1" t="s">
        <v>394</v>
      </c>
      <c r="BM1056" s="1" t="s">
        <v>499</v>
      </c>
      <c r="BN1056" s="70" t="s">
        <v>610</v>
      </c>
      <c r="BO1056" s="84"/>
      <c r="BP1056" s="117"/>
      <c r="BQ1056" s="124"/>
    </row>
    <row r="1057" spans="53:69">
      <c r="BA1057" s="32" t="str">
        <f t="shared" si="2"/>
        <v>MA10</v>
      </c>
      <c r="BB1057" s="42" t="s">
        <v>143</v>
      </c>
      <c r="BH1057" s="1" t="s">
        <v>395</v>
      </c>
      <c r="BM1057" s="1" t="s">
        <v>500</v>
      </c>
      <c r="BN1057" s="70" t="s">
        <v>611</v>
      </c>
      <c r="BO1057" s="84"/>
      <c r="BP1057" s="117"/>
      <c r="BQ1057" s="122"/>
    </row>
    <row r="1058" spans="53:69">
      <c r="BA1058" s="32" t="str">
        <f t="shared" si="2"/>
        <v>OA11</v>
      </c>
      <c r="BB1058" s="36" t="s">
        <v>138</v>
      </c>
      <c r="BH1058" s="1" t="s">
        <v>396</v>
      </c>
      <c r="BM1058" s="1" t="s">
        <v>501</v>
      </c>
      <c r="BN1058" s="70" t="s">
        <v>612</v>
      </c>
      <c r="BO1058" s="82"/>
      <c r="BP1058" s="117"/>
      <c r="BQ1058" s="122"/>
    </row>
    <row r="1059" spans="53:69">
      <c r="BA1059" s="32" t="str">
        <f t="shared" si="2"/>
        <v>PA09</v>
      </c>
      <c r="BB1059" s="40" t="s">
        <v>105</v>
      </c>
      <c r="BN1059" s="70" t="s">
        <v>613</v>
      </c>
      <c r="BO1059" s="84"/>
      <c r="BP1059" s="117"/>
      <c r="BQ1059" s="122"/>
    </row>
    <row r="1060" spans="53:69">
      <c r="BA1060" s="32" t="str">
        <f t="shared" si="2"/>
        <v>PA14</v>
      </c>
      <c r="BB1060" s="36" t="s">
        <v>103</v>
      </c>
      <c r="BH1060" s="1" t="s">
        <v>397</v>
      </c>
      <c r="BM1060" s="1" t="s">
        <v>502</v>
      </c>
      <c r="BN1060" s="70" t="s">
        <v>614</v>
      </c>
      <c r="BO1060" s="93"/>
      <c r="BP1060" s="117"/>
      <c r="BQ1060" s="123"/>
    </row>
    <row r="1061" spans="53:69">
      <c r="BA1061" s="32" t="str">
        <f t="shared" si="2"/>
        <v>PA15</v>
      </c>
      <c r="BB1061" s="42" t="s">
        <v>139</v>
      </c>
      <c r="BH1061" s="1" t="s">
        <v>398</v>
      </c>
      <c r="BM1061" s="1" t="s">
        <v>503</v>
      </c>
      <c r="BN1061" s="70" t="s">
        <v>615</v>
      </c>
      <c r="BO1061" s="93"/>
      <c r="BP1061" s="117"/>
      <c r="BQ1061" s="122"/>
    </row>
    <row r="1062" spans="53:69">
      <c r="BA1062" s="32" t="str">
        <f t="shared" si="2"/>
        <v>PA16</v>
      </c>
      <c r="BB1062" s="37" t="s">
        <v>125</v>
      </c>
      <c r="BH1062" s="1" t="s">
        <v>399</v>
      </c>
      <c r="BM1062" s="1" t="s">
        <v>504</v>
      </c>
      <c r="BN1062" s="70" t="s">
        <v>616</v>
      </c>
      <c r="BO1062" s="93"/>
      <c r="BP1062" s="117"/>
      <c r="BQ1062" s="122"/>
    </row>
    <row r="1063" spans="53:69">
      <c r="BA1063" s="32" t="str">
        <f t="shared" si="2"/>
        <v>PA17</v>
      </c>
      <c r="BB1063" s="39" t="s">
        <v>107</v>
      </c>
      <c r="BH1063" s="1" t="s">
        <v>400</v>
      </c>
      <c r="BM1063" s="1" t="s">
        <v>505</v>
      </c>
      <c r="BN1063" s="70" t="s">
        <v>617</v>
      </c>
      <c r="BO1063" s="87"/>
      <c r="BP1063" s="117"/>
      <c r="BQ1063" s="122"/>
    </row>
    <row r="1064" spans="53:69">
      <c r="BA1064" s="32" t="str">
        <f t="shared" si="2"/>
        <v>PA18</v>
      </c>
      <c r="BB1064" s="37" t="s">
        <v>131</v>
      </c>
      <c r="BH1064" s="1" t="s">
        <v>401</v>
      </c>
      <c r="BM1064" s="1" t="s">
        <v>506</v>
      </c>
      <c r="BN1064" s="70" t="s">
        <v>618</v>
      </c>
      <c r="BO1064" s="93"/>
      <c r="BP1064" s="117"/>
      <c r="BQ1064" s="122"/>
    </row>
    <row r="1065" spans="53:69">
      <c r="BA1065" s="32" t="str">
        <f t="shared" si="2"/>
        <v>PA19</v>
      </c>
      <c r="BB1065" s="39" t="s">
        <v>123</v>
      </c>
      <c r="BH1065" s="1" t="s">
        <v>402</v>
      </c>
      <c r="BM1065" s="1" t="s">
        <v>507</v>
      </c>
      <c r="BN1065" s="70" t="s">
        <v>619</v>
      </c>
      <c r="BO1065" s="93"/>
      <c r="BP1065" s="117"/>
      <c r="BQ1065" s="121"/>
    </row>
    <row r="1066" spans="53:69">
      <c r="BA1066" s="32" t="str">
        <f t="shared" si="2"/>
        <v>PA21</v>
      </c>
      <c r="BB1066" s="41" t="s">
        <v>132</v>
      </c>
      <c r="BH1066" s="1" t="s">
        <v>403</v>
      </c>
      <c r="BM1066" s="1" t="s">
        <v>508</v>
      </c>
      <c r="BN1066" s="70" t="s">
        <v>620</v>
      </c>
      <c r="BO1066" s="93"/>
      <c r="BP1066" s="117"/>
      <c r="BQ1066" s="121"/>
    </row>
    <row r="1067" spans="53:69">
      <c r="BA1067" s="32" t="str">
        <f t="shared" ref="BA1067:BA1069" si="3">MID(BB1067,1,4)</f>
        <v>PA22</v>
      </c>
      <c r="BB1067" s="37" t="s">
        <v>151</v>
      </c>
      <c r="BH1067" s="1" t="s">
        <v>404</v>
      </c>
      <c r="BM1067" s="1" t="s">
        <v>509</v>
      </c>
      <c r="BN1067" s="70" t="s">
        <v>621</v>
      </c>
      <c r="BO1067" s="92"/>
      <c r="BP1067" s="117"/>
      <c r="BQ1067" s="123"/>
    </row>
    <row r="1068" spans="53:69">
      <c r="BA1068" s="32" t="str">
        <f t="shared" si="3"/>
        <v>PA23</v>
      </c>
      <c r="BB1068" s="41" t="s">
        <v>136</v>
      </c>
      <c r="BH1068" s="1" t="s">
        <v>405</v>
      </c>
      <c r="BM1068" s="1" t="s">
        <v>510</v>
      </c>
      <c r="BN1068" s="70" t="s">
        <v>622</v>
      </c>
      <c r="BO1068" s="92"/>
      <c r="BP1068" s="117"/>
      <c r="BQ1068" s="121"/>
    </row>
    <row r="1069" spans="53:69">
      <c r="BA1069" s="32" t="str">
        <f t="shared" si="3"/>
        <v>PA25</v>
      </c>
      <c r="BB1069" s="3" t="s">
        <v>814</v>
      </c>
      <c r="BC1069" s="63" t="s">
        <v>241</v>
      </c>
      <c r="BD1069" s="46" t="s">
        <v>243</v>
      </c>
      <c r="BH1069" s="1" t="s">
        <v>406</v>
      </c>
      <c r="BM1069" s="1" t="s">
        <v>511</v>
      </c>
      <c r="BN1069" s="70" t="s">
        <v>623</v>
      </c>
      <c r="BO1069" s="93"/>
      <c r="BP1069" s="117"/>
      <c r="BQ1069" s="121"/>
    </row>
    <row r="1070" spans="53:69">
      <c r="BC1070" s="53" t="s">
        <v>232</v>
      </c>
      <c r="BD1070" s="62" t="s">
        <v>263</v>
      </c>
      <c r="BH1070" s="1" t="s">
        <v>407</v>
      </c>
      <c r="BM1070" s="1" t="s">
        <v>512</v>
      </c>
      <c r="BN1070" s="70" t="s">
        <v>624</v>
      </c>
      <c r="BO1070" s="93"/>
      <c r="BP1070" s="117"/>
      <c r="BQ1070" s="121"/>
    </row>
    <row r="1071" spans="53:69">
      <c r="BC1071" s="53" t="s">
        <v>233</v>
      </c>
      <c r="BD1071" s="62" t="s">
        <v>272</v>
      </c>
      <c r="BM1071" s="1" t="s">
        <v>513</v>
      </c>
      <c r="BN1071" s="70" t="s">
        <v>625</v>
      </c>
      <c r="BO1071" s="87"/>
      <c r="BP1071" s="117"/>
      <c r="BQ1071" s="121"/>
    </row>
    <row r="1072" spans="53:69">
      <c r="BC1072" s="53" t="s">
        <v>234</v>
      </c>
      <c r="BD1072" s="8" t="s">
        <v>273</v>
      </c>
      <c r="BN1072" s="70" t="s">
        <v>626</v>
      </c>
      <c r="BO1072" s="93"/>
      <c r="BP1072" s="117"/>
      <c r="BQ1072" s="116"/>
    </row>
    <row r="1073" spans="55:69">
      <c r="BC1073" s="53" t="s">
        <v>235</v>
      </c>
      <c r="BD1073" s="54" t="s">
        <v>271</v>
      </c>
      <c r="BM1073" s="1" t="s">
        <v>514</v>
      </c>
      <c r="BN1073" s="70" t="s">
        <v>627</v>
      </c>
      <c r="BO1073" s="84"/>
      <c r="BP1073" s="117"/>
      <c r="BQ1073" s="116"/>
    </row>
    <row r="1074" spans="55:69">
      <c r="BC1074" s="53" t="s">
        <v>236</v>
      </c>
      <c r="BD1074" s="54" t="s">
        <v>181</v>
      </c>
      <c r="BM1074" s="1" t="s">
        <v>515</v>
      </c>
      <c r="BN1074" s="70" t="s">
        <v>628</v>
      </c>
      <c r="BO1074" s="93"/>
      <c r="BP1074" s="117"/>
      <c r="BQ1074" s="123"/>
    </row>
    <row r="1075" spans="55:69">
      <c r="BC1075" s="53" t="s">
        <v>237</v>
      </c>
      <c r="BD1075" s="54" t="s">
        <v>183</v>
      </c>
      <c r="BM1075" s="1" t="s">
        <v>516</v>
      </c>
      <c r="BN1075" s="70" t="s">
        <v>629</v>
      </c>
      <c r="BO1075" s="87"/>
      <c r="BP1075" s="117"/>
      <c r="BQ1075" s="123"/>
    </row>
    <row r="1076" spans="55:69">
      <c r="BC1076" s="53" t="s">
        <v>238</v>
      </c>
      <c r="BD1076" s="54" t="s">
        <v>72</v>
      </c>
      <c r="BM1076" s="1" t="s">
        <v>517</v>
      </c>
      <c r="BN1076" s="70" t="s">
        <v>630</v>
      </c>
      <c r="BO1076" s="84"/>
      <c r="BP1076" s="117"/>
      <c r="BQ1076" s="123"/>
    </row>
    <row r="1077" spans="55:69">
      <c r="BC1077" s="53" t="s">
        <v>239</v>
      </c>
      <c r="BD1077" s="54" t="s">
        <v>186</v>
      </c>
      <c r="BM1077" s="1" t="s">
        <v>518</v>
      </c>
      <c r="BN1077" s="70" t="s">
        <v>631</v>
      </c>
      <c r="BO1077" s="84"/>
      <c r="BP1077" s="117"/>
      <c r="BQ1077" s="123"/>
    </row>
    <row r="1078" spans="55:69">
      <c r="BC1078" s="53" t="s">
        <v>240</v>
      </c>
      <c r="BD1078" s="54" t="s">
        <v>270</v>
      </c>
      <c r="BM1078" s="1" t="s">
        <v>519</v>
      </c>
      <c r="BN1078" s="70" t="s">
        <v>632</v>
      </c>
      <c r="BO1078" s="90"/>
      <c r="BP1078" s="117"/>
      <c r="BQ1078" s="116"/>
    </row>
    <row r="1079" spans="55:69">
      <c r="BC1079" s="57" t="s">
        <v>213</v>
      </c>
      <c r="BD1079" s="54" t="s">
        <v>189</v>
      </c>
      <c r="BM1079" s="1" t="s">
        <v>520</v>
      </c>
      <c r="BN1079" s="70" t="s">
        <v>633</v>
      </c>
      <c r="BO1079" s="84"/>
      <c r="BP1079" s="117"/>
      <c r="BQ1079" s="122"/>
    </row>
    <row r="1080" spans="55:69">
      <c r="BC1080" s="57" t="s">
        <v>214</v>
      </c>
      <c r="BD1080" s="54" t="s">
        <v>190</v>
      </c>
      <c r="BM1080" s="1" t="s">
        <v>521</v>
      </c>
      <c r="BN1080" s="70" t="s">
        <v>634</v>
      </c>
      <c r="BO1080" s="84"/>
      <c r="BP1080" s="117"/>
      <c r="BQ1080" s="122"/>
    </row>
    <row r="1081" spans="55:69">
      <c r="BC1081" s="57" t="s">
        <v>215</v>
      </c>
      <c r="BD1081" s="54" t="s">
        <v>274</v>
      </c>
      <c r="BM1081" s="1" t="s">
        <v>522</v>
      </c>
      <c r="BN1081" s="70" t="s">
        <v>635</v>
      </c>
      <c r="BO1081" s="84"/>
      <c r="BP1081" s="117"/>
      <c r="BQ1081" s="122"/>
    </row>
    <row r="1082" spans="55:69">
      <c r="BC1082" s="57" t="s">
        <v>216</v>
      </c>
      <c r="BD1082" s="54" t="s">
        <v>192</v>
      </c>
      <c r="BM1082" s="1" t="s">
        <v>523</v>
      </c>
      <c r="BN1082" s="70" t="s">
        <v>635</v>
      </c>
      <c r="BO1082" s="84"/>
      <c r="BP1082" s="117"/>
      <c r="BQ1082" s="116"/>
    </row>
    <row r="1083" spans="55:69">
      <c r="BC1083" s="57" t="s">
        <v>217</v>
      </c>
      <c r="BD1083" s="54" t="s">
        <v>193</v>
      </c>
      <c r="BM1083" s="1" t="s">
        <v>524</v>
      </c>
      <c r="BN1083" s="70" t="s">
        <v>636</v>
      </c>
      <c r="BO1083" s="84"/>
      <c r="BP1083" s="117"/>
      <c r="BQ1083" s="122"/>
    </row>
    <row r="1084" spans="55:69">
      <c r="BC1084" s="57" t="s">
        <v>218</v>
      </c>
      <c r="BD1084" s="54" t="s">
        <v>275</v>
      </c>
      <c r="BM1084" s="1" t="s">
        <v>525</v>
      </c>
      <c r="BN1084" s="70" t="s">
        <v>637</v>
      </c>
      <c r="BO1084" s="84"/>
      <c r="BP1084" s="117"/>
      <c r="BQ1084" s="116"/>
    </row>
    <row r="1085" spans="55:69">
      <c r="BC1085" s="57" t="s">
        <v>219</v>
      </c>
      <c r="BD1085" s="54" t="s">
        <v>276</v>
      </c>
      <c r="BM1085" s="1" t="s">
        <v>526</v>
      </c>
      <c r="BN1085" s="70" t="s">
        <v>638</v>
      </c>
      <c r="BO1085" s="84"/>
      <c r="BP1085" s="117"/>
      <c r="BQ1085" s="116"/>
    </row>
    <row r="1086" spans="55:69">
      <c r="BC1086" s="57" t="s">
        <v>220</v>
      </c>
      <c r="BD1086" s="54" t="s">
        <v>196</v>
      </c>
      <c r="BM1086" s="1" t="s">
        <v>527</v>
      </c>
      <c r="BN1086" s="70" t="s">
        <v>639</v>
      </c>
      <c r="BO1086" s="84"/>
      <c r="BP1086" s="117"/>
      <c r="BQ1086" s="116"/>
    </row>
    <row r="1087" spans="55:69">
      <c r="BC1087" s="65" t="s">
        <v>221</v>
      </c>
      <c r="BD1087" s="54" t="s">
        <v>277</v>
      </c>
      <c r="BM1087" s="1" t="s">
        <v>528</v>
      </c>
      <c r="BN1087" s="70" t="s">
        <v>640</v>
      </c>
      <c r="BO1087" s="87"/>
      <c r="BP1087" s="117"/>
      <c r="BQ1087" s="116"/>
    </row>
    <row r="1088" spans="55:69">
      <c r="BC1088" s="65" t="s">
        <v>222</v>
      </c>
      <c r="BD1088" s="54" t="s">
        <v>198</v>
      </c>
      <c r="BM1088" s="1" t="s">
        <v>529</v>
      </c>
      <c r="BN1088" s="70" t="s">
        <v>641</v>
      </c>
      <c r="BO1088" s="87"/>
      <c r="BP1088" s="126"/>
      <c r="BQ1088" s="123"/>
    </row>
    <row r="1089" spans="55:69">
      <c r="BC1089" s="65" t="s">
        <v>223</v>
      </c>
      <c r="BD1089" s="54" t="s">
        <v>199</v>
      </c>
      <c r="BM1089" s="1" t="s">
        <v>530</v>
      </c>
      <c r="BN1089" s="70" t="s">
        <v>642</v>
      </c>
      <c r="BO1089" s="87"/>
      <c r="BP1089" s="117"/>
      <c r="BQ1089" s="123"/>
    </row>
    <row r="1090" spans="55:69">
      <c r="BC1090" s="65" t="s">
        <v>224</v>
      </c>
      <c r="BD1090" s="54" t="s">
        <v>278</v>
      </c>
      <c r="BM1090" s="1" t="s">
        <v>531</v>
      </c>
      <c r="BN1090" s="70" t="s">
        <v>643</v>
      </c>
      <c r="BO1090" s="93"/>
      <c r="BP1090" s="126"/>
      <c r="BQ1090" s="123"/>
    </row>
    <row r="1091" spans="55:69">
      <c r="BC1091" s="65" t="s">
        <v>225</v>
      </c>
      <c r="BD1091" s="54" t="s">
        <v>279</v>
      </c>
      <c r="BM1091" s="1" t="s">
        <v>532</v>
      </c>
      <c r="BN1091" s="70" t="s">
        <v>644</v>
      </c>
      <c r="BO1091" s="93"/>
      <c r="BP1091" s="115"/>
      <c r="BQ1091" s="116"/>
    </row>
    <row r="1092" spans="55:69">
      <c r="BC1092" s="65" t="s">
        <v>226</v>
      </c>
      <c r="BD1092" s="54" t="s">
        <v>280</v>
      </c>
      <c r="BM1092" s="1" t="s">
        <v>533</v>
      </c>
      <c r="BN1092" s="70" t="s">
        <v>645</v>
      </c>
      <c r="BO1092" s="86"/>
      <c r="BP1092" s="115"/>
      <c r="BQ1092" s="124"/>
    </row>
    <row r="1093" spans="55:69">
      <c r="BC1093" s="65" t="s">
        <v>227</v>
      </c>
      <c r="BD1093" s="54" t="s">
        <v>286</v>
      </c>
      <c r="BE1093" s="69" t="s">
        <v>6</v>
      </c>
      <c r="BM1093" s="1" t="s">
        <v>534</v>
      </c>
      <c r="BN1093" s="70" t="s">
        <v>646</v>
      </c>
      <c r="BO1093" s="93"/>
      <c r="BP1093" s="115"/>
      <c r="BQ1093" s="124"/>
    </row>
    <row r="1094" spans="55:69">
      <c r="BC1094" s="65" t="s">
        <v>228</v>
      </c>
      <c r="BD1094" s="54" t="s">
        <v>281</v>
      </c>
      <c r="BE1094" s="69" t="s">
        <v>252</v>
      </c>
      <c r="BM1094" s="1" t="s">
        <v>535</v>
      </c>
      <c r="BN1094" s="70" t="s">
        <v>647</v>
      </c>
      <c r="BO1094" s="92"/>
      <c r="BP1094" s="13"/>
    </row>
    <row r="1095" spans="55:69">
      <c r="BC1095" s="65" t="s">
        <v>229</v>
      </c>
      <c r="BD1095" s="54" t="s">
        <v>282</v>
      </c>
      <c r="BE1095" s="69" t="s">
        <v>6</v>
      </c>
      <c r="BM1095" s="1" t="s">
        <v>536</v>
      </c>
      <c r="BN1095" s="70" t="s">
        <v>648</v>
      </c>
      <c r="BO1095" s="93"/>
      <c r="BP1095" s="13"/>
    </row>
    <row r="1096" spans="55:69">
      <c r="BC1096" s="65" t="s">
        <v>230</v>
      </c>
      <c r="BD1096" s="54" t="s">
        <v>283</v>
      </c>
      <c r="BE1096" s="69" t="s">
        <v>6</v>
      </c>
      <c r="BM1096" s="1" t="s">
        <v>537</v>
      </c>
      <c r="BN1096" s="70" t="s">
        <v>649</v>
      </c>
      <c r="BO1096" s="93"/>
      <c r="BP1096" s="13"/>
    </row>
    <row r="1097" spans="55:69">
      <c r="BC1097" s="65" t="s">
        <v>231</v>
      </c>
      <c r="BD1097" s="61" t="s">
        <v>284</v>
      </c>
      <c r="BE1097" s="61" t="s">
        <v>211</v>
      </c>
      <c r="BM1097" s="1" t="s">
        <v>538</v>
      </c>
      <c r="BN1097" s="70" t="s">
        <v>650</v>
      </c>
      <c r="BO1097" s="86"/>
      <c r="BP1097" s="13"/>
    </row>
    <row r="1098" spans="55:69" ht="15.75" thickBot="1">
      <c r="BM1098" s="1" t="s">
        <v>539</v>
      </c>
      <c r="BN1098" s="70" t="s">
        <v>651</v>
      </c>
      <c r="BO1098" s="93"/>
      <c r="BP1098" s="13"/>
    </row>
    <row r="1099" spans="55:69">
      <c r="BC1099" s="321" t="s">
        <v>243</v>
      </c>
      <c r="BD1099" s="322"/>
      <c r="BE1099" s="45" t="s">
        <v>262</v>
      </c>
      <c r="BM1099" s="1" t="s">
        <v>540</v>
      </c>
      <c r="BN1099" s="70" t="s">
        <v>652</v>
      </c>
      <c r="BO1099" s="93"/>
      <c r="BP1099" s="13"/>
    </row>
    <row r="1100" spans="55:69">
      <c r="BC1100" s="53" t="s">
        <v>156</v>
      </c>
      <c r="BD1100" s="62" t="s">
        <v>264</v>
      </c>
      <c r="BE1100" s="47" t="s">
        <v>158</v>
      </c>
      <c r="BM1100" s="1" t="s">
        <v>541</v>
      </c>
      <c r="BN1100" s="70" t="s">
        <v>653</v>
      </c>
      <c r="BO1100" s="86"/>
      <c r="BP1100" s="13"/>
    </row>
    <row r="1101" spans="55:69">
      <c r="BC1101" s="53" t="s">
        <v>156</v>
      </c>
      <c r="BD1101" s="62" t="s">
        <v>264</v>
      </c>
      <c r="BE1101" s="47" t="s">
        <v>159</v>
      </c>
      <c r="BM1101" s="1" t="s">
        <v>542</v>
      </c>
      <c r="BN1101" s="70" t="s">
        <v>654</v>
      </c>
      <c r="BO1101" s="86"/>
      <c r="BP1101" s="13"/>
    </row>
    <row r="1102" spans="55:69">
      <c r="BC1102" s="53" t="s">
        <v>160</v>
      </c>
      <c r="BD1102" s="62" t="s">
        <v>265</v>
      </c>
      <c r="BE1102" s="48" t="s">
        <v>161</v>
      </c>
      <c r="BM1102" s="1" t="s">
        <v>543</v>
      </c>
      <c r="BN1102" s="70" t="s">
        <v>655</v>
      </c>
      <c r="BO1102" s="82"/>
      <c r="BP1102" s="13"/>
    </row>
    <row r="1103" spans="55:69" ht="15.75">
      <c r="BC1103" s="53" t="s">
        <v>160</v>
      </c>
      <c r="BD1103" s="62" t="s">
        <v>265</v>
      </c>
      <c r="BE1103" s="49" t="s">
        <v>162</v>
      </c>
      <c r="BM1103" s="1" t="s">
        <v>544</v>
      </c>
      <c r="BN1103" s="70" t="s">
        <v>656</v>
      </c>
      <c r="BO1103" s="82"/>
      <c r="BP1103" s="13"/>
    </row>
    <row r="1104" spans="55:69" ht="15.75">
      <c r="BC1104" s="53" t="s">
        <v>160</v>
      </c>
      <c r="BD1104" s="62" t="s">
        <v>265</v>
      </c>
      <c r="BE1104" s="49" t="s">
        <v>163</v>
      </c>
      <c r="BM1104" s="1" t="s">
        <v>545</v>
      </c>
      <c r="BN1104" s="70" t="s">
        <v>657</v>
      </c>
      <c r="BO1104" s="82"/>
      <c r="BP1104" s="13"/>
    </row>
    <row r="1105" spans="55:68" ht="15.75">
      <c r="BC1105" s="53" t="s">
        <v>160</v>
      </c>
      <c r="BD1105" s="62" t="s">
        <v>265</v>
      </c>
      <c r="BE1105" s="50" t="s">
        <v>164</v>
      </c>
      <c r="BM1105" s="1" t="s">
        <v>546</v>
      </c>
      <c r="BN1105" s="70" t="s">
        <v>658</v>
      </c>
      <c r="BO1105" s="82"/>
      <c r="BP1105" s="13"/>
    </row>
    <row r="1106" spans="55:68">
      <c r="BC1106" s="53" t="s">
        <v>165</v>
      </c>
      <c r="BD1106" s="8" t="s">
        <v>266</v>
      </c>
      <c r="BE1106" s="51" t="s">
        <v>167</v>
      </c>
      <c r="BM1106" s="1" t="s">
        <v>547</v>
      </c>
      <c r="BN1106" s="70" t="s">
        <v>659</v>
      </c>
      <c r="BO1106" s="96"/>
      <c r="BP1106" s="13"/>
    </row>
    <row r="1107" spans="55:68">
      <c r="BC1107" s="53" t="s">
        <v>165</v>
      </c>
      <c r="BD1107" s="8" t="s">
        <v>266</v>
      </c>
      <c r="BE1107" s="51" t="s">
        <v>168</v>
      </c>
      <c r="BM1107" s="1" t="s">
        <v>548</v>
      </c>
      <c r="BN1107" s="70" t="s">
        <v>660</v>
      </c>
      <c r="BO1107" s="96"/>
      <c r="BP1107" s="13"/>
    </row>
    <row r="1108" spans="55:68" ht="15.75">
      <c r="BC1108" s="53" t="s">
        <v>165</v>
      </c>
      <c r="BD1108" s="8" t="s">
        <v>266</v>
      </c>
      <c r="BE1108" s="52" t="s">
        <v>169</v>
      </c>
      <c r="BM1108" s="1" t="s">
        <v>549</v>
      </c>
      <c r="BN1108" s="70" t="s">
        <v>661</v>
      </c>
      <c r="BO1108" s="96"/>
      <c r="BP1108" s="13"/>
    </row>
    <row r="1109" spans="55:68" ht="15.75">
      <c r="BC1109" s="53" t="s">
        <v>165</v>
      </c>
      <c r="BD1109" s="8" t="s">
        <v>266</v>
      </c>
      <c r="BE1109" s="50" t="s">
        <v>170</v>
      </c>
      <c r="BM1109" s="1" t="s">
        <v>550</v>
      </c>
      <c r="BN1109" s="70" t="s">
        <v>662</v>
      </c>
      <c r="BO1109" s="96"/>
      <c r="BP1109" s="13"/>
    </row>
    <row r="1110" spans="55:68" ht="15.75">
      <c r="BC1110" s="53" t="s">
        <v>165</v>
      </c>
      <c r="BD1110" s="8" t="s">
        <v>266</v>
      </c>
      <c r="BE1110" s="50" t="s">
        <v>171</v>
      </c>
      <c r="BM1110" s="1" t="s">
        <v>551</v>
      </c>
      <c r="BN1110" s="70" t="s">
        <v>663</v>
      </c>
      <c r="BO1110" s="96"/>
      <c r="BP1110" s="13"/>
    </row>
    <row r="1111" spans="55:68" ht="15.75">
      <c r="BC1111" s="53" t="s">
        <v>165</v>
      </c>
      <c r="BD1111" s="8" t="s">
        <v>266</v>
      </c>
      <c r="BE1111" s="50" t="s">
        <v>172</v>
      </c>
      <c r="BM1111" s="1" t="s">
        <v>552</v>
      </c>
      <c r="BN1111" s="70" t="s">
        <v>664</v>
      </c>
      <c r="BO1111" s="96"/>
      <c r="BP1111" s="13"/>
    </row>
    <row r="1112" spans="55:68" ht="31.5">
      <c r="BC1112" s="53" t="s">
        <v>165</v>
      </c>
      <c r="BD1112" s="8" t="s">
        <v>266</v>
      </c>
      <c r="BE1112" s="50" t="s">
        <v>173</v>
      </c>
      <c r="BM1112" s="1" t="s">
        <v>553</v>
      </c>
      <c r="BN1112" s="70" t="s">
        <v>665</v>
      </c>
      <c r="BO1112" s="96"/>
      <c r="BP1112" s="13"/>
    </row>
    <row r="1113" spans="55:68" ht="15.75">
      <c r="BC1113" s="53" t="s">
        <v>165</v>
      </c>
      <c r="BD1113" s="8" t="s">
        <v>266</v>
      </c>
      <c r="BE1113" s="50" t="s">
        <v>174</v>
      </c>
      <c r="BM1113" s="1" t="s">
        <v>554</v>
      </c>
      <c r="BN1113" s="70" t="s">
        <v>666</v>
      </c>
      <c r="BO1113" s="96"/>
      <c r="BP1113" s="13"/>
    </row>
    <row r="1114" spans="55:68" ht="31.5">
      <c r="BC1114" s="53" t="s">
        <v>165</v>
      </c>
      <c r="BD1114" s="8" t="s">
        <v>266</v>
      </c>
      <c r="BE1114" s="50" t="s">
        <v>175</v>
      </c>
      <c r="BM1114" s="1" t="s">
        <v>555</v>
      </c>
      <c r="BN1114" s="70" t="s">
        <v>667</v>
      </c>
      <c r="BO1114" s="82"/>
      <c r="BP1114" s="13"/>
    </row>
    <row r="1115" spans="55:68">
      <c r="BC1115" s="53" t="s">
        <v>176</v>
      </c>
      <c r="BD1115" s="54" t="s">
        <v>177</v>
      </c>
      <c r="BE1115" s="54" t="s">
        <v>177</v>
      </c>
      <c r="BM1115" s="1" t="s">
        <v>330</v>
      </c>
      <c r="BN1115" s="70" t="s">
        <v>668</v>
      </c>
      <c r="BO1115" s="93"/>
      <c r="BP1115" s="13"/>
    </row>
    <row r="1116" spans="55:68" ht="15.75">
      <c r="BC1116" s="53" t="s">
        <v>180</v>
      </c>
      <c r="BD1116" s="54" t="s">
        <v>181</v>
      </c>
      <c r="BE1116" s="67" t="s">
        <v>244</v>
      </c>
      <c r="BN1116" s="70" t="s">
        <v>669</v>
      </c>
      <c r="BO1116" s="97"/>
      <c r="BP1116" s="13"/>
    </row>
    <row r="1117" spans="55:68" ht="15.75">
      <c r="BC1117" s="53" t="s">
        <v>182</v>
      </c>
      <c r="BD1117" s="54" t="s">
        <v>183</v>
      </c>
      <c r="BE1117" s="67" t="s">
        <v>6</v>
      </c>
      <c r="BN1117" s="70" t="s">
        <v>670</v>
      </c>
      <c r="BO1117" s="98"/>
      <c r="BP1117" s="13"/>
    </row>
    <row r="1118" spans="55:68" ht="15.75">
      <c r="BC1118" s="53" t="s">
        <v>184</v>
      </c>
      <c r="BD1118" s="54" t="s">
        <v>72</v>
      </c>
      <c r="BE1118" s="67" t="s">
        <v>245</v>
      </c>
      <c r="BN1118" s="70" t="s">
        <v>671</v>
      </c>
      <c r="BO1118" s="99"/>
      <c r="BP1118" s="13"/>
    </row>
    <row r="1119" spans="55:68" ht="15.75">
      <c r="BC1119" s="53" t="s">
        <v>185</v>
      </c>
      <c r="BD1119" s="54" t="s">
        <v>186</v>
      </c>
      <c r="BE1119" s="67" t="s">
        <v>246</v>
      </c>
      <c r="BN1119" s="70" t="s">
        <v>672</v>
      </c>
      <c r="BO1119" s="99"/>
      <c r="BP1119" s="13"/>
    </row>
    <row r="1120" spans="55:68" ht="15.75">
      <c r="BC1120" s="53" t="s">
        <v>187</v>
      </c>
      <c r="BD1120" s="54" t="s">
        <v>188</v>
      </c>
      <c r="BE1120" s="67" t="s">
        <v>247</v>
      </c>
      <c r="BN1120" s="70" t="s">
        <v>673</v>
      </c>
      <c r="BO1120" s="98"/>
      <c r="BP1120" s="13"/>
    </row>
    <row r="1121" spans="55:68" ht="15.75">
      <c r="BC1121" s="57">
        <v>10</v>
      </c>
      <c r="BD1121" s="54" t="s">
        <v>189</v>
      </c>
      <c r="BE1121" s="67" t="s">
        <v>248</v>
      </c>
      <c r="BN1121" s="70" t="s">
        <v>674</v>
      </c>
      <c r="BO1121" s="83"/>
      <c r="BP1121" s="13"/>
    </row>
    <row r="1122" spans="55:68" ht="15.75">
      <c r="BC1122" s="57">
        <v>10</v>
      </c>
      <c r="BD1122" s="54" t="s">
        <v>189</v>
      </c>
      <c r="BE1122" s="67" t="s">
        <v>835</v>
      </c>
      <c r="BN1122" s="70" t="s">
        <v>675</v>
      </c>
      <c r="BO1122" s="99"/>
      <c r="BP1122" s="13"/>
    </row>
    <row r="1123" spans="55:68" ht="15.75">
      <c r="BC1123" s="57">
        <v>11</v>
      </c>
      <c r="BD1123" s="54" t="s">
        <v>190</v>
      </c>
      <c r="BE1123" s="67" t="s">
        <v>249</v>
      </c>
      <c r="BN1123" s="70" t="s">
        <v>676</v>
      </c>
      <c r="BO1123" s="83"/>
      <c r="BP1123" s="13"/>
    </row>
    <row r="1124" spans="55:68" ht="15.75">
      <c r="BC1124" s="57">
        <v>11</v>
      </c>
      <c r="BD1124" s="54" t="s">
        <v>190</v>
      </c>
      <c r="BE1124" s="67" t="s">
        <v>269</v>
      </c>
      <c r="BN1124" s="70" t="s">
        <v>677</v>
      </c>
      <c r="BO1124" s="83"/>
      <c r="BP1124" s="13"/>
    </row>
    <row r="1125" spans="55:68" ht="15.75">
      <c r="BC1125" s="57">
        <v>12</v>
      </c>
      <c r="BD1125" s="54" t="s">
        <v>267</v>
      </c>
      <c r="BE1125" s="67" t="s">
        <v>250</v>
      </c>
      <c r="BN1125" s="70" t="s">
        <v>678</v>
      </c>
      <c r="BO1125" s="82"/>
      <c r="BP1125" s="13"/>
    </row>
    <row r="1126" spans="55:68" ht="15.75">
      <c r="BC1126" s="57">
        <v>12</v>
      </c>
      <c r="BD1126" s="54" t="s">
        <v>267</v>
      </c>
      <c r="BE1126" s="67" t="s">
        <v>244</v>
      </c>
      <c r="BN1126" s="70" t="s">
        <v>679</v>
      </c>
      <c r="BO1126" s="86"/>
      <c r="BP1126" s="13"/>
    </row>
    <row r="1127" spans="55:68" ht="15.75">
      <c r="BC1127" s="57">
        <v>12</v>
      </c>
      <c r="BD1127" s="54" t="s">
        <v>267</v>
      </c>
      <c r="BE1127" s="67" t="s">
        <v>251</v>
      </c>
      <c r="BN1127" s="70" t="s">
        <v>680</v>
      </c>
      <c r="BO1127" s="86"/>
      <c r="BP1127" s="13"/>
    </row>
    <row r="1128" spans="55:68">
      <c r="BC1128" s="57">
        <v>13</v>
      </c>
      <c r="BD1128" s="54" t="s">
        <v>192</v>
      </c>
      <c r="BE1128" s="54" t="s">
        <v>252</v>
      </c>
      <c r="BN1128" s="70" t="s">
        <v>681</v>
      </c>
      <c r="BO1128" s="86"/>
      <c r="BP1128" s="13"/>
    </row>
    <row r="1129" spans="55:68">
      <c r="BC1129" s="57">
        <v>14</v>
      </c>
      <c r="BD1129" s="54" t="s">
        <v>193</v>
      </c>
      <c r="BE1129" s="54" t="s">
        <v>253</v>
      </c>
      <c r="BN1129" s="70" t="s">
        <v>682</v>
      </c>
      <c r="BO1129" s="86"/>
      <c r="BP1129" s="13"/>
    </row>
    <row r="1130" spans="55:68">
      <c r="BC1130" s="57">
        <v>15</v>
      </c>
      <c r="BD1130" s="54" t="s">
        <v>194</v>
      </c>
      <c r="BE1130" s="54" t="s">
        <v>254</v>
      </c>
      <c r="BN1130" s="70" t="s">
        <v>683</v>
      </c>
      <c r="BO1130" s="86"/>
      <c r="BP1130" s="13"/>
    </row>
    <row r="1131" spans="55:68">
      <c r="BC1131" s="57">
        <v>16</v>
      </c>
      <c r="BD1131" s="54" t="s">
        <v>195</v>
      </c>
      <c r="BE1131" s="54" t="s">
        <v>195</v>
      </c>
      <c r="BN1131" s="70" t="s">
        <v>684</v>
      </c>
      <c r="BO1131" s="86"/>
      <c r="BP1131" s="13"/>
    </row>
    <row r="1132" spans="55:68">
      <c r="BC1132" s="57">
        <v>17</v>
      </c>
      <c r="BD1132" s="54" t="s">
        <v>196</v>
      </c>
      <c r="BE1132" s="68" t="s">
        <v>255</v>
      </c>
      <c r="BN1132" s="70" t="s">
        <v>685</v>
      </c>
      <c r="BO1132" s="84"/>
      <c r="BP1132" s="13"/>
    </row>
    <row r="1133" spans="55:68">
      <c r="BC1133" s="57">
        <v>18</v>
      </c>
      <c r="BD1133" s="54" t="s">
        <v>197</v>
      </c>
      <c r="BE1133" s="68" t="s">
        <v>256</v>
      </c>
      <c r="BN1133" s="70" t="s">
        <v>686</v>
      </c>
      <c r="BO1133" s="84"/>
      <c r="BP1133" s="13"/>
    </row>
    <row r="1134" spans="55:68">
      <c r="BC1134" s="57">
        <v>19</v>
      </c>
      <c r="BD1134" s="54" t="s">
        <v>198</v>
      </c>
      <c r="BE1134" s="54" t="s">
        <v>257</v>
      </c>
      <c r="BN1134" s="70" t="s">
        <v>687</v>
      </c>
      <c r="BO1134" s="84"/>
      <c r="BP1134" s="13"/>
    </row>
    <row r="1135" spans="55:68">
      <c r="BC1135" s="57">
        <v>20</v>
      </c>
      <c r="BD1135" s="54" t="s">
        <v>199</v>
      </c>
      <c r="BE1135" s="54" t="s">
        <v>258</v>
      </c>
      <c r="BN1135" s="70" t="s">
        <v>688</v>
      </c>
      <c r="BO1135" s="86"/>
      <c r="BP1135" s="13"/>
    </row>
    <row r="1136" spans="55:68">
      <c r="BC1136" s="57">
        <v>21</v>
      </c>
      <c r="BD1136" s="54" t="s">
        <v>200</v>
      </c>
      <c r="BE1136" s="54" t="s">
        <v>259</v>
      </c>
      <c r="BN1136" s="70" t="s">
        <v>688</v>
      </c>
      <c r="BO1136" s="93"/>
      <c r="BP1136" s="13"/>
    </row>
    <row r="1137" spans="55:68">
      <c r="BC1137" s="57">
        <v>21</v>
      </c>
      <c r="BD1137" s="54" t="s">
        <v>200</v>
      </c>
      <c r="BE1137" s="54" t="s">
        <v>268</v>
      </c>
      <c r="BN1137" s="70" t="s">
        <v>689</v>
      </c>
      <c r="BO1137" s="86"/>
      <c r="BP1137" s="13"/>
    </row>
    <row r="1138" spans="55:68">
      <c r="BC1138" s="57" t="s">
        <v>225</v>
      </c>
      <c r="BD1138" s="54" t="s">
        <v>285</v>
      </c>
      <c r="BE1138" s="54" t="s">
        <v>260</v>
      </c>
      <c r="BN1138" s="70" t="s">
        <v>690</v>
      </c>
      <c r="BO1138" s="87"/>
      <c r="BP1138" s="13"/>
    </row>
    <row r="1139" spans="55:68">
      <c r="BC1139" s="57">
        <v>23</v>
      </c>
      <c r="BD1139" s="54" t="s">
        <v>280</v>
      </c>
      <c r="BE1139" s="54" t="s">
        <v>261</v>
      </c>
      <c r="BN1139" s="70" t="s">
        <v>691</v>
      </c>
      <c r="BO1139" s="83"/>
      <c r="BP1139" s="13"/>
    </row>
    <row r="1140" spans="55:68">
      <c r="BC1140" s="57" t="s">
        <v>227</v>
      </c>
      <c r="BD1140" s="54" t="s">
        <v>286</v>
      </c>
      <c r="BE1140" s="69" t="s">
        <v>6</v>
      </c>
      <c r="BN1140" s="70" t="s">
        <v>692</v>
      </c>
      <c r="BO1140" s="83"/>
      <c r="BP1140" s="13"/>
    </row>
    <row r="1141" spans="55:68">
      <c r="BC1141" s="57" t="s">
        <v>228</v>
      </c>
      <c r="BD1141" s="54" t="s">
        <v>281</v>
      </c>
      <c r="BE1141" s="69" t="s">
        <v>252</v>
      </c>
      <c r="BN1141" s="70" t="s">
        <v>693</v>
      </c>
      <c r="BO1141" s="83"/>
      <c r="BP1141" s="13"/>
    </row>
    <row r="1142" spans="55:68">
      <c r="BC1142" s="57" t="s">
        <v>229</v>
      </c>
      <c r="BD1142" s="54" t="s">
        <v>282</v>
      </c>
      <c r="BE1142" s="69" t="s">
        <v>6</v>
      </c>
      <c r="BN1142" s="70" t="s">
        <v>694</v>
      </c>
      <c r="BO1142" s="95"/>
      <c r="BP1142" s="13"/>
    </row>
    <row r="1143" spans="55:68">
      <c r="BC1143" s="57" t="s">
        <v>230</v>
      </c>
      <c r="BD1143" s="54" t="s">
        <v>283</v>
      </c>
      <c r="BE1143" s="69" t="s">
        <v>6</v>
      </c>
      <c r="BN1143" s="70" t="s">
        <v>695</v>
      </c>
      <c r="BO1143" s="83"/>
      <c r="BP1143" s="13"/>
    </row>
    <row r="1144" spans="55:68">
      <c r="BC1144" s="60" t="s">
        <v>231</v>
      </c>
      <c r="BD1144" s="61" t="s">
        <v>284</v>
      </c>
      <c r="BE1144" s="61" t="s">
        <v>211</v>
      </c>
      <c r="BN1144" s="70" t="s">
        <v>696</v>
      </c>
      <c r="BO1144" s="83"/>
      <c r="BP1144" s="13"/>
    </row>
    <row r="1145" spans="55:68">
      <c r="BN1145" s="70" t="s">
        <v>697</v>
      </c>
      <c r="BO1145" s="83"/>
      <c r="BP1145" s="13"/>
    </row>
    <row r="1146" spans="55:68">
      <c r="BN1146" s="70" t="s">
        <v>698</v>
      </c>
      <c r="BO1146" s="87"/>
      <c r="BP1146" s="13"/>
    </row>
    <row r="1147" spans="55:68">
      <c r="BN1147" s="70" t="s">
        <v>699</v>
      </c>
      <c r="BO1147" s="93"/>
      <c r="BP1147" s="13"/>
    </row>
    <row r="1148" spans="55:68">
      <c r="BN1148" s="70" t="s">
        <v>700</v>
      </c>
      <c r="BO1148" s="93"/>
      <c r="BP1148" s="13"/>
    </row>
    <row r="1149" spans="55:68">
      <c r="BN1149" s="70" t="s">
        <v>701</v>
      </c>
      <c r="BO1149" s="93"/>
      <c r="BP1149" s="13"/>
    </row>
    <row r="1150" spans="55:68">
      <c r="BN1150" s="70" t="s">
        <v>702</v>
      </c>
      <c r="BO1150" s="84"/>
      <c r="BP1150" s="13"/>
    </row>
    <row r="1151" spans="55:68">
      <c r="BN1151" s="70" t="s">
        <v>703</v>
      </c>
      <c r="BO1151" s="84"/>
      <c r="BP1151" s="13"/>
    </row>
    <row r="1152" spans="55:68">
      <c r="BN1152" s="70" t="s">
        <v>704</v>
      </c>
      <c r="BO1152" s="84"/>
      <c r="BP1152" s="13"/>
    </row>
    <row r="1153" spans="66:68">
      <c r="BN1153" s="70" t="s">
        <v>705</v>
      </c>
      <c r="BO1153" s="84"/>
      <c r="BP1153" s="13"/>
    </row>
    <row r="1154" spans="66:68">
      <c r="BN1154" s="70" t="s">
        <v>705</v>
      </c>
      <c r="BO1154" s="84"/>
      <c r="BP1154" s="13"/>
    </row>
    <row r="1155" spans="66:68">
      <c r="BN1155" s="70" t="s">
        <v>706</v>
      </c>
      <c r="BO1155" s="84"/>
      <c r="BP1155" s="13"/>
    </row>
    <row r="1156" spans="66:68">
      <c r="BN1156" s="70" t="s">
        <v>707</v>
      </c>
      <c r="BO1156" s="84"/>
      <c r="BP1156" s="13"/>
    </row>
    <row r="1157" spans="66:68">
      <c r="BN1157" s="70" t="s">
        <v>708</v>
      </c>
      <c r="BO1157" s="100"/>
      <c r="BP1157" s="13"/>
    </row>
    <row r="1158" spans="66:68">
      <c r="BN1158" s="70" t="s">
        <v>709</v>
      </c>
      <c r="BO1158" s="101"/>
      <c r="BP1158" s="13"/>
    </row>
    <row r="1159" spans="66:68">
      <c r="BN1159" s="70" t="s">
        <v>709</v>
      </c>
      <c r="BO1159" s="100"/>
      <c r="BP1159" s="13"/>
    </row>
    <row r="1160" spans="66:68">
      <c r="BN1160" s="70" t="s">
        <v>710</v>
      </c>
      <c r="BO1160" s="101"/>
      <c r="BP1160" s="13"/>
    </row>
    <row r="1161" spans="66:68">
      <c r="BN1161" s="70" t="s">
        <v>711</v>
      </c>
      <c r="BO1161" s="100"/>
      <c r="BP1161" s="13"/>
    </row>
    <row r="1162" spans="66:68">
      <c r="BN1162" s="70" t="s">
        <v>711</v>
      </c>
      <c r="BO1162" s="100"/>
      <c r="BP1162" s="13"/>
    </row>
    <row r="1163" spans="66:68">
      <c r="BN1163" s="70" t="s">
        <v>712</v>
      </c>
      <c r="BO1163" s="101"/>
      <c r="BP1163" s="13"/>
    </row>
    <row r="1164" spans="66:68">
      <c r="BN1164" s="70" t="s">
        <v>713</v>
      </c>
      <c r="BO1164" s="100"/>
      <c r="BP1164" s="13"/>
    </row>
    <row r="1165" spans="66:68">
      <c r="BN1165" s="70" t="s">
        <v>714</v>
      </c>
      <c r="BO1165" s="102"/>
      <c r="BP1165" s="13"/>
    </row>
    <row r="1166" spans="66:68">
      <c r="BN1166" s="70" t="s">
        <v>715</v>
      </c>
      <c r="BO1166" s="102"/>
      <c r="BP1166" s="13"/>
    </row>
    <row r="1167" spans="66:68">
      <c r="BN1167" s="70" t="s">
        <v>716</v>
      </c>
      <c r="BO1167" s="102"/>
      <c r="BP1167" s="13"/>
    </row>
    <row r="1168" spans="66:68">
      <c r="BN1168" s="70" t="s">
        <v>717</v>
      </c>
      <c r="BO1168" s="102"/>
      <c r="BP1168" s="13"/>
    </row>
    <row r="1169" spans="66:68">
      <c r="BN1169" s="70" t="s">
        <v>718</v>
      </c>
      <c r="BO1169" s="102"/>
      <c r="BP1169" s="13"/>
    </row>
    <row r="1170" spans="66:68">
      <c r="BN1170" s="70" t="s">
        <v>719</v>
      </c>
      <c r="BO1170" s="103"/>
      <c r="BP1170" s="13"/>
    </row>
    <row r="1171" spans="66:68">
      <c r="BN1171" s="70" t="s">
        <v>720</v>
      </c>
      <c r="BO1171" s="84"/>
      <c r="BP1171" s="13"/>
    </row>
    <row r="1172" spans="66:68">
      <c r="BN1172" s="70" t="s">
        <v>721</v>
      </c>
      <c r="BO1172" s="84"/>
      <c r="BP1172" s="13"/>
    </row>
    <row r="1173" spans="66:68">
      <c r="BN1173" s="70" t="s">
        <v>722</v>
      </c>
      <c r="BO1173" s="84"/>
      <c r="BP1173" s="13"/>
    </row>
    <row r="1174" spans="66:68">
      <c r="BN1174" s="70" t="s">
        <v>723</v>
      </c>
      <c r="BO1174" s="84"/>
      <c r="BP1174" s="13"/>
    </row>
    <row r="1175" spans="66:68">
      <c r="BN1175" s="70" t="s">
        <v>724</v>
      </c>
      <c r="BO1175" s="86"/>
      <c r="BP1175" s="13"/>
    </row>
    <row r="1176" spans="66:68">
      <c r="BN1176" s="70" t="s">
        <v>724</v>
      </c>
      <c r="BO1176" s="82"/>
      <c r="BP1176" s="13"/>
    </row>
    <row r="1177" spans="66:68">
      <c r="BN1177" s="70" t="s">
        <v>725</v>
      </c>
      <c r="BO1177" s="84"/>
      <c r="BP1177" s="13"/>
    </row>
    <row r="1178" spans="66:68">
      <c r="BN1178" s="70" t="s">
        <v>726</v>
      </c>
      <c r="BO1178" s="82"/>
      <c r="BP1178" s="13"/>
    </row>
    <row r="1179" spans="66:68">
      <c r="BN1179" s="70" t="s">
        <v>727</v>
      </c>
      <c r="BO1179" s="86"/>
      <c r="BP1179" s="13"/>
    </row>
    <row r="1180" spans="66:68">
      <c r="BN1180" s="70" t="s">
        <v>728</v>
      </c>
      <c r="BO1180" s="93"/>
      <c r="BP1180" s="13"/>
    </row>
    <row r="1181" spans="66:68">
      <c r="BN1181" s="70" t="s">
        <v>729</v>
      </c>
      <c r="BO1181" s="93"/>
      <c r="BP1181" s="13"/>
    </row>
    <row r="1182" spans="66:68">
      <c r="BN1182" s="70" t="s">
        <v>730</v>
      </c>
      <c r="BO1182" s="93"/>
      <c r="BP1182" s="13"/>
    </row>
    <row r="1183" spans="66:68">
      <c r="BN1183" s="70" t="s">
        <v>731</v>
      </c>
      <c r="BO1183" s="104"/>
      <c r="BP1183" s="13"/>
    </row>
    <row r="1184" spans="66:68">
      <c r="BN1184" s="70" t="s">
        <v>731</v>
      </c>
      <c r="BO1184" s="105"/>
      <c r="BP1184" s="13"/>
    </row>
    <row r="1185" spans="66:68">
      <c r="BN1185" s="70" t="s">
        <v>732</v>
      </c>
      <c r="BO1185" s="97"/>
      <c r="BP1185" s="13"/>
    </row>
    <row r="1186" spans="66:68">
      <c r="BN1186" s="70" t="s">
        <v>733</v>
      </c>
      <c r="BO1186" s="106"/>
      <c r="BP1186" s="13"/>
    </row>
    <row r="1187" spans="66:68">
      <c r="BN1187" s="70" t="s">
        <v>734</v>
      </c>
      <c r="BO1187" s="106"/>
      <c r="BP1187" s="13"/>
    </row>
    <row r="1188" spans="66:68">
      <c r="BN1188" s="70" t="s">
        <v>735</v>
      </c>
      <c r="BO1188" s="107"/>
      <c r="BP1188" s="13"/>
    </row>
    <row r="1189" spans="66:68">
      <c r="BN1189" s="70" t="s">
        <v>736</v>
      </c>
      <c r="BO1189" s="107"/>
      <c r="BP1189" s="13"/>
    </row>
    <row r="1190" spans="66:68">
      <c r="BN1190" s="70" t="s">
        <v>737</v>
      </c>
      <c r="BO1190" s="107"/>
      <c r="BP1190" s="13"/>
    </row>
    <row r="1191" spans="66:68">
      <c r="BN1191" s="70" t="s">
        <v>738</v>
      </c>
      <c r="BO1191" s="97"/>
      <c r="BP1191" s="13"/>
    </row>
    <row r="1192" spans="66:68">
      <c r="BN1192" s="70" t="s">
        <v>739</v>
      </c>
      <c r="BO1192" s="105"/>
      <c r="BP1192" s="13"/>
    </row>
    <row r="1193" spans="66:68">
      <c r="BN1193" s="70" t="s">
        <v>740</v>
      </c>
      <c r="BO1193" s="105"/>
      <c r="BP1193" s="13"/>
    </row>
    <row r="1194" spans="66:68">
      <c r="BN1194" s="70" t="s">
        <v>741</v>
      </c>
      <c r="BO1194" s="105"/>
      <c r="BP1194" s="13"/>
    </row>
    <row r="1195" spans="66:68">
      <c r="BN1195" s="70" t="s">
        <v>742</v>
      </c>
      <c r="BO1195" s="105"/>
      <c r="BP1195" s="13"/>
    </row>
    <row r="1196" spans="66:68">
      <c r="BN1196" s="70" t="s">
        <v>743</v>
      </c>
      <c r="BO1196" s="105"/>
      <c r="BP1196" s="13"/>
    </row>
    <row r="1197" spans="66:68">
      <c r="BN1197" s="70" t="s">
        <v>744</v>
      </c>
      <c r="BO1197" s="105"/>
      <c r="BP1197" s="13"/>
    </row>
    <row r="1198" spans="66:68">
      <c r="BN1198" s="70" t="s">
        <v>745</v>
      </c>
      <c r="BO1198" s="108"/>
      <c r="BP1198" s="13"/>
    </row>
    <row r="1199" spans="66:68">
      <c r="BN1199" s="70" t="s">
        <v>746</v>
      </c>
      <c r="BO1199" s="104"/>
      <c r="BP1199" s="13"/>
    </row>
    <row r="1200" spans="66:68">
      <c r="BN1200" s="70" t="s">
        <v>747</v>
      </c>
      <c r="BO1200" s="104"/>
      <c r="BP1200" s="13"/>
    </row>
    <row r="1201" spans="66:68">
      <c r="BN1201" s="70" t="s">
        <v>748</v>
      </c>
      <c r="BO1201" s="104"/>
      <c r="BP1201" s="13"/>
    </row>
    <row r="1202" spans="66:68">
      <c r="BN1202" s="70" t="s">
        <v>749</v>
      </c>
      <c r="BO1202" s="104"/>
      <c r="BP1202" s="13"/>
    </row>
    <row r="1203" spans="66:68">
      <c r="BN1203" s="70" t="s">
        <v>750</v>
      </c>
      <c r="BO1203" s="109"/>
      <c r="BP1203" s="13"/>
    </row>
    <row r="1204" spans="66:68">
      <c r="BN1204" s="70" t="s">
        <v>751</v>
      </c>
      <c r="BO1204" s="110"/>
      <c r="BP1204" s="13"/>
    </row>
    <row r="1205" spans="66:68">
      <c r="BN1205" s="70" t="s">
        <v>752</v>
      </c>
      <c r="BO1205" s="105"/>
      <c r="BP1205" s="13"/>
    </row>
    <row r="1206" spans="66:68">
      <c r="BN1206" s="70" t="s">
        <v>753</v>
      </c>
      <c r="BO1206" s="105"/>
      <c r="BP1206" s="13"/>
    </row>
    <row r="1207" spans="66:68">
      <c r="BN1207" s="70" t="s">
        <v>754</v>
      </c>
      <c r="BO1207" s="105"/>
      <c r="BP1207" s="13"/>
    </row>
    <row r="1208" spans="66:68">
      <c r="BN1208" s="70" t="s">
        <v>755</v>
      </c>
      <c r="BO1208" s="105"/>
      <c r="BP1208" s="13"/>
    </row>
    <row r="1209" spans="66:68">
      <c r="BN1209" s="70" t="s">
        <v>756</v>
      </c>
      <c r="BO1209" s="105"/>
      <c r="BP1209" s="13"/>
    </row>
    <row r="1210" spans="66:68">
      <c r="BN1210" s="70" t="s">
        <v>757</v>
      </c>
      <c r="BO1210" s="105"/>
      <c r="BP1210" s="13"/>
    </row>
    <row r="1211" spans="66:68">
      <c r="BN1211" s="70" t="s">
        <v>758</v>
      </c>
      <c r="BO1211" s="105"/>
      <c r="BP1211" s="13"/>
    </row>
    <row r="1212" spans="66:68">
      <c r="BN1212" s="70" t="s">
        <v>759</v>
      </c>
      <c r="BO1212" s="105"/>
      <c r="BP1212" s="13"/>
    </row>
    <row r="1213" spans="66:68">
      <c r="BN1213" s="70" t="s">
        <v>760</v>
      </c>
      <c r="BO1213" s="105"/>
      <c r="BP1213" s="13"/>
    </row>
    <row r="1214" spans="66:68">
      <c r="BN1214" s="70" t="s">
        <v>761</v>
      </c>
      <c r="BO1214" s="105"/>
      <c r="BP1214" s="13"/>
    </row>
    <row r="1215" spans="66:68">
      <c r="BN1215" s="70" t="s">
        <v>762</v>
      </c>
      <c r="BO1215" s="105"/>
      <c r="BP1215" s="13"/>
    </row>
    <row r="1216" spans="66:68">
      <c r="BN1216" s="70" t="s">
        <v>763</v>
      </c>
      <c r="BO1216" s="111"/>
      <c r="BP1216" s="13"/>
    </row>
    <row r="1217" spans="66:68">
      <c r="BN1217" s="70" t="s">
        <v>764</v>
      </c>
      <c r="BO1217" s="111"/>
      <c r="BP1217" s="13"/>
    </row>
    <row r="1218" spans="66:68">
      <c r="BN1218" s="70" t="s">
        <v>765</v>
      </c>
      <c r="BO1218" s="107"/>
      <c r="BP1218" s="13"/>
    </row>
    <row r="1219" spans="66:68">
      <c r="BN1219" s="70" t="s">
        <v>766</v>
      </c>
      <c r="BO1219" s="107"/>
      <c r="BP1219" s="13"/>
    </row>
    <row r="1220" spans="66:68">
      <c r="BN1220" s="70" t="s">
        <v>767</v>
      </c>
      <c r="BO1220" s="104"/>
      <c r="BP1220" s="13"/>
    </row>
    <row r="1221" spans="66:68">
      <c r="BN1221" s="70" t="s">
        <v>768</v>
      </c>
      <c r="BO1221" s="104"/>
      <c r="BP1221" s="13"/>
    </row>
    <row r="1222" spans="66:68">
      <c r="BN1222" s="70" t="s">
        <v>769</v>
      </c>
      <c r="BO1222" s="107"/>
      <c r="BP1222" s="13"/>
    </row>
    <row r="1223" spans="66:68">
      <c r="BN1223" s="70" t="s">
        <v>770</v>
      </c>
      <c r="BO1223" s="107"/>
      <c r="BP1223" s="13"/>
    </row>
    <row r="1224" spans="66:68">
      <c r="BN1224" s="70" t="s">
        <v>771</v>
      </c>
      <c r="BO1224" s="85"/>
      <c r="BP1224" s="13"/>
    </row>
    <row r="1225" spans="66:68">
      <c r="BN1225" s="70" t="s">
        <v>772</v>
      </c>
      <c r="BO1225" s="85"/>
      <c r="BP1225" s="13"/>
    </row>
    <row r="1226" spans="66:68">
      <c r="BN1226" s="70" t="s">
        <v>773</v>
      </c>
      <c r="BO1226" s="90"/>
      <c r="BP1226" s="13"/>
    </row>
    <row r="1227" spans="66:68">
      <c r="BN1227" s="70" t="s">
        <v>774</v>
      </c>
      <c r="BO1227" s="85"/>
      <c r="BP1227" s="13"/>
    </row>
    <row r="1228" spans="66:68">
      <c r="BN1228" s="70" t="s">
        <v>775</v>
      </c>
      <c r="BO1228" s="85"/>
      <c r="BP1228" s="13"/>
    </row>
    <row r="1229" spans="66:68">
      <c r="BN1229" s="70" t="s">
        <v>776</v>
      </c>
      <c r="BO1229" s="95"/>
      <c r="BP1229" s="13"/>
    </row>
    <row r="1230" spans="66:68">
      <c r="BN1230" s="70" t="s">
        <v>777</v>
      </c>
      <c r="BO1230" s="85"/>
      <c r="BP1230" s="13"/>
    </row>
    <row r="1231" spans="66:68">
      <c r="BN1231" s="70" t="s">
        <v>778</v>
      </c>
      <c r="BO1231" s="95"/>
      <c r="BP1231" s="13"/>
    </row>
    <row r="1232" spans="66:68">
      <c r="BN1232" s="70" t="s">
        <v>779</v>
      </c>
      <c r="BO1232" s="82"/>
      <c r="BP1232" s="13"/>
    </row>
    <row r="1233" spans="66:68">
      <c r="BN1233" s="70" t="s">
        <v>780</v>
      </c>
      <c r="BO1233" s="82"/>
      <c r="BP1233" s="13"/>
    </row>
    <row r="1234" spans="66:68">
      <c r="BN1234" s="70" t="s">
        <v>781</v>
      </c>
      <c r="BO1234" s="82"/>
      <c r="BP1234" s="13"/>
    </row>
    <row r="1235" spans="66:68">
      <c r="BN1235" s="70" t="s">
        <v>782</v>
      </c>
      <c r="BO1235" s="82"/>
      <c r="BP1235" s="13"/>
    </row>
    <row r="1236" spans="66:68">
      <c r="BN1236" s="70" t="s">
        <v>783</v>
      </c>
      <c r="BO1236" s="82"/>
      <c r="BP1236" s="13"/>
    </row>
    <row r="1237" spans="66:68">
      <c r="BN1237" s="70" t="s">
        <v>784</v>
      </c>
      <c r="BO1237" s="82"/>
      <c r="BP1237" s="13"/>
    </row>
    <row r="1238" spans="66:68">
      <c r="BN1238" s="70" t="s">
        <v>785</v>
      </c>
      <c r="BO1238" s="82"/>
      <c r="BP1238" s="13"/>
    </row>
    <row r="1239" spans="66:68">
      <c r="BN1239" s="70" t="s">
        <v>786</v>
      </c>
      <c r="BO1239" s="82"/>
      <c r="BP1239" s="13"/>
    </row>
    <row r="1240" spans="66:68">
      <c r="BN1240" s="70" t="s">
        <v>787</v>
      </c>
      <c r="BO1240" s="104"/>
      <c r="BP1240" s="13"/>
    </row>
    <row r="1241" spans="66:68">
      <c r="BN1241" s="70" t="s">
        <v>788</v>
      </c>
      <c r="BO1241" s="112"/>
      <c r="BP1241" s="13"/>
    </row>
    <row r="1242" spans="66:68">
      <c r="BO1242" s="82"/>
      <c r="BP1242" s="13"/>
    </row>
  </sheetData>
  <sortState ref="BA1001:BB1085">
    <sortCondition ref="BB1001"/>
  </sortState>
  <dataConsolidate/>
  <mergeCells count="137">
    <mergeCell ref="A38:B38"/>
    <mergeCell ref="R35:V35"/>
    <mergeCell ref="W35:X36"/>
    <mergeCell ref="W37:X37"/>
    <mergeCell ref="W38:X38"/>
    <mergeCell ref="F25:G25"/>
    <mergeCell ref="F26:G26"/>
    <mergeCell ref="F24:G24"/>
    <mergeCell ref="K33:Y33"/>
    <mergeCell ref="L25:N25"/>
    <mergeCell ref="L26:N26"/>
    <mergeCell ref="I30:J30"/>
    <mergeCell ref="L30:N30"/>
    <mergeCell ref="J35:J36"/>
    <mergeCell ref="K34:K36"/>
    <mergeCell ref="S36:T36"/>
    <mergeCell ref="L34:Y34"/>
    <mergeCell ref="N37:O37"/>
    <mergeCell ref="I24:J24"/>
    <mergeCell ref="I25:J25"/>
    <mergeCell ref="I26:J26"/>
    <mergeCell ref="L23:N23"/>
    <mergeCell ref="BC1099:BD1099"/>
    <mergeCell ref="BC1000:BF1000"/>
    <mergeCell ref="BC1002:BC1003"/>
    <mergeCell ref="BD1002:BD1003"/>
    <mergeCell ref="BC1004:BC1007"/>
    <mergeCell ref="BD1004:BD1007"/>
    <mergeCell ref="BF1004:BF1007"/>
    <mergeCell ref="BC1008:BC1016"/>
    <mergeCell ref="BD1008:BD1016"/>
    <mergeCell ref="A18:A19"/>
    <mergeCell ref="B18:B19"/>
    <mergeCell ref="L19:N19"/>
    <mergeCell ref="F19:G19"/>
    <mergeCell ref="F23:G23"/>
    <mergeCell ref="F31:G31"/>
    <mergeCell ref="I31:J31"/>
    <mergeCell ref="L31:N31"/>
    <mergeCell ref="F27:G27"/>
    <mergeCell ref="I27:J27"/>
    <mergeCell ref="L27:N27"/>
    <mergeCell ref="F28:G28"/>
    <mergeCell ref="I28:J28"/>
    <mergeCell ref="L28:N28"/>
    <mergeCell ref="F29:G29"/>
    <mergeCell ref="I29:J29"/>
    <mergeCell ref="L29:N29"/>
    <mergeCell ref="F30:G30"/>
    <mergeCell ref="F22:G22"/>
    <mergeCell ref="L22:N22"/>
    <mergeCell ref="I22:J22"/>
    <mergeCell ref="I23:J23"/>
    <mergeCell ref="A39:Y39"/>
    <mergeCell ref="C40:Y40"/>
    <mergeCell ref="C41:Y41"/>
    <mergeCell ref="A40:B40"/>
    <mergeCell ref="A41:B41"/>
    <mergeCell ref="N38:O38"/>
    <mergeCell ref="Y35:Y36"/>
    <mergeCell ref="L36:M36"/>
    <mergeCell ref="N36:O36"/>
    <mergeCell ref="P36:Q36"/>
    <mergeCell ref="L35:Q35"/>
    <mergeCell ref="L37:M37"/>
    <mergeCell ref="L38:M38"/>
    <mergeCell ref="A35:B36"/>
    <mergeCell ref="C35:C36"/>
    <mergeCell ref="D35:D36"/>
    <mergeCell ref="E35:E36"/>
    <mergeCell ref="F35:F36"/>
    <mergeCell ref="G35:H36"/>
    <mergeCell ref="I35:I36"/>
    <mergeCell ref="A14:Y14"/>
    <mergeCell ref="A15:A17"/>
    <mergeCell ref="W15:X15"/>
    <mergeCell ref="B13:C13"/>
    <mergeCell ref="E13:H13"/>
    <mergeCell ref="A8:Y8"/>
    <mergeCell ref="K10:P10"/>
    <mergeCell ref="P37:Q37"/>
    <mergeCell ref="P38:Q38"/>
    <mergeCell ref="L24:N24"/>
    <mergeCell ref="A37:B37"/>
    <mergeCell ref="A33:J33"/>
    <mergeCell ref="A34:E34"/>
    <mergeCell ref="E16:E17"/>
    <mergeCell ref="F21:G21"/>
    <mergeCell ref="A32:Y32"/>
    <mergeCell ref="F34:J34"/>
    <mergeCell ref="I18:J18"/>
    <mergeCell ref="I21:J21"/>
    <mergeCell ref="F16:G17"/>
    <mergeCell ref="H16:H17"/>
    <mergeCell ref="K16:K17"/>
    <mergeCell ref="L16:N17"/>
    <mergeCell ref="I16:J17"/>
    <mergeCell ref="B1:T1"/>
    <mergeCell ref="A2:U2"/>
    <mergeCell ref="A3:U3"/>
    <mergeCell ref="A4:U4"/>
    <mergeCell ref="A6:Y6"/>
    <mergeCell ref="K7:M7"/>
    <mergeCell ref="O7:T7"/>
    <mergeCell ref="U7:V7"/>
    <mergeCell ref="W7:Y7"/>
    <mergeCell ref="W2:Y2"/>
    <mergeCell ref="W3:X3"/>
    <mergeCell ref="B7:H7"/>
    <mergeCell ref="X5:Y5"/>
    <mergeCell ref="K11:P11"/>
    <mergeCell ref="B10:I10"/>
    <mergeCell ref="A9:I9"/>
    <mergeCell ref="J9:P9"/>
    <mergeCell ref="B11:D11"/>
    <mergeCell ref="E11:I11"/>
    <mergeCell ref="J13:M13"/>
    <mergeCell ref="N13:O13"/>
    <mergeCell ref="P13:Y13"/>
    <mergeCell ref="Q9:S11"/>
    <mergeCell ref="T9:Y11"/>
    <mergeCell ref="A12:Y12"/>
    <mergeCell ref="Y15:Y17"/>
    <mergeCell ref="B15:B17"/>
    <mergeCell ref="C15:V15"/>
    <mergeCell ref="C16:C17"/>
    <mergeCell ref="D16:D17"/>
    <mergeCell ref="L18:N18"/>
    <mergeCell ref="L21:N21"/>
    <mergeCell ref="I20:J20"/>
    <mergeCell ref="W16:X16"/>
    <mergeCell ref="I19:J19"/>
    <mergeCell ref="O16:T16"/>
    <mergeCell ref="U16:V16"/>
    <mergeCell ref="F18:G18"/>
    <mergeCell ref="F20:G20"/>
    <mergeCell ref="L20:N20"/>
  </mergeCells>
  <dataValidations xWindow="1042" yWindow="231" count="29">
    <dataValidation type="list" allowBlank="1" showInputMessage="1" showErrorMessage="1" error="!!Seleccione el Trimestre del Reporte!!" prompt="!!Seleccione el Trimestre del Reporte!!" sqref="Y3">
      <formula1>$AA$2:$AA$5</formula1>
    </dataValidation>
    <dataValidation type="list" allowBlank="1" showInputMessage="1" showErrorMessage="1" error="!! No puede cambiar esta información!!" prompt="!!Selecciones el Ramo Administrativo!!" sqref="J7">
      <formula1>$BC$1070:$BC$1097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sqref="K10:M10">
      <formula1>$BI$1001:$BI$1044</formula1>
    </dataValidation>
    <dataValidation type="list" allowBlank="1" showInputMessage="1" showErrorMessage="1" sqref="B13:C13">
      <formula1>$BK$1001:$BK$1004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E13">
      <formula1>$BL$1002:$BL$1029</formula1>
    </dataValidation>
    <dataValidation type="list" allowBlank="1" showInputMessage="1" showErrorMessage="1" sqref="J13">
      <formula1>$BM$1002:$BM$1114</formula1>
    </dataValidation>
    <dataValidation type="list" allowBlank="1" showInputMessage="1" showErrorMessage="1" sqref="B10:I10">
      <formula1>$BG$1001:$BG$1005</formula1>
    </dataValidation>
    <dataValidation type="list" allowBlank="1" showInputMessage="1" showErrorMessage="1" sqref="B11:D11">
      <formula1>$BH$1001:$BH$1070</formula1>
    </dataValidation>
    <dataValidation type="list" allowBlank="1" showInputMessage="1" showErrorMessage="1" error="No puede cambiar el Nombre del  Programa, sólo ebe seleccionarlo.  " sqref="B7:H7">
      <formula1>$BB$1001:$BB$1069</formula1>
    </dataValidation>
    <dataValidation type="list" allowBlank="1" showInputMessage="1" showErrorMessage="1" sqref="T9">
      <formula1>$BO$1000:$BO$1006</formula1>
    </dataValidation>
    <dataValidation type="list" allowBlank="1" showInputMessage="1" showErrorMessage="1" sqref="E11:I11">
      <formula1>$BH$1001:$BH$1071</formula1>
    </dataValidation>
    <dataValidation type="list" allowBlank="1" showInputMessage="1" showErrorMessage="1" sqref="G37:G38 S37:S38">
      <formula1>$AH$6:$AH$21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G20:G22 F18:F31">
      <formula1>$AE$6:$AE$10</formula1>
    </dataValidation>
    <dataValidation type="list" allowBlank="1" showInputMessage="1" showErrorMessage="1" error="!! Sólo debe seleccionar el Nombre de su Dependencia o Secretaría!!" sqref="O7:T7">
      <formula1>$BJ$1001:$BJ$1021</formula1>
    </dataValidation>
    <dataValidation type="list" allowBlank="1" showInputMessage="1" showErrorMessage="1" error="!! No debe modificar esta información!!" sqref="W7:Y7">
      <formula1>INDIRECT($K$7)</formula1>
    </dataValidation>
    <dataValidation allowBlank="1" showInputMessage="1" showErrorMessage="1" prompt="Registre el Objetivo del Programa sectorial al que contribuye el Programa Presupuestrio." sqref="K11:P11"/>
    <dataValidation type="list" allowBlank="1" showInputMessage="1" showErrorMessage="1" sqref="P13">
      <formula1>$BN$1001:$BN$1241</formula1>
    </dataValidation>
    <dataValidation type="custom" allowBlank="1" showInputMessage="1" showErrorMessage="1" error="!!No modifique esta información!!" sqref="A37:B38">
      <formula1>0</formula1>
    </dataValidation>
    <dataValidation type="custom" allowBlank="1" showInputMessage="1" showErrorMessage="1" error="!! No modifique esta información !!" sqref="A6:Y6 A7 I7 N7 U7:V7 A8:Y8 A9:P9 Q9:S11 J10:J11 A10:A11 A12:Y12 A13 D13 I13 N13:O13 A14:Y17 A32:Y36 A39:Y39 E37:E38 J37:K38 P37:Q38 V37:Y38">
      <formula1>0</formula1>
    </dataValidation>
    <dataValidation type="list" allowBlank="1" showInputMessage="1" showErrorMessage="1" error="!!Debe seleccionar de la lista la frecuencia que mide el indicador!!" prompt="!!Seleccione la frecuencia para medir el indicador!!" sqref="L18:L31 M20:N31">
      <formula1>$Z$6:$Z$13</formula1>
    </dataValidation>
    <dataValidation type="list" allowBlank="1" showInputMessage="1" showErrorMessage="1" error="!!Debe elegir la dimennsión que mide el indicador!!" prompt="!!Seleccione la dimensión que mide el indicador!!" sqref="I18:I31">
      <formula1>$AD$6:$AD$9</formula1>
    </dataValidation>
    <dataValidation type="list" allowBlank="1" showInputMessage="1" showErrorMessage="1" error="!!Debe seleccionar de la lista el sentido de medición del indicador!!!!" prompt="!!Seleccione el sentido de medición del indicador!!" sqref="K18:K31">
      <formula1>$AF$6:$AF$7</formula1>
    </dataValidation>
    <dataValidation allowBlank="1" showInputMessage="1" showErrorMessage="1" error="!!Registre en números absolutos, la meta programada al trimestre de reporte!!" prompt="!!Registre en números absolutos, la meta programada al trimestre de reporte!!" sqref="W18:W31"/>
    <dataValidation allowBlank="1" showInputMessage="1" showErrorMessage="1" error="!!Registre en números relativos, la meta programada al trimestre de reporte!!" prompt="!!Registre en números relativos, la meta programada al trimestre de reporte!!" sqref="X18:X31"/>
    <dataValidation allowBlank="1" showInputMessage="1" showErrorMessage="1" prompt="!!Registre la meta Programada al trimestre de reporte!!" sqref="V18:V31"/>
    <dataValidation type="list" allowBlank="1" showInputMessage="1" showErrorMessage="1" error="!!Debe elegir el tipo de indicador de la lista!!" prompt="!!Seleccione el tipo de indicador!!" sqref="H18:H31">
      <formula1>$AC$6:$AC$7</formula1>
    </dataValidation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31">
      <formula1>$AI$6:$AI$8</formula1>
    </dataValidation>
  </dataValidations>
  <printOptions horizontalCentered="1"/>
  <pageMargins left="0.78740157480314965" right="0.59055118110236227" top="0.35433070866141736" bottom="0.35433070866141736" header="0" footer="0.31496062992125984"/>
  <pageSetup paperSize="5" scale="48" orientation="landscape" r:id="rId1"/>
  <headerFooter>
    <oddFooter>&amp;C&amp;P - &amp;N</oddFooter>
  </headerFooter>
  <rowBreaks count="1" manualBreakCount="1">
    <brk id="25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278"/>
  <sheetViews>
    <sheetView showGridLines="0" view="pageBreakPreview" topLeftCell="A2" zoomScaleNormal="80" zoomScaleSheetLayoutView="100" workbookViewId="0">
      <selection activeCell="B12" sqref="B12:Z12"/>
    </sheetView>
  </sheetViews>
  <sheetFormatPr baseColWidth="10" defaultRowHeight="15"/>
  <cols>
    <col min="1" max="1" width="11.42578125" style="142"/>
    <col min="2" max="2" width="19" style="142" customWidth="1"/>
    <col min="3" max="3" width="19.85546875" style="142" customWidth="1"/>
    <col min="4" max="4" width="24.5703125" style="142" customWidth="1"/>
    <col min="5" max="5" width="37.85546875" style="142" customWidth="1"/>
    <col min="6" max="6" width="35.7109375" style="142" customWidth="1"/>
    <col min="7" max="7" width="11.140625" style="142" customWidth="1"/>
    <col min="8" max="8" width="6.85546875" style="142" customWidth="1"/>
    <col min="9" max="9" width="10.5703125" style="142" customWidth="1"/>
    <col min="10" max="10" width="12" style="142" customWidth="1"/>
    <col min="11" max="11" width="10.5703125" style="142" customWidth="1"/>
    <col min="12" max="12" width="13.28515625" style="142" customWidth="1"/>
    <col min="13" max="13" width="10.140625" style="142" customWidth="1"/>
    <col min="14" max="14" width="4.7109375" style="142" hidden="1" customWidth="1"/>
    <col min="15" max="15" width="14.5703125" style="142" customWidth="1"/>
    <col min="16" max="16" width="6.140625" style="142" hidden="1" customWidth="1"/>
    <col min="17" max="17" width="9.7109375" style="142" customWidth="1"/>
    <col min="18" max="18" width="7.140625" style="142" hidden="1" customWidth="1"/>
    <col min="19" max="19" width="10.140625" style="142" customWidth="1"/>
    <col min="20" max="20" width="9.5703125" style="142" customWidth="1"/>
    <col min="21" max="21" width="8.85546875" style="142" customWidth="1"/>
    <col min="22" max="22" width="9.85546875" style="142" customWidth="1"/>
    <col min="23" max="23" width="10.7109375" style="142" bestFit="1" customWidth="1"/>
    <col min="24" max="24" width="9.7109375" style="142" customWidth="1"/>
    <col min="25" max="25" width="9" style="142" customWidth="1"/>
    <col min="26" max="26" width="14.7109375" style="142" customWidth="1"/>
    <col min="27" max="27" width="11.5703125" style="142" hidden="1" customWidth="1"/>
    <col min="28" max="28" width="6.140625" style="142" hidden="1" customWidth="1"/>
    <col min="29" max="29" width="7.7109375" style="142" hidden="1" customWidth="1"/>
    <col min="30" max="31" width="11.42578125" style="142" hidden="1" customWidth="1"/>
    <col min="32" max="32" width="22.28515625" style="142" hidden="1" customWidth="1"/>
    <col min="33" max="33" width="18.5703125" style="142" hidden="1" customWidth="1"/>
    <col min="34" max="34" width="19.42578125" style="142" hidden="1" customWidth="1"/>
    <col min="35" max="35" width="11.42578125" style="142" hidden="1" customWidth="1"/>
    <col min="36" max="36" width="19.140625" style="142" hidden="1" customWidth="1"/>
    <col min="37" max="53" width="11.42578125" style="142" hidden="1" customWidth="1"/>
    <col min="54" max="54" width="7.85546875" style="142" hidden="1" customWidth="1"/>
    <col min="55" max="55" width="80" style="142" hidden="1" customWidth="1"/>
    <col min="56" max="56" width="11.5703125" style="142" hidden="1" customWidth="1"/>
    <col min="57" max="57" width="38.140625" style="142" hidden="1" customWidth="1"/>
    <col min="58" max="58" width="75.28515625" style="142" hidden="1" customWidth="1"/>
    <col min="59" max="59" width="73" style="142" hidden="1" customWidth="1"/>
    <col min="60" max="60" width="59.42578125" style="142" hidden="1" customWidth="1"/>
    <col min="61" max="61" width="45.7109375" style="142" hidden="1" customWidth="1"/>
    <col min="62" max="62" width="90" style="142" hidden="1" customWidth="1"/>
    <col min="63" max="63" width="43.42578125" style="142" hidden="1" customWidth="1"/>
    <col min="64" max="64" width="29.85546875" style="142" hidden="1" customWidth="1"/>
    <col min="65" max="65" width="38.85546875" style="142" hidden="1" customWidth="1"/>
    <col min="66" max="66" width="55.5703125" style="142" hidden="1" customWidth="1"/>
    <col min="67" max="67" width="96.85546875" style="142" hidden="1" customWidth="1"/>
    <col min="68" max="68" width="34" style="142" hidden="1" customWidth="1"/>
    <col min="69" max="69" width="85.28515625" style="142" hidden="1" customWidth="1"/>
    <col min="70" max="70" width="39" style="142" customWidth="1"/>
    <col min="71" max="16384" width="11.42578125" style="142"/>
  </cols>
  <sheetData>
    <row r="1" spans="2:55" s="143" customFormat="1" ht="16.5" hidden="1" customHeight="1"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</row>
    <row r="2" spans="2:55" s="143" customFormat="1" ht="14.25" customHeight="1">
      <c r="B2" s="249" t="s">
        <v>54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189"/>
      <c r="X2" s="262" t="s">
        <v>55</v>
      </c>
      <c r="Y2" s="262"/>
      <c r="Z2" s="262"/>
      <c r="AB2" s="22" t="s">
        <v>91</v>
      </c>
    </row>
    <row r="3" spans="2:55" s="143" customFormat="1" ht="18" customHeight="1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189"/>
      <c r="X3" s="263" t="s">
        <v>90</v>
      </c>
      <c r="Y3" s="263"/>
      <c r="Z3" s="157" t="s">
        <v>93</v>
      </c>
      <c r="AB3" s="22" t="s">
        <v>92</v>
      </c>
    </row>
    <row r="4" spans="2:55" s="143" customFormat="1" ht="15.75" customHeight="1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189"/>
      <c r="X4" s="21"/>
      <c r="Y4" s="21"/>
      <c r="Z4" s="21"/>
      <c r="AB4" s="22" t="s">
        <v>93</v>
      </c>
    </row>
    <row r="5" spans="2:55" s="143" customFormat="1" ht="12.75" customHeight="1" thickBot="1"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B5" s="23" t="s">
        <v>94</v>
      </c>
      <c r="AE5" s="143" t="s">
        <v>846</v>
      </c>
      <c r="AJ5" s="71" t="s">
        <v>845</v>
      </c>
    </row>
    <row r="6" spans="2:55" s="15" customFormat="1" ht="19.5" thickBot="1">
      <c r="B6" s="252" t="s">
        <v>34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80"/>
      <c r="AA6" s="18" t="s">
        <v>75</v>
      </c>
      <c r="AB6" s="142" t="s">
        <v>86</v>
      </c>
      <c r="AD6" s="142" t="s">
        <v>73</v>
      </c>
      <c r="AE6" s="133" t="s">
        <v>69</v>
      </c>
      <c r="AF6" s="133" t="s">
        <v>77</v>
      </c>
      <c r="AG6" s="134" t="s">
        <v>68</v>
      </c>
      <c r="AH6" s="142">
        <v>2013</v>
      </c>
      <c r="AI6" s="135" t="s">
        <v>852</v>
      </c>
      <c r="AJ6" s="142" t="s">
        <v>842</v>
      </c>
      <c r="BB6" s="143"/>
      <c r="BC6" s="143"/>
    </row>
    <row r="7" spans="2:55" ht="36.75" customHeight="1" thickBot="1">
      <c r="B7" s="150" t="s">
        <v>829</v>
      </c>
      <c r="C7" s="264" t="s">
        <v>146</v>
      </c>
      <c r="D7" s="265"/>
      <c r="E7" s="265"/>
      <c r="F7" s="265"/>
      <c r="G7" s="265"/>
      <c r="H7" s="265"/>
      <c r="I7" s="266"/>
      <c r="J7" s="155" t="s">
        <v>242</v>
      </c>
      <c r="K7" s="144" t="s">
        <v>239</v>
      </c>
      <c r="L7" s="236" t="s">
        <v>186</v>
      </c>
      <c r="M7" s="237"/>
      <c r="N7" s="256"/>
      <c r="O7" s="150" t="s">
        <v>64</v>
      </c>
      <c r="P7" s="236" t="s">
        <v>246</v>
      </c>
      <c r="Q7" s="237"/>
      <c r="R7" s="237"/>
      <c r="S7" s="237"/>
      <c r="T7" s="237"/>
      <c r="U7" s="256"/>
      <c r="V7" s="257" t="s">
        <v>790</v>
      </c>
      <c r="W7" s="258"/>
      <c r="X7" s="259" t="s">
        <v>246</v>
      </c>
      <c r="Y7" s="260"/>
      <c r="Z7" s="261"/>
      <c r="AA7" s="18" t="s">
        <v>66</v>
      </c>
      <c r="AB7" s="142" t="s">
        <v>87</v>
      </c>
      <c r="AD7" s="142" t="s">
        <v>74</v>
      </c>
      <c r="AE7" s="133" t="s">
        <v>70</v>
      </c>
      <c r="AF7" s="133" t="s">
        <v>78</v>
      </c>
      <c r="AG7" s="134" t="s">
        <v>822</v>
      </c>
      <c r="AH7" s="142">
        <v>2014</v>
      </c>
      <c r="AI7" s="135" t="s">
        <v>853</v>
      </c>
      <c r="AJ7" s="142" t="s">
        <v>843</v>
      </c>
      <c r="BB7" s="143"/>
      <c r="BC7" s="143"/>
    </row>
    <row r="8" spans="2:55" s="15" customFormat="1" ht="19.5" thickBot="1">
      <c r="B8" s="252" t="s">
        <v>36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80"/>
      <c r="AA8" s="145" t="s">
        <v>76</v>
      </c>
      <c r="AB8" s="142" t="s">
        <v>88</v>
      </c>
      <c r="AE8" s="133" t="s">
        <v>71</v>
      </c>
      <c r="AF8" s="133" t="s">
        <v>79</v>
      </c>
      <c r="AH8" s="142">
        <v>2015</v>
      </c>
      <c r="AI8" s="135" t="s">
        <v>854</v>
      </c>
      <c r="AJ8" s="142" t="s">
        <v>844</v>
      </c>
      <c r="BB8" s="143"/>
      <c r="BC8" s="143"/>
    </row>
    <row r="9" spans="2:55" ht="16.5" customHeight="1" thickBot="1">
      <c r="B9" s="218" t="s">
        <v>37</v>
      </c>
      <c r="C9" s="219"/>
      <c r="D9" s="219"/>
      <c r="E9" s="219"/>
      <c r="F9" s="219"/>
      <c r="G9" s="219"/>
      <c r="H9" s="219"/>
      <c r="I9" s="219"/>
      <c r="J9" s="220"/>
      <c r="K9" s="221" t="s">
        <v>831</v>
      </c>
      <c r="L9" s="222"/>
      <c r="M9" s="222"/>
      <c r="N9" s="222"/>
      <c r="O9" s="222"/>
      <c r="P9" s="222"/>
      <c r="Q9" s="223"/>
      <c r="R9" s="233" t="s">
        <v>796</v>
      </c>
      <c r="S9" s="233"/>
      <c r="T9" s="233"/>
      <c r="U9" s="236" t="s">
        <v>330</v>
      </c>
      <c r="V9" s="237"/>
      <c r="W9" s="237"/>
      <c r="X9" s="237"/>
      <c r="Y9" s="237"/>
      <c r="Z9" s="238"/>
      <c r="AA9" s="18" t="s">
        <v>67</v>
      </c>
      <c r="AB9" s="142" t="s">
        <v>89</v>
      </c>
      <c r="AE9" s="133" t="s">
        <v>72</v>
      </c>
      <c r="AF9" s="133" t="s">
        <v>80</v>
      </c>
      <c r="AH9" s="142">
        <v>2016</v>
      </c>
      <c r="AI9" s="135" t="s">
        <v>855</v>
      </c>
      <c r="BB9" s="143"/>
      <c r="BC9" s="143"/>
    </row>
    <row r="10" spans="2:55" ht="27.75" customHeight="1" thickBot="1">
      <c r="B10" s="151" t="s">
        <v>830</v>
      </c>
      <c r="C10" s="215" t="s">
        <v>336</v>
      </c>
      <c r="D10" s="216"/>
      <c r="E10" s="216"/>
      <c r="F10" s="216"/>
      <c r="G10" s="216"/>
      <c r="H10" s="216"/>
      <c r="I10" s="216"/>
      <c r="J10" s="217"/>
      <c r="K10" s="158" t="s">
        <v>789</v>
      </c>
      <c r="L10" s="281" t="s">
        <v>298</v>
      </c>
      <c r="M10" s="282"/>
      <c r="N10" s="282"/>
      <c r="O10" s="282"/>
      <c r="P10" s="282"/>
      <c r="Q10" s="283"/>
      <c r="R10" s="234"/>
      <c r="S10" s="234"/>
      <c r="T10" s="234"/>
      <c r="U10" s="239"/>
      <c r="V10" s="240"/>
      <c r="W10" s="240"/>
      <c r="X10" s="240"/>
      <c r="Y10" s="240"/>
      <c r="Z10" s="241"/>
      <c r="AA10" s="18" t="s">
        <v>66</v>
      </c>
      <c r="AF10" s="133" t="s">
        <v>847</v>
      </c>
      <c r="AH10" s="142">
        <v>2017</v>
      </c>
      <c r="AI10" s="135" t="s">
        <v>856</v>
      </c>
      <c r="BB10" s="143"/>
      <c r="BC10" s="143"/>
    </row>
    <row r="11" spans="2:55" ht="40.5" customHeight="1" thickBot="1">
      <c r="B11" s="152" t="s">
        <v>65</v>
      </c>
      <c r="C11" s="224" t="s">
        <v>364</v>
      </c>
      <c r="D11" s="225"/>
      <c r="E11" s="225"/>
      <c r="F11" s="224"/>
      <c r="G11" s="225"/>
      <c r="H11" s="225"/>
      <c r="I11" s="225"/>
      <c r="J11" s="226"/>
      <c r="K11" s="159" t="s">
        <v>65</v>
      </c>
      <c r="L11" s="212" t="s">
        <v>860</v>
      </c>
      <c r="M11" s="213"/>
      <c r="N11" s="213"/>
      <c r="O11" s="213"/>
      <c r="P11" s="213"/>
      <c r="Q11" s="214"/>
      <c r="R11" s="235"/>
      <c r="S11" s="235"/>
      <c r="T11" s="235"/>
      <c r="U11" s="242"/>
      <c r="V11" s="243"/>
      <c r="W11" s="243"/>
      <c r="X11" s="243"/>
      <c r="Y11" s="243"/>
      <c r="Z11" s="244"/>
      <c r="AA11" s="18" t="s">
        <v>26</v>
      </c>
      <c r="AH11" s="142">
        <v>2018</v>
      </c>
      <c r="AI11" s="135" t="s">
        <v>857</v>
      </c>
      <c r="BB11" s="143"/>
      <c r="BC11" s="143"/>
    </row>
    <row r="12" spans="2:55" ht="15.75" customHeight="1" thickTop="1" thickBot="1">
      <c r="B12" s="245" t="s">
        <v>38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7"/>
      <c r="AA12" s="18" t="s">
        <v>82</v>
      </c>
      <c r="AH12" s="142">
        <v>2019</v>
      </c>
      <c r="AI12" s="135" t="s">
        <v>851</v>
      </c>
      <c r="BB12" s="143"/>
      <c r="BC12" s="143"/>
    </row>
    <row r="13" spans="2:55" ht="34.5" customHeight="1" thickTop="1" thickBot="1">
      <c r="B13" s="153" t="s">
        <v>821</v>
      </c>
      <c r="C13" s="275" t="s">
        <v>417</v>
      </c>
      <c r="D13" s="276"/>
      <c r="E13" s="190" t="s">
        <v>820</v>
      </c>
      <c r="F13" s="277" t="s">
        <v>449</v>
      </c>
      <c r="G13" s="278"/>
      <c r="H13" s="278"/>
      <c r="I13" s="279"/>
      <c r="J13" s="160" t="s">
        <v>819</v>
      </c>
      <c r="K13" s="227" t="s">
        <v>515</v>
      </c>
      <c r="L13" s="228"/>
      <c r="M13" s="228"/>
      <c r="N13" s="229"/>
      <c r="O13" s="230" t="s">
        <v>818</v>
      </c>
      <c r="P13" s="231"/>
      <c r="Q13" s="232" t="s">
        <v>628</v>
      </c>
      <c r="R13" s="228"/>
      <c r="S13" s="228"/>
      <c r="T13" s="228"/>
      <c r="U13" s="228"/>
      <c r="V13" s="228"/>
      <c r="W13" s="228"/>
      <c r="X13" s="228"/>
      <c r="Y13" s="228"/>
      <c r="Z13" s="228"/>
      <c r="AA13" s="18" t="s">
        <v>83</v>
      </c>
      <c r="AH13" s="142">
        <v>2020</v>
      </c>
      <c r="AI13" s="135" t="s">
        <v>858</v>
      </c>
      <c r="BB13" s="143"/>
      <c r="BC13" s="143"/>
    </row>
    <row r="14" spans="2:55" ht="15.75" thickBot="1">
      <c r="B14" s="269" t="s">
        <v>31</v>
      </c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1"/>
      <c r="Z14" s="272"/>
      <c r="AH14" s="142">
        <v>2021</v>
      </c>
      <c r="BB14" s="143"/>
      <c r="BC14" s="143"/>
    </row>
    <row r="15" spans="2:55" ht="26.25" customHeight="1" thickBot="1">
      <c r="B15" s="273" t="s">
        <v>24</v>
      </c>
      <c r="C15" s="205" t="s">
        <v>836</v>
      </c>
      <c r="D15" s="204" t="s">
        <v>30</v>
      </c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5" t="s">
        <v>84</v>
      </c>
      <c r="Y15" s="205"/>
      <c r="Z15" s="202" t="s">
        <v>53</v>
      </c>
      <c r="AH15" s="142">
        <v>2022</v>
      </c>
      <c r="BB15" s="143"/>
      <c r="BC15" s="143"/>
    </row>
    <row r="16" spans="2:55" ht="31.5" customHeight="1" thickBot="1">
      <c r="B16" s="274"/>
      <c r="C16" s="206"/>
      <c r="D16" s="207" t="s">
        <v>0</v>
      </c>
      <c r="E16" s="207" t="s">
        <v>1</v>
      </c>
      <c r="F16" s="207" t="s">
        <v>2</v>
      </c>
      <c r="G16" s="292" t="s">
        <v>28</v>
      </c>
      <c r="H16" s="293"/>
      <c r="I16" s="207" t="s">
        <v>848</v>
      </c>
      <c r="J16" s="292" t="s">
        <v>849</v>
      </c>
      <c r="K16" s="293"/>
      <c r="L16" s="207" t="s">
        <v>25</v>
      </c>
      <c r="M16" s="292" t="s">
        <v>29</v>
      </c>
      <c r="N16" s="296"/>
      <c r="O16" s="293"/>
      <c r="P16" s="206" t="s">
        <v>3</v>
      </c>
      <c r="Q16" s="206"/>
      <c r="R16" s="206"/>
      <c r="S16" s="206"/>
      <c r="T16" s="206"/>
      <c r="U16" s="206"/>
      <c r="V16" s="206" t="s">
        <v>837</v>
      </c>
      <c r="W16" s="206"/>
      <c r="X16" s="206" t="s">
        <v>27</v>
      </c>
      <c r="Y16" s="206"/>
      <c r="Z16" s="203"/>
      <c r="AH16" s="142">
        <v>2023</v>
      </c>
      <c r="BB16" s="143"/>
      <c r="BC16" s="143"/>
    </row>
    <row r="17" spans="1:70" ht="22.5" customHeight="1" thickBot="1">
      <c r="B17" s="274"/>
      <c r="C17" s="206"/>
      <c r="D17" s="208"/>
      <c r="E17" s="208"/>
      <c r="F17" s="208"/>
      <c r="G17" s="294"/>
      <c r="H17" s="295"/>
      <c r="I17" s="205"/>
      <c r="J17" s="294"/>
      <c r="K17" s="295"/>
      <c r="L17" s="205"/>
      <c r="M17" s="294"/>
      <c r="N17" s="297"/>
      <c r="O17" s="295"/>
      <c r="P17" s="161">
        <v>2013</v>
      </c>
      <c r="Q17" s="161">
        <v>2014</v>
      </c>
      <c r="R17" s="161">
        <v>2015</v>
      </c>
      <c r="S17" s="161">
        <v>2015</v>
      </c>
      <c r="T17" s="161">
        <v>2016</v>
      </c>
      <c r="U17" s="161"/>
      <c r="V17" s="162" t="s">
        <v>838</v>
      </c>
      <c r="W17" s="162" t="s">
        <v>839</v>
      </c>
      <c r="X17" s="161" t="s">
        <v>840</v>
      </c>
      <c r="Y17" s="161" t="s">
        <v>841</v>
      </c>
      <c r="Z17" s="204"/>
      <c r="AH17" s="142">
        <v>2024</v>
      </c>
      <c r="BB17" s="143"/>
      <c r="BC17" s="143"/>
    </row>
    <row r="18" spans="1:70" ht="66.75" customHeight="1" thickBot="1">
      <c r="B18" s="346" t="s">
        <v>8</v>
      </c>
      <c r="C18" s="347" t="s">
        <v>804</v>
      </c>
      <c r="D18" s="146" t="s">
        <v>909</v>
      </c>
      <c r="E18" s="146" t="s">
        <v>910</v>
      </c>
      <c r="F18" s="146" t="s">
        <v>911</v>
      </c>
      <c r="G18" s="209" t="s">
        <v>77</v>
      </c>
      <c r="H18" s="211"/>
      <c r="I18" s="147" t="s">
        <v>73</v>
      </c>
      <c r="J18" s="209" t="s">
        <v>69</v>
      </c>
      <c r="K18" s="211"/>
      <c r="L18" s="147" t="s">
        <v>68</v>
      </c>
      <c r="M18" s="209" t="s">
        <v>26</v>
      </c>
      <c r="N18" s="210"/>
      <c r="O18" s="211"/>
      <c r="P18" s="16"/>
      <c r="Q18" s="348">
        <v>1.2E-2</v>
      </c>
      <c r="R18" s="16"/>
      <c r="S18" s="16">
        <v>1.2</v>
      </c>
      <c r="T18" s="16">
        <v>1.2</v>
      </c>
      <c r="U18" s="16"/>
      <c r="V18" s="140">
        <v>0.01</v>
      </c>
      <c r="W18" s="140"/>
      <c r="X18" s="141"/>
      <c r="Y18" s="140">
        <v>0.01</v>
      </c>
      <c r="Z18" s="156" t="s">
        <v>844</v>
      </c>
      <c r="BB18" s="143"/>
      <c r="BC18" s="143"/>
    </row>
    <row r="19" spans="1:70" ht="57" customHeight="1" thickBot="1">
      <c r="B19" s="349"/>
      <c r="C19" s="350"/>
      <c r="D19" s="146" t="s">
        <v>868</v>
      </c>
      <c r="E19" s="146" t="s">
        <v>869</v>
      </c>
      <c r="F19" s="146" t="s">
        <v>912</v>
      </c>
      <c r="G19" s="209" t="s">
        <v>913</v>
      </c>
      <c r="H19" s="211"/>
      <c r="I19" s="147" t="s">
        <v>73</v>
      </c>
      <c r="J19" s="179" t="s">
        <v>69</v>
      </c>
      <c r="K19" s="180"/>
      <c r="L19" s="147" t="s">
        <v>68</v>
      </c>
      <c r="M19" s="209" t="s">
        <v>26</v>
      </c>
      <c r="N19" s="210"/>
      <c r="O19" s="211"/>
      <c r="P19" s="16"/>
      <c r="Q19" s="348">
        <v>5.0000000000000001E-3</v>
      </c>
      <c r="R19" s="16"/>
      <c r="S19" s="348">
        <v>6.0000000000000001E-3</v>
      </c>
      <c r="T19" s="351">
        <v>0.01</v>
      </c>
      <c r="U19" s="16"/>
      <c r="V19" s="140">
        <v>0.01</v>
      </c>
      <c r="W19" s="140"/>
      <c r="X19" s="141"/>
      <c r="Y19" s="140">
        <v>0.01</v>
      </c>
      <c r="Z19" s="156" t="s">
        <v>844</v>
      </c>
      <c r="BB19" s="143"/>
      <c r="BC19" s="143"/>
    </row>
    <row r="20" spans="1:70" ht="157.5" customHeight="1" thickBot="1">
      <c r="B20" s="352" t="s">
        <v>9</v>
      </c>
      <c r="C20" s="148" t="s">
        <v>914</v>
      </c>
      <c r="D20" s="16" t="s">
        <v>915</v>
      </c>
      <c r="E20" s="16" t="s">
        <v>916</v>
      </c>
      <c r="F20" s="16" t="s">
        <v>917</v>
      </c>
      <c r="G20" s="286" t="s">
        <v>77</v>
      </c>
      <c r="H20" s="288"/>
      <c r="I20" s="147" t="s">
        <v>73</v>
      </c>
      <c r="J20" s="209" t="s">
        <v>69</v>
      </c>
      <c r="K20" s="211"/>
      <c r="L20" s="139" t="s">
        <v>68</v>
      </c>
      <c r="M20" s="209" t="s">
        <v>26</v>
      </c>
      <c r="N20" s="210"/>
      <c r="O20" s="211"/>
      <c r="P20" s="16"/>
      <c r="Q20" s="351">
        <v>0.11</v>
      </c>
      <c r="R20" s="16"/>
      <c r="S20" s="351">
        <v>0.1041</v>
      </c>
      <c r="T20" s="351">
        <v>0.11</v>
      </c>
      <c r="U20" s="16"/>
      <c r="V20" s="140">
        <v>0.12</v>
      </c>
      <c r="W20" s="140"/>
      <c r="X20" s="141" t="s">
        <v>918</v>
      </c>
      <c r="Y20" s="140">
        <v>0.12</v>
      </c>
      <c r="Z20" s="156" t="s">
        <v>842</v>
      </c>
      <c r="BB20" s="143"/>
      <c r="BC20" s="143"/>
    </row>
    <row r="21" spans="1:70" ht="141" customHeight="1" thickBot="1">
      <c r="B21" s="353" t="s">
        <v>10</v>
      </c>
      <c r="C21" s="354" t="s">
        <v>919</v>
      </c>
      <c r="D21" s="139" t="s">
        <v>920</v>
      </c>
      <c r="E21" s="139" t="s">
        <v>921</v>
      </c>
      <c r="F21" s="139" t="s">
        <v>922</v>
      </c>
      <c r="G21" s="286" t="s">
        <v>77</v>
      </c>
      <c r="H21" s="288"/>
      <c r="I21" s="139" t="s">
        <v>74</v>
      </c>
      <c r="J21" s="209" t="s">
        <v>69</v>
      </c>
      <c r="K21" s="211"/>
      <c r="L21" s="139" t="s">
        <v>68</v>
      </c>
      <c r="M21" s="209" t="s">
        <v>76</v>
      </c>
      <c r="N21" s="210"/>
      <c r="O21" s="211"/>
      <c r="P21" s="139"/>
      <c r="Q21" s="139"/>
      <c r="R21" s="139"/>
      <c r="S21" s="139"/>
      <c r="T21" s="355">
        <v>1610</v>
      </c>
      <c r="U21" s="139"/>
      <c r="V21" s="355">
        <v>1610</v>
      </c>
      <c r="W21" s="356"/>
      <c r="X21" s="357">
        <v>18395</v>
      </c>
      <c r="Y21" s="357">
        <v>49.61</v>
      </c>
      <c r="Z21" s="156" t="s">
        <v>844</v>
      </c>
      <c r="BB21" s="143"/>
      <c r="BC21" s="143"/>
    </row>
    <row r="22" spans="1:70" ht="141" customHeight="1" thickBot="1">
      <c r="B22" s="358" t="s">
        <v>13</v>
      </c>
      <c r="C22" s="359" t="s">
        <v>923</v>
      </c>
      <c r="D22" s="174" t="s">
        <v>924</v>
      </c>
      <c r="E22" s="16" t="s">
        <v>925</v>
      </c>
      <c r="F22" s="16" t="s">
        <v>926</v>
      </c>
      <c r="G22" s="286" t="s">
        <v>77</v>
      </c>
      <c r="H22" s="288"/>
      <c r="I22" s="139" t="s">
        <v>74</v>
      </c>
      <c r="J22" s="209" t="s">
        <v>69</v>
      </c>
      <c r="K22" s="211"/>
      <c r="L22" s="139" t="s">
        <v>68</v>
      </c>
      <c r="M22" s="209" t="s">
        <v>76</v>
      </c>
      <c r="N22" s="210"/>
      <c r="O22" s="211"/>
      <c r="P22" s="16"/>
      <c r="Q22" s="16">
        <v>257</v>
      </c>
      <c r="R22" s="16"/>
      <c r="S22" s="16">
        <v>422</v>
      </c>
      <c r="T22" s="17">
        <v>477</v>
      </c>
      <c r="V22" s="360">
        <v>994</v>
      </c>
      <c r="W22" s="361"/>
      <c r="X22" s="141">
        <v>774</v>
      </c>
      <c r="Y22" s="140">
        <v>0.82</v>
      </c>
      <c r="Z22" s="156" t="s">
        <v>842</v>
      </c>
      <c r="BB22" s="143"/>
      <c r="BC22" s="143"/>
    </row>
    <row r="23" spans="1:70" ht="141" customHeight="1" thickBot="1">
      <c r="B23" s="362"/>
      <c r="C23" s="359" t="s">
        <v>927</v>
      </c>
      <c r="D23" s="174" t="s">
        <v>928</v>
      </c>
      <c r="E23" s="16" t="s">
        <v>929</v>
      </c>
      <c r="F23" s="16" t="s">
        <v>930</v>
      </c>
      <c r="G23" s="286" t="s">
        <v>77</v>
      </c>
      <c r="H23" s="288"/>
      <c r="I23" s="139" t="s">
        <v>74</v>
      </c>
      <c r="J23" s="209" t="s">
        <v>69</v>
      </c>
      <c r="K23" s="211"/>
      <c r="L23" s="139" t="s">
        <v>68</v>
      </c>
      <c r="M23" s="209" t="s">
        <v>76</v>
      </c>
      <c r="N23" s="210"/>
      <c r="O23" s="211"/>
      <c r="P23" s="16"/>
      <c r="Q23" s="16"/>
      <c r="R23" s="16"/>
      <c r="S23" s="16"/>
      <c r="T23" s="17"/>
      <c r="V23" s="360">
        <v>150</v>
      </c>
      <c r="W23" s="361"/>
      <c r="X23" s="141">
        <v>150</v>
      </c>
      <c r="Y23" s="140">
        <v>1</v>
      </c>
      <c r="Z23" s="156" t="s">
        <v>842</v>
      </c>
      <c r="BB23" s="143"/>
      <c r="BC23" s="143"/>
    </row>
    <row r="24" spans="1:70" ht="116.25" customHeight="1" thickBot="1">
      <c r="B24" s="363" t="s">
        <v>17</v>
      </c>
      <c r="C24" s="364" t="s">
        <v>931</v>
      </c>
      <c r="D24" s="365" t="s">
        <v>932</v>
      </c>
      <c r="E24" s="366" t="s">
        <v>933</v>
      </c>
      <c r="F24" s="366" t="s">
        <v>934</v>
      </c>
      <c r="G24" s="367" t="s">
        <v>77</v>
      </c>
      <c r="H24" s="368"/>
      <c r="I24" s="369" t="s">
        <v>74</v>
      </c>
      <c r="J24" s="370" t="s">
        <v>69</v>
      </c>
      <c r="K24" s="371"/>
      <c r="L24" s="369" t="s">
        <v>68</v>
      </c>
      <c r="M24" s="370" t="s">
        <v>76</v>
      </c>
      <c r="N24" s="372"/>
      <c r="O24" s="371"/>
      <c r="P24" s="366"/>
      <c r="Q24" s="366">
        <v>600</v>
      </c>
      <c r="R24" s="366"/>
      <c r="S24" s="366">
        <v>610</v>
      </c>
      <c r="T24" s="366">
        <v>430</v>
      </c>
      <c r="U24" s="373"/>
      <c r="V24" s="374">
        <v>160</v>
      </c>
      <c r="W24" s="374"/>
      <c r="X24" s="375">
        <v>40</v>
      </c>
      <c r="Y24" s="376">
        <v>0.25</v>
      </c>
      <c r="Z24" s="377" t="s">
        <v>844</v>
      </c>
      <c r="BB24" s="143"/>
      <c r="BC24" s="143"/>
    </row>
    <row r="25" spans="1:70" ht="117.75" customHeight="1" thickBot="1">
      <c r="B25" s="363"/>
      <c r="C25" s="378"/>
      <c r="D25" s="365" t="s">
        <v>935</v>
      </c>
      <c r="E25" s="366" t="s">
        <v>936</v>
      </c>
      <c r="F25" s="366" t="s">
        <v>937</v>
      </c>
      <c r="G25" s="367" t="s">
        <v>77</v>
      </c>
      <c r="H25" s="368"/>
      <c r="I25" s="369" t="s">
        <v>74</v>
      </c>
      <c r="J25" s="370" t="s">
        <v>69</v>
      </c>
      <c r="K25" s="371"/>
      <c r="L25" s="369" t="s">
        <v>68</v>
      </c>
      <c r="M25" s="370" t="s">
        <v>76</v>
      </c>
      <c r="N25" s="372"/>
      <c r="O25" s="371"/>
      <c r="P25" s="366"/>
      <c r="Q25" s="366">
        <v>60</v>
      </c>
      <c r="R25" s="366"/>
      <c r="S25" s="366">
        <v>60</v>
      </c>
      <c r="T25" s="366">
        <v>60</v>
      </c>
      <c r="U25" s="373"/>
      <c r="V25" s="374">
        <v>80</v>
      </c>
      <c r="W25" s="374"/>
      <c r="X25" s="375">
        <v>60</v>
      </c>
      <c r="Y25" s="376">
        <v>0.75</v>
      </c>
      <c r="Z25" s="377" t="s">
        <v>843</v>
      </c>
      <c r="BB25" s="143"/>
      <c r="BC25" s="143"/>
    </row>
    <row r="26" spans="1:70" ht="77.25" customHeight="1" thickBot="1">
      <c r="B26" s="379"/>
      <c r="C26" s="380"/>
      <c r="D26" s="365" t="s">
        <v>938</v>
      </c>
      <c r="E26" s="366" t="s">
        <v>939</v>
      </c>
      <c r="F26" s="366" t="s">
        <v>940</v>
      </c>
      <c r="G26" s="381" t="s">
        <v>77</v>
      </c>
      <c r="H26" s="382"/>
      <c r="I26" s="369" t="s">
        <v>74</v>
      </c>
      <c r="J26" s="370" t="s">
        <v>69</v>
      </c>
      <c r="K26" s="371"/>
      <c r="L26" s="369" t="s">
        <v>68</v>
      </c>
      <c r="M26" s="367" t="s">
        <v>76</v>
      </c>
      <c r="N26" s="383"/>
      <c r="O26" s="368"/>
      <c r="P26" s="366"/>
      <c r="Q26" s="366"/>
      <c r="R26" s="366"/>
      <c r="S26" s="366"/>
      <c r="T26" s="366"/>
      <c r="U26" s="373"/>
      <c r="V26" s="374">
        <v>35</v>
      </c>
      <c r="W26" s="374"/>
      <c r="X26" s="375">
        <v>29</v>
      </c>
      <c r="Y26" s="376">
        <v>0.83</v>
      </c>
      <c r="Z26" s="384" t="s">
        <v>842</v>
      </c>
      <c r="BB26" s="143"/>
      <c r="BC26" s="143"/>
    </row>
    <row r="27" spans="1:70" ht="95.25" customHeight="1" thickBot="1">
      <c r="A27" s="142" t="s">
        <v>941</v>
      </c>
      <c r="B27" s="385" t="s">
        <v>942</v>
      </c>
      <c r="C27" s="386" t="s">
        <v>943</v>
      </c>
      <c r="D27" s="170" t="s">
        <v>944</v>
      </c>
      <c r="E27" s="16" t="s">
        <v>945</v>
      </c>
      <c r="F27" s="16" t="s">
        <v>946</v>
      </c>
      <c r="G27" s="298" t="s">
        <v>77</v>
      </c>
      <c r="H27" s="299"/>
      <c r="I27" s="139" t="s">
        <v>74</v>
      </c>
      <c r="J27" s="209" t="s">
        <v>70</v>
      </c>
      <c r="K27" s="211"/>
      <c r="L27" s="139" t="s">
        <v>68</v>
      </c>
      <c r="M27" s="286" t="s">
        <v>76</v>
      </c>
      <c r="N27" s="287"/>
      <c r="O27" s="288"/>
      <c r="P27" s="16"/>
      <c r="Q27" s="16"/>
      <c r="R27" s="16"/>
      <c r="S27" s="16"/>
      <c r="T27" s="16"/>
      <c r="U27" s="17"/>
      <c r="V27" s="374">
        <v>3516</v>
      </c>
      <c r="W27" s="140"/>
      <c r="X27" s="141">
        <v>3516</v>
      </c>
      <c r="Y27" s="140">
        <v>1</v>
      </c>
      <c r="Z27" s="156" t="s">
        <v>842</v>
      </c>
      <c r="BB27" s="143"/>
      <c r="BC27" s="143"/>
    </row>
    <row r="28" spans="1:70" ht="92.25" customHeight="1" thickBot="1">
      <c r="B28" s="387" t="s">
        <v>947</v>
      </c>
      <c r="C28" s="386" t="s">
        <v>948</v>
      </c>
      <c r="D28" s="365" t="s">
        <v>949</v>
      </c>
      <c r="E28" s="366" t="s">
        <v>950</v>
      </c>
      <c r="F28" s="366" t="s">
        <v>951</v>
      </c>
      <c r="G28" s="381" t="s">
        <v>77</v>
      </c>
      <c r="H28" s="382"/>
      <c r="I28" s="369" t="s">
        <v>74</v>
      </c>
      <c r="J28" s="370" t="s">
        <v>69</v>
      </c>
      <c r="K28" s="371"/>
      <c r="L28" s="369" t="s">
        <v>68</v>
      </c>
      <c r="M28" s="367" t="s">
        <v>76</v>
      </c>
      <c r="N28" s="383"/>
      <c r="O28" s="368"/>
      <c r="P28" s="366"/>
      <c r="Q28" s="366"/>
      <c r="R28" s="366"/>
      <c r="S28" s="366"/>
      <c r="T28" s="366">
        <v>1</v>
      </c>
      <c r="U28" s="373"/>
      <c r="V28" s="374">
        <v>3</v>
      </c>
      <c r="W28" s="376"/>
      <c r="X28" s="375">
        <v>0</v>
      </c>
      <c r="Y28" s="376">
        <v>0</v>
      </c>
      <c r="Z28" s="384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88"/>
      <c r="AT28" s="388"/>
      <c r="AU28" s="388"/>
      <c r="AV28" s="388"/>
      <c r="AW28" s="388"/>
      <c r="AX28" s="388"/>
      <c r="AY28" s="388"/>
      <c r="AZ28" s="388"/>
      <c r="BA28" s="388"/>
      <c r="BB28" s="389"/>
      <c r="BC28" s="389"/>
      <c r="BD28" s="388"/>
      <c r="BE28" s="388"/>
      <c r="BF28" s="388"/>
      <c r="BG28" s="388"/>
      <c r="BH28" s="388"/>
      <c r="BI28" s="388"/>
      <c r="BJ28" s="388"/>
      <c r="BK28" s="388"/>
      <c r="BL28" s="388"/>
      <c r="BM28" s="388"/>
      <c r="BN28" s="388"/>
      <c r="BO28" s="388"/>
      <c r="BP28" s="388"/>
      <c r="BQ28" s="388"/>
      <c r="BR28" s="388"/>
    </row>
    <row r="29" spans="1:70" ht="105.75" customHeight="1" thickBot="1">
      <c r="B29" s="7" t="s">
        <v>952</v>
      </c>
      <c r="C29" s="171" t="s">
        <v>953</v>
      </c>
      <c r="D29" s="170" t="s">
        <v>954</v>
      </c>
      <c r="E29" s="16" t="s">
        <v>955</v>
      </c>
      <c r="F29" s="16" t="s">
        <v>956</v>
      </c>
      <c r="G29" s="298" t="s">
        <v>77</v>
      </c>
      <c r="H29" s="299"/>
      <c r="I29" s="139" t="s">
        <v>74</v>
      </c>
      <c r="J29" s="209" t="s">
        <v>69</v>
      </c>
      <c r="K29" s="211"/>
      <c r="L29" s="139" t="s">
        <v>68</v>
      </c>
      <c r="M29" s="286" t="s">
        <v>76</v>
      </c>
      <c r="N29" s="287"/>
      <c r="O29" s="288"/>
      <c r="P29" s="16"/>
      <c r="Q29" s="16"/>
      <c r="R29" s="16"/>
      <c r="S29" s="16"/>
      <c r="T29" s="16"/>
      <c r="U29" s="17"/>
      <c r="V29" s="390">
        <v>1</v>
      </c>
      <c r="W29" s="140"/>
      <c r="X29" s="141">
        <v>1</v>
      </c>
      <c r="Y29" s="140">
        <v>1</v>
      </c>
      <c r="Z29" s="156" t="s">
        <v>842</v>
      </c>
      <c r="BB29" s="143"/>
      <c r="BC29" s="143"/>
    </row>
    <row r="30" spans="1:70" ht="90.75" customHeight="1" thickBot="1">
      <c r="B30" s="172" t="s">
        <v>957</v>
      </c>
      <c r="C30" s="171" t="s">
        <v>958</v>
      </c>
      <c r="D30" s="170" t="s">
        <v>959</v>
      </c>
      <c r="E30" s="16" t="s">
        <v>960</v>
      </c>
      <c r="F30" s="16" t="s">
        <v>961</v>
      </c>
      <c r="G30" s="298" t="s">
        <v>77</v>
      </c>
      <c r="H30" s="299"/>
      <c r="I30" s="139" t="s">
        <v>74</v>
      </c>
      <c r="J30" s="209" t="s">
        <v>69</v>
      </c>
      <c r="K30" s="211"/>
      <c r="L30" s="139" t="s">
        <v>68</v>
      </c>
      <c r="M30" s="286" t="s">
        <v>76</v>
      </c>
      <c r="N30" s="287"/>
      <c r="O30" s="288"/>
      <c r="P30" s="16"/>
      <c r="Q30" s="16"/>
      <c r="R30" s="16"/>
      <c r="S30" s="16"/>
      <c r="T30" s="16">
        <v>4</v>
      </c>
      <c r="U30" s="17"/>
      <c r="V30" s="390">
        <v>4</v>
      </c>
      <c r="W30" s="140"/>
      <c r="X30" s="141">
        <v>4</v>
      </c>
      <c r="Y30" s="140">
        <v>1</v>
      </c>
      <c r="Z30" s="156" t="s">
        <v>842</v>
      </c>
      <c r="BB30" s="143"/>
      <c r="BC30" s="143"/>
    </row>
    <row r="31" spans="1:70" ht="74.25" customHeight="1" thickBot="1">
      <c r="B31" s="172" t="s">
        <v>962</v>
      </c>
      <c r="C31" s="391" t="s">
        <v>963</v>
      </c>
      <c r="D31" s="170" t="s">
        <v>964</v>
      </c>
      <c r="E31" s="16" t="s">
        <v>965</v>
      </c>
      <c r="F31" s="16" t="s">
        <v>966</v>
      </c>
      <c r="G31" s="298" t="s">
        <v>77</v>
      </c>
      <c r="H31" s="299"/>
      <c r="I31" s="139" t="s">
        <v>74</v>
      </c>
      <c r="J31" s="209" t="s">
        <v>69</v>
      </c>
      <c r="K31" s="211"/>
      <c r="L31" s="139" t="s">
        <v>68</v>
      </c>
      <c r="M31" s="286" t="s">
        <v>76</v>
      </c>
      <c r="N31" s="287"/>
      <c r="O31" s="288"/>
      <c r="P31" s="16"/>
      <c r="Q31" s="16"/>
      <c r="R31" s="16"/>
      <c r="S31" s="16"/>
      <c r="T31" s="16"/>
      <c r="U31" s="17"/>
      <c r="V31" s="390">
        <v>3300</v>
      </c>
      <c r="W31" s="140"/>
      <c r="X31" s="141">
        <v>3300</v>
      </c>
      <c r="Y31" s="140">
        <v>1</v>
      </c>
      <c r="Z31" s="156" t="s">
        <v>842</v>
      </c>
      <c r="BB31" s="143"/>
      <c r="BC31" s="143"/>
    </row>
    <row r="32" spans="1:70" ht="120" customHeight="1" thickBot="1">
      <c r="B32" s="392" t="s">
        <v>967</v>
      </c>
      <c r="C32" s="393" t="s">
        <v>968</v>
      </c>
      <c r="D32" s="394" t="s">
        <v>969</v>
      </c>
      <c r="E32" s="395" t="s">
        <v>970</v>
      </c>
      <c r="F32" s="395" t="s">
        <v>971</v>
      </c>
      <c r="G32" s="381" t="s">
        <v>77</v>
      </c>
      <c r="H32" s="382"/>
      <c r="I32" s="369" t="s">
        <v>74</v>
      </c>
      <c r="J32" s="370" t="s">
        <v>69</v>
      </c>
      <c r="K32" s="371"/>
      <c r="L32" s="369" t="s">
        <v>68</v>
      </c>
      <c r="M32" s="367" t="s">
        <v>76</v>
      </c>
      <c r="N32" s="383"/>
      <c r="O32" s="368"/>
      <c r="P32" s="366"/>
      <c r="Q32" s="366"/>
      <c r="R32" s="366"/>
      <c r="S32" s="366"/>
      <c r="T32" s="366"/>
      <c r="U32" s="373"/>
      <c r="V32" s="374">
        <v>18000</v>
      </c>
      <c r="W32" s="376"/>
      <c r="X32" s="396">
        <v>0</v>
      </c>
      <c r="Y32" s="376">
        <v>0</v>
      </c>
      <c r="Z32" s="384"/>
      <c r="AA32" s="388"/>
      <c r="AB32" s="388"/>
      <c r="BB32" s="143"/>
      <c r="BC32" s="143"/>
    </row>
    <row r="33" spans="2:70" ht="105.75" customHeight="1" thickBot="1">
      <c r="B33" s="397"/>
      <c r="C33" s="393"/>
      <c r="D33" s="398" t="s">
        <v>972</v>
      </c>
      <c r="E33" s="399" t="s">
        <v>973</v>
      </c>
      <c r="F33" s="400" t="s">
        <v>974</v>
      </c>
      <c r="G33" s="320" t="s">
        <v>77</v>
      </c>
      <c r="H33" s="299"/>
      <c r="I33" s="139" t="s">
        <v>74</v>
      </c>
      <c r="J33" s="209" t="s">
        <v>69</v>
      </c>
      <c r="K33" s="211"/>
      <c r="L33" s="139" t="s">
        <v>68</v>
      </c>
      <c r="M33" s="286" t="s">
        <v>76</v>
      </c>
      <c r="N33" s="287"/>
      <c r="O33" s="288"/>
      <c r="P33" s="16"/>
      <c r="Q33" s="16"/>
      <c r="R33" s="16"/>
      <c r="S33" s="16"/>
      <c r="T33" s="16"/>
      <c r="U33" s="17"/>
      <c r="V33" s="390">
        <v>9798</v>
      </c>
      <c r="W33" s="140"/>
      <c r="X33" s="141">
        <v>9798</v>
      </c>
      <c r="Y33" s="140">
        <v>1</v>
      </c>
      <c r="Z33" s="156" t="s">
        <v>842</v>
      </c>
      <c r="BB33" s="143"/>
      <c r="BC33" s="143"/>
    </row>
    <row r="34" spans="2:70" ht="135" customHeight="1" thickBot="1">
      <c r="B34" s="7" t="s">
        <v>975</v>
      </c>
      <c r="C34" s="171" t="s">
        <v>976</v>
      </c>
      <c r="D34" s="401" t="s">
        <v>977</v>
      </c>
      <c r="E34" s="366" t="s">
        <v>978</v>
      </c>
      <c r="F34" s="366" t="s">
        <v>979</v>
      </c>
      <c r="G34" s="381" t="s">
        <v>77</v>
      </c>
      <c r="H34" s="382"/>
      <c r="I34" s="369" t="s">
        <v>74</v>
      </c>
      <c r="J34" s="370" t="s">
        <v>69</v>
      </c>
      <c r="K34" s="371"/>
      <c r="L34" s="369" t="s">
        <v>68</v>
      </c>
      <c r="M34" s="367" t="s">
        <v>76</v>
      </c>
      <c r="N34" s="383"/>
      <c r="O34" s="368"/>
      <c r="P34" s="366"/>
      <c r="Q34" s="366"/>
      <c r="R34" s="366"/>
      <c r="S34" s="366"/>
      <c r="T34" s="366"/>
      <c r="U34" s="373"/>
      <c r="V34" s="374">
        <v>520</v>
      </c>
      <c r="W34" s="376"/>
      <c r="X34" s="375">
        <v>520</v>
      </c>
      <c r="Y34" s="376">
        <v>1</v>
      </c>
      <c r="Z34" s="384" t="s">
        <v>842</v>
      </c>
      <c r="BB34" s="143"/>
      <c r="BC34" s="143"/>
    </row>
    <row r="35" spans="2:70" ht="117" customHeight="1" thickBot="1">
      <c r="B35" s="7" t="s">
        <v>980</v>
      </c>
      <c r="C35" s="171" t="s">
        <v>981</v>
      </c>
      <c r="D35" s="401" t="s">
        <v>982</v>
      </c>
      <c r="E35" s="366" t="s">
        <v>983</v>
      </c>
      <c r="F35" s="366" t="s">
        <v>984</v>
      </c>
      <c r="G35" s="381" t="s">
        <v>77</v>
      </c>
      <c r="H35" s="382"/>
      <c r="I35" s="369" t="s">
        <v>74</v>
      </c>
      <c r="J35" s="370" t="s">
        <v>69</v>
      </c>
      <c r="K35" s="371"/>
      <c r="L35" s="369" t="s">
        <v>68</v>
      </c>
      <c r="M35" s="367" t="s">
        <v>76</v>
      </c>
      <c r="N35" s="383"/>
      <c r="O35" s="368"/>
      <c r="P35" s="366"/>
      <c r="Q35" s="366">
        <v>20</v>
      </c>
      <c r="R35" s="366"/>
      <c r="S35" s="366">
        <v>25</v>
      </c>
      <c r="T35" s="366">
        <v>25</v>
      </c>
      <c r="U35" s="373"/>
      <c r="V35" s="374">
        <v>25</v>
      </c>
      <c r="W35" s="376"/>
      <c r="X35" s="375">
        <v>21</v>
      </c>
      <c r="Y35" s="376">
        <v>0.84</v>
      </c>
      <c r="Z35" s="384" t="s">
        <v>842</v>
      </c>
      <c r="BB35" s="143"/>
      <c r="BC35" s="143"/>
    </row>
    <row r="36" spans="2:70" ht="108" customHeight="1" thickBot="1">
      <c r="B36" s="358" t="s">
        <v>985</v>
      </c>
      <c r="C36" s="402" t="s">
        <v>986</v>
      </c>
      <c r="D36" s="401" t="s">
        <v>987</v>
      </c>
      <c r="E36" s="366" t="s">
        <v>988</v>
      </c>
      <c r="F36" s="366" t="s">
        <v>989</v>
      </c>
      <c r="G36" s="381" t="s">
        <v>77</v>
      </c>
      <c r="H36" s="382"/>
      <c r="I36" s="369" t="s">
        <v>74</v>
      </c>
      <c r="J36" s="370" t="s">
        <v>69</v>
      </c>
      <c r="K36" s="371"/>
      <c r="L36" s="369" t="s">
        <v>68</v>
      </c>
      <c r="M36" s="367" t="s">
        <v>76</v>
      </c>
      <c r="N36" s="383"/>
      <c r="O36" s="368"/>
      <c r="P36" s="366"/>
      <c r="Q36" s="366"/>
      <c r="R36" s="366"/>
      <c r="S36" s="366"/>
      <c r="T36" s="366">
        <v>226</v>
      </c>
      <c r="U36" s="373"/>
      <c r="V36" s="374">
        <v>226</v>
      </c>
      <c r="W36" s="376"/>
      <c r="X36" s="375">
        <v>138</v>
      </c>
      <c r="Y36" s="376">
        <v>0.61</v>
      </c>
      <c r="Z36" s="384" t="s">
        <v>843</v>
      </c>
      <c r="BB36" s="143"/>
      <c r="BC36" s="143"/>
    </row>
    <row r="37" spans="2:70" ht="77.25" customHeight="1" thickBot="1">
      <c r="B37" s="362"/>
      <c r="C37" s="403"/>
      <c r="D37" s="401" t="s">
        <v>990</v>
      </c>
      <c r="E37" s="366" t="s">
        <v>991</v>
      </c>
      <c r="F37" s="366" t="s">
        <v>992</v>
      </c>
      <c r="G37" s="381" t="s">
        <v>77</v>
      </c>
      <c r="H37" s="382"/>
      <c r="I37" s="369" t="s">
        <v>74</v>
      </c>
      <c r="J37" s="370" t="s">
        <v>69</v>
      </c>
      <c r="K37" s="371"/>
      <c r="L37" s="369" t="s">
        <v>68</v>
      </c>
      <c r="M37" s="367" t="s">
        <v>76</v>
      </c>
      <c r="N37" s="383"/>
      <c r="O37" s="368"/>
      <c r="P37" s="366"/>
      <c r="Q37" s="366">
        <v>25</v>
      </c>
      <c r="R37" s="366"/>
      <c r="S37" s="366">
        <v>50</v>
      </c>
      <c r="T37" s="366">
        <v>50</v>
      </c>
      <c r="U37" s="373"/>
      <c r="V37" s="374">
        <v>200</v>
      </c>
      <c r="W37" s="374">
        <v>20</v>
      </c>
      <c r="X37" s="375">
        <v>10</v>
      </c>
      <c r="Y37" s="376">
        <v>0.5</v>
      </c>
      <c r="Z37" s="384" t="s">
        <v>844</v>
      </c>
      <c r="BB37" s="143"/>
      <c r="BC37" s="143"/>
    </row>
    <row r="38" spans="2:70" ht="161.25" customHeight="1" thickBot="1">
      <c r="B38" s="385" t="s">
        <v>993</v>
      </c>
      <c r="C38" s="404" t="s">
        <v>994</v>
      </c>
      <c r="D38" s="401" t="s">
        <v>995</v>
      </c>
      <c r="E38" s="366" t="s">
        <v>996</v>
      </c>
      <c r="F38" s="366" t="s">
        <v>997</v>
      </c>
      <c r="G38" s="381" t="s">
        <v>77</v>
      </c>
      <c r="H38" s="382"/>
      <c r="I38" s="369" t="s">
        <v>74</v>
      </c>
      <c r="J38" s="370" t="s">
        <v>69</v>
      </c>
      <c r="K38" s="371"/>
      <c r="L38" s="369" t="s">
        <v>68</v>
      </c>
      <c r="M38" s="367" t="s">
        <v>76</v>
      </c>
      <c r="N38" s="383"/>
      <c r="O38" s="368"/>
      <c r="P38" s="366"/>
      <c r="Q38" s="366"/>
      <c r="R38" s="366"/>
      <c r="S38" s="366"/>
      <c r="T38" s="366">
        <v>1000</v>
      </c>
      <c r="U38" s="373"/>
      <c r="V38" s="374">
        <v>0</v>
      </c>
      <c r="W38" s="376"/>
      <c r="X38" s="375">
        <v>0</v>
      </c>
      <c r="Y38" s="376">
        <v>0</v>
      </c>
      <c r="Z38" s="384"/>
      <c r="BB38" s="143"/>
      <c r="BC38" s="143"/>
    </row>
    <row r="39" spans="2:70" ht="108.75" customHeight="1" thickBot="1">
      <c r="B39" s="358" t="s">
        <v>998</v>
      </c>
      <c r="C39" s="402" t="s">
        <v>999</v>
      </c>
      <c r="D39" s="365" t="s">
        <v>1000</v>
      </c>
      <c r="E39" s="366" t="s">
        <v>1001</v>
      </c>
      <c r="F39" s="366" t="s">
        <v>1002</v>
      </c>
      <c r="G39" s="381" t="s">
        <v>77</v>
      </c>
      <c r="H39" s="382"/>
      <c r="I39" s="369" t="s">
        <v>74</v>
      </c>
      <c r="J39" s="370" t="s">
        <v>69</v>
      </c>
      <c r="K39" s="371"/>
      <c r="L39" s="369" t="s">
        <v>68</v>
      </c>
      <c r="M39" s="367" t="s">
        <v>76</v>
      </c>
      <c r="N39" s="383"/>
      <c r="O39" s="368"/>
      <c r="P39" s="366"/>
      <c r="Q39" s="366"/>
      <c r="R39" s="366"/>
      <c r="S39" s="366"/>
      <c r="T39" s="366"/>
      <c r="U39" s="373">
        <v>9696</v>
      </c>
      <c r="V39" s="405">
        <v>6667</v>
      </c>
      <c r="W39" s="376"/>
      <c r="X39" s="366">
        <v>6667</v>
      </c>
      <c r="Y39" s="376">
        <v>1</v>
      </c>
      <c r="Z39" s="384" t="s">
        <v>842</v>
      </c>
      <c r="BB39" s="143"/>
      <c r="BC39" s="143"/>
    </row>
    <row r="40" spans="2:70" ht="112.5" customHeight="1" thickBot="1">
      <c r="B40" s="362"/>
      <c r="C40" s="403"/>
      <c r="D40" s="365" t="s">
        <v>1003</v>
      </c>
      <c r="E40" s="366" t="s">
        <v>1004</v>
      </c>
      <c r="F40" s="366" t="s">
        <v>1005</v>
      </c>
      <c r="G40" s="381" t="s">
        <v>77</v>
      </c>
      <c r="H40" s="382"/>
      <c r="I40" s="369" t="s">
        <v>74</v>
      </c>
      <c r="J40" s="370" t="s">
        <v>69</v>
      </c>
      <c r="K40" s="371"/>
      <c r="L40" s="369" t="s">
        <v>68</v>
      </c>
      <c r="M40" s="367" t="s">
        <v>76</v>
      </c>
      <c r="N40" s="383"/>
      <c r="O40" s="368"/>
      <c r="P40" s="366"/>
      <c r="Q40" s="366"/>
      <c r="R40" s="366"/>
      <c r="S40" s="366"/>
      <c r="T40" s="366"/>
      <c r="U40" s="373"/>
      <c r="V40" s="405"/>
      <c r="W40" s="376"/>
      <c r="X40" s="366"/>
      <c r="Y40" s="376"/>
      <c r="Z40" s="384"/>
      <c r="BB40" s="143"/>
      <c r="BC40" s="143"/>
    </row>
    <row r="41" spans="2:70" ht="111" customHeight="1" thickBot="1">
      <c r="B41" s="7" t="s">
        <v>1006</v>
      </c>
      <c r="C41" s="171" t="s">
        <v>1007</v>
      </c>
      <c r="D41" s="401" t="s">
        <v>1008</v>
      </c>
      <c r="E41" s="366" t="s">
        <v>1009</v>
      </c>
      <c r="F41" s="366" t="s">
        <v>1010</v>
      </c>
      <c r="G41" s="381" t="s">
        <v>77</v>
      </c>
      <c r="H41" s="382"/>
      <c r="I41" s="369" t="s">
        <v>74</v>
      </c>
      <c r="J41" s="370" t="s">
        <v>69</v>
      </c>
      <c r="K41" s="371"/>
      <c r="L41" s="369" t="s">
        <v>68</v>
      </c>
      <c r="M41" s="367" t="s">
        <v>76</v>
      </c>
      <c r="N41" s="383"/>
      <c r="O41" s="368"/>
      <c r="P41" s="366"/>
      <c r="Q41" s="366"/>
      <c r="R41" s="366"/>
      <c r="S41" s="366"/>
      <c r="T41" s="366"/>
      <c r="U41" s="406">
        <v>1</v>
      </c>
      <c r="V41" s="374">
        <v>0</v>
      </c>
      <c r="W41" s="376"/>
      <c r="X41" s="375">
        <v>0</v>
      </c>
      <c r="Y41" s="376">
        <v>0</v>
      </c>
      <c r="Z41" s="384" t="s">
        <v>844</v>
      </c>
      <c r="BB41" s="143"/>
      <c r="BC41" s="143"/>
    </row>
    <row r="42" spans="2:70" ht="137.25" customHeight="1" thickBot="1">
      <c r="B42" s="407" t="s">
        <v>1011</v>
      </c>
      <c r="C42" s="188" t="s">
        <v>1012</v>
      </c>
      <c r="D42" s="408" t="s">
        <v>1013</v>
      </c>
      <c r="E42" s="139" t="s">
        <v>1014</v>
      </c>
      <c r="F42" s="409" t="s">
        <v>1015</v>
      </c>
      <c r="G42" s="367" t="s">
        <v>77</v>
      </c>
      <c r="H42" s="368"/>
      <c r="I42" s="408" t="s">
        <v>74</v>
      </c>
      <c r="J42" s="209" t="s">
        <v>69</v>
      </c>
      <c r="K42" s="211"/>
      <c r="L42" s="139" t="s">
        <v>68</v>
      </c>
      <c r="M42" s="286" t="s">
        <v>76</v>
      </c>
      <c r="N42" s="287"/>
      <c r="O42" s="288"/>
      <c r="P42" s="139"/>
      <c r="Q42" s="410">
        <v>1467</v>
      </c>
      <c r="R42" s="410">
        <v>6087</v>
      </c>
      <c r="S42" s="410">
        <v>6087</v>
      </c>
      <c r="T42" s="139">
        <v>3100</v>
      </c>
      <c r="U42" s="139"/>
      <c r="V42" s="411">
        <v>10283</v>
      </c>
      <c r="W42" s="411"/>
      <c r="X42" s="412">
        <v>10283</v>
      </c>
      <c r="Y42" s="356">
        <v>1</v>
      </c>
      <c r="Z42" s="156" t="s">
        <v>842</v>
      </c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4"/>
      <c r="BC42" s="414"/>
      <c r="BD42" s="413"/>
      <c r="BE42" s="413"/>
      <c r="BF42" s="413"/>
      <c r="BG42" s="413"/>
      <c r="BH42" s="413"/>
      <c r="BI42" s="413"/>
      <c r="BJ42" s="413"/>
      <c r="BK42" s="413"/>
      <c r="BL42" s="413"/>
      <c r="BM42" s="413"/>
      <c r="BN42" s="413"/>
      <c r="BO42" s="413"/>
      <c r="BP42" s="413"/>
      <c r="BQ42" s="413"/>
      <c r="BR42" s="413"/>
    </row>
    <row r="43" spans="2:70" ht="72.75" customHeight="1" thickBot="1">
      <c r="B43" s="415" t="s">
        <v>1016</v>
      </c>
      <c r="C43" s="416" t="s">
        <v>1017</v>
      </c>
      <c r="D43" s="16" t="s">
        <v>1018</v>
      </c>
      <c r="E43" s="417" t="s">
        <v>1019</v>
      </c>
      <c r="F43" s="404" t="s">
        <v>1020</v>
      </c>
      <c r="G43" s="287" t="s">
        <v>77</v>
      </c>
      <c r="H43" s="288"/>
      <c r="I43" s="408" t="s">
        <v>74</v>
      </c>
      <c r="J43" s="209" t="s">
        <v>69</v>
      </c>
      <c r="K43" s="211"/>
      <c r="L43" s="139" t="s">
        <v>68</v>
      </c>
      <c r="M43" s="286" t="s">
        <v>76</v>
      </c>
      <c r="N43" s="287"/>
      <c r="O43" s="288"/>
      <c r="P43" s="16"/>
      <c r="Q43" s="418">
        <v>14</v>
      </c>
      <c r="R43" s="418">
        <v>45</v>
      </c>
      <c r="S43" s="418">
        <v>45</v>
      </c>
      <c r="T43" s="16">
        <v>35</v>
      </c>
      <c r="U43" s="419"/>
      <c r="V43" s="420">
        <v>39</v>
      </c>
      <c r="W43" s="361">
        <v>10</v>
      </c>
      <c r="X43" s="141">
        <v>10</v>
      </c>
      <c r="Y43" s="140">
        <v>1</v>
      </c>
      <c r="Z43" s="156" t="s">
        <v>842</v>
      </c>
      <c r="BB43" s="143"/>
      <c r="BC43" s="143"/>
    </row>
    <row r="44" spans="2:70" ht="68.25" customHeight="1" thickBot="1">
      <c r="B44" s="421"/>
      <c r="C44" s="422"/>
      <c r="D44" s="16" t="s">
        <v>1021</v>
      </c>
      <c r="E44" s="16" t="s">
        <v>1022</v>
      </c>
      <c r="F44" s="423" t="s">
        <v>1023</v>
      </c>
      <c r="G44" s="286" t="s">
        <v>77</v>
      </c>
      <c r="H44" s="288"/>
      <c r="I44" s="139" t="s">
        <v>74</v>
      </c>
      <c r="J44" s="209" t="s">
        <v>69</v>
      </c>
      <c r="K44" s="211"/>
      <c r="L44" s="139" t="s">
        <v>68</v>
      </c>
      <c r="M44" s="286" t="s">
        <v>76</v>
      </c>
      <c r="N44" s="287"/>
      <c r="O44" s="288"/>
      <c r="P44" s="16"/>
      <c r="Q44" s="424">
        <v>4005</v>
      </c>
      <c r="R44" s="424"/>
      <c r="S44" s="424">
        <v>19500</v>
      </c>
      <c r="T44" s="173">
        <v>10400</v>
      </c>
      <c r="U44" s="17"/>
      <c r="V44" s="425">
        <v>12000</v>
      </c>
      <c r="W44" s="425">
        <v>10000</v>
      </c>
      <c r="X44" s="173">
        <v>10000</v>
      </c>
      <c r="Y44" s="140">
        <v>1</v>
      </c>
      <c r="Z44" s="156" t="s">
        <v>842</v>
      </c>
      <c r="BB44" s="143"/>
      <c r="BC44" s="143"/>
    </row>
    <row r="45" spans="2:70" ht="72.75" customHeight="1" thickBot="1">
      <c r="B45" s="426" t="s">
        <v>1024</v>
      </c>
      <c r="C45" s="427" t="s">
        <v>1025</v>
      </c>
      <c r="D45" s="366" t="s">
        <v>1026</v>
      </c>
      <c r="E45" s="366" t="s">
        <v>1027</v>
      </c>
      <c r="F45" s="366" t="s">
        <v>1028</v>
      </c>
      <c r="G45" s="286" t="s">
        <v>77</v>
      </c>
      <c r="H45" s="288"/>
      <c r="I45" s="369" t="s">
        <v>74</v>
      </c>
      <c r="J45" s="209" t="s">
        <v>69</v>
      </c>
      <c r="K45" s="211"/>
      <c r="L45" s="428" t="s">
        <v>68</v>
      </c>
      <c r="M45" s="286" t="s">
        <v>76</v>
      </c>
      <c r="N45" s="287"/>
      <c r="O45" s="288"/>
      <c r="P45" s="429"/>
      <c r="Q45" s="418">
        <v>73765</v>
      </c>
      <c r="R45" s="418">
        <v>77765</v>
      </c>
      <c r="S45" s="418">
        <v>77765</v>
      </c>
      <c r="T45" s="430">
        <v>50000</v>
      </c>
      <c r="U45" s="373"/>
      <c r="V45" s="431">
        <v>50000</v>
      </c>
      <c r="W45" s="376"/>
      <c r="X45" s="396">
        <v>50000</v>
      </c>
      <c r="Y45" s="376">
        <v>1</v>
      </c>
      <c r="Z45" s="384" t="s">
        <v>842</v>
      </c>
      <c r="BB45" s="143"/>
      <c r="BC45" s="143"/>
    </row>
    <row r="46" spans="2:70" ht="74.25" customHeight="1" thickBot="1">
      <c r="B46" s="432" t="s">
        <v>1029</v>
      </c>
      <c r="C46" s="433" t="s">
        <v>1030</v>
      </c>
      <c r="D46" s="16" t="s">
        <v>1031</v>
      </c>
      <c r="E46" s="16" t="s">
        <v>1032</v>
      </c>
      <c r="F46" s="16" t="s">
        <v>1033</v>
      </c>
      <c r="G46" s="286" t="s">
        <v>77</v>
      </c>
      <c r="H46" s="288"/>
      <c r="I46" s="139" t="s">
        <v>74</v>
      </c>
      <c r="J46" s="209" t="s">
        <v>69</v>
      </c>
      <c r="K46" s="211"/>
      <c r="L46" s="139" t="s">
        <v>68</v>
      </c>
      <c r="M46" s="286" t="s">
        <v>76</v>
      </c>
      <c r="N46" s="287"/>
      <c r="O46" s="288"/>
      <c r="P46" s="417"/>
      <c r="Q46" s="418"/>
      <c r="R46" s="418"/>
      <c r="S46" s="418"/>
      <c r="T46" s="174">
        <v>35000</v>
      </c>
      <c r="U46" s="17"/>
      <c r="V46" s="425">
        <v>20000</v>
      </c>
      <c r="W46" s="425">
        <v>7941.8</v>
      </c>
      <c r="X46" s="173">
        <v>7942</v>
      </c>
      <c r="Y46" s="140">
        <v>1</v>
      </c>
      <c r="Z46" s="156" t="s">
        <v>842</v>
      </c>
      <c r="BB46" s="143"/>
      <c r="BC46" s="143"/>
    </row>
    <row r="47" spans="2:70" ht="79.5" customHeight="1" thickBot="1">
      <c r="B47" s="434" t="s">
        <v>1034</v>
      </c>
      <c r="C47" s="435" t="s">
        <v>1035</v>
      </c>
      <c r="D47" s="366" t="s">
        <v>1036</v>
      </c>
      <c r="E47" s="366" t="s">
        <v>1037</v>
      </c>
      <c r="F47" s="366" t="s">
        <v>1038</v>
      </c>
      <c r="G47" s="381" t="s">
        <v>77</v>
      </c>
      <c r="H47" s="382"/>
      <c r="I47" s="369" t="s">
        <v>74</v>
      </c>
      <c r="J47" s="370" t="s">
        <v>69</v>
      </c>
      <c r="K47" s="371"/>
      <c r="L47" s="369" t="s">
        <v>68</v>
      </c>
      <c r="M47" s="367" t="s">
        <v>76</v>
      </c>
      <c r="N47" s="383"/>
      <c r="O47" s="368"/>
      <c r="P47" s="366"/>
      <c r="Q47" s="436">
        <v>73765</v>
      </c>
      <c r="R47" s="436">
        <v>77392</v>
      </c>
      <c r="S47" s="436">
        <v>77392</v>
      </c>
      <c r="T47" s="436">
        <v>50000</v>
      </c>
      <c r="U47" s="437"/>
      <c r="V47" s="437"/>
      <c r="W47" s="388"/>
      <c r="X47" s="396"/>
      <c r="Y47" s="376"/>
      <c r="Z47" s="384"/>
      <c r="AA47" s="388"/>
      <c r="AB47" s="388"/>
      <c r="BB47" s="143"/>
      <c r="BC47" s="143"/>
    </row>
    <row r="48" spans="2:70" ht="69" customHeight="1" thickBot="1">
      <c r="B48" s="434"/>
      <c r="C48" s="438"/>
      <c r="D48" s="366" t="s">
        <v>1039</v>
      </c>
      <c r="E48" s="366" t="s">
        <v>1040</v>
      </c>
      <c r="F48" s="366" t="s">
        <v>1041</v>
      </c>
      <c r="G48" s="381" t="s">
        <v>77</v>
      </c>
      <c r="H48" s="382"/>
      <c r="I48" s="369" t="s">
        <v>74</v>
      </c>
      <c r="J48" s="370" t="s">
        <v>69</v>
      </c>
      <c r="K48" s="371"/>
      <c r="L48" s="369" t="s">
        <v>68</v>
      </c>
      <c r="M48" s="367" t="s">
        <v>76</v>
      </c>
      <c r="N48" s="383"/>
      <c r="O48" s="368"/>
      <c r="P48" s="366"/>
      <c r="Q48" s="436">
        <v>981</v>
      </c>
      <c r="R48" s="436">
        <v>4730</v>
      </c>
      <c r="S48" s="436">
        <v>4730</v>
      </c>
      <c r="T48" s="366">
        <v>270</v>
      </c>
      <c r="U48" s="373"/>
      <c r="V48" s="439"/>
      <c r="W48" s="376"/>
      <c r="X48" s="375"/>
      <c r="Y48" s="376"/>
      <c r="Z48" s="384"/>
      <c r="AA48" s="388"/>
      <c r="AB48" s="388"/>
      <c r="BB48" s="143"/>
      <c r="BC48" s="143"/>
    </row>
    <row r="49" spans="2:70" ht="74.25" customHeight="1" thickBot="1">
      <c r="B49" s="440" t="s">
        <v>1042</v>
      </c>
      <c r="C49" s="347" t="s">
        <v>1043</v>
      </c>
      <c r="D49" s="16" t="s">
        <v>1003</v>
      </c>
      <c r="E49" s="16" t="s">
        <v>1044</v>
      </c>
      <c r="F49" s="16" t="s">
        <v>1045</v>
      </c>
      <c r="G49" s="298" t="s">
        <v>77</v>
      </c>
      <c r="H49" s="299"/>
      <c r="I49" s="139" t="s">
        <v>74</v>
      </c>
      <c r="J49" s="209" t="s">
        <v>69</v>
      </c>
      <c r="K49" s="211"/>
      <c r="L49" s="139" t="s">
        <v>68</v>
      </c>
      <c r="M49" s="286" t="s">
        <v>76</v>
      </c>
      <c r="N49" s="287"/>
      <c r="O49" s="288"/>
      <c r="P49" s="16"/>
      <c r="Q49" s="16"/>
      <c r="R49" s="16"/>
      <c r="S49" s="16"/>
      <c r="T49" s="16">
        <v>6667</v>
      </c>
      <c r="U49" s="17"/>
      <c r="V49" s="441">
        <v>0</v>
      </c>
      <c r="W49" s="361">
        <v>6667</v>
      </c>
      <c r="X49" s="361">
        <v>6667</v>
      </c>
      <c r="Y49" s="140">
        <v>1</v>
      </c>
      <c r="Z49" s="156" t="s">
        <v>842</v>
      </c>
      <c r="BB49" s="143"/>
      <c r="BC49" s="143"/>
    </row>
    <row r="50" spans="2:70" ht="69" customHeight="1" thickBot="1">
      <c r="B50" s="442"/>
      <c r="C50" s="350"/>
      <c r="D50" s="16" t="s">
        <v>1046</v>
      </c>
      <c r="E50" s="16" t="s">
        <v>1047</v>
      </c>
      <c r="F50" s="16" t="s">
        <v>1048</v>
      </c>
      <c r="G50" s="298" t="s">
        <v>77</v>
      </c>
      <c r="H50" s="299"/>
      <c r="I50" s="139" t="s">
        <v>74</v>
      </c>
      <c r="J50" s="209" t="s">
        <v>69</v>
      </c>
      <c r="K50" s="211"/>
      <c r="L50" s="139" t="s">
        <v>68</v>
      </c>
      <c r="M50" s="286" t="s">
        <v>76</v>
      </c>
      <c r="N50" s="287"/>
      <c r="O50" s="288"/>
      <c r="P50" s="16"/>
      <c r="Q50" s="16"/>
      <c r="R50" s="16"/>
      <c r="S50" s="16"/>
      <c r="U50" s="441"/>
      <c r="V50" s="441">
        <v>0</v>
      </c>
      <c r="W50" s="361">
        <v>2632</v>
      </c>
      <c r="X50" s="141">
        <v>2632</v>
      </c>
      <c r="Y50" s="140">
        <v>1</v>
      </c>
      <c r="Z50" s="156" t="s">
        <v>842</v>
      </c>
      <c r="BB50" s="143"/>
      <c r="BC50" s="143"/>
    </row>
    <row r="51" spans="2:70" ht="94.5" customHeight="1" thickBot="1">
      <c r="B51" s="353" t="s">
        <v>1049</v>
      </c>
      <c r="C51" s="187" t="s">
        <v>1050</v>
      </c>
      <c r="D51" s="408" t="s">
        <v>1051</v>
      </c>
      <c r="E51" s="408" t="s">
        <v>1052</v>
      </c>
      <c r="F51" s="408" t="s">
        <v>1053</v>
      </c>
      <c r="G51" s="286" t="s">
        <v>77</v>
      </c>
      <c r="H51" s="288"/>
      <c r="I51" s="408" t="s">
        <v>74</v>
      </c>
      <c r="J51" s="209" t="s">
        <v>69</v>
      </c>
      <c r="K51" s="211"/>
      <c r="L51" s="408" t="s">
        <v>68</v>
      </c>
      <c r="M51" s="286" t="s">
        <v>76</v>
      </c>
      <c r="N51" s="287"/>
      <c r="O51" s="288"/>
      <c r="P51" s="408"/>
      <c r="Q51" s="408"/>
      <c r="R51" s="408"/>
      <c r="S51" s="408"/>
      <c r="T51" s="408">
        <v>5000</v>
      </c>
      <c r="U51" s="408"/>
      <c r="V51" s="443">
        <v>3000</v>
      </c>
      <c r="W51" s="444"/>
      <c r="X51" s="443">
        <v>3000</v>
      </c>
      <c r="Y51" s="444">
        <v>1</v>
      </c>
      <c r="Z51" s="445" t="s">
        <v>842</v>
      </c>
      <c r="AA51" s="413"/>
      <c r="AB51" s="413"/>
      <c r="AC51" s="413"/>
      <c r="BB51" s="143"/>
      <c r="BC51" s="143"/>
    </row>
    <row r="52" spans="2:70" ht="114.75" customHeight="1" thickBot="1">
      <c r="B52" s="358" t="s">
        <v>1054</v>
      </c>
      <c r="C52" s="402" t="s">
        <v>1055</v>
      </c>
      <c r="D52" s="174" t="s">
        <v>1056</v>
      </c>
      <c r="E52" s="16" t="s">
        <v>1057</v>
      </c>
      <c r="F52" s="16" t="s">
        <v>1058</v>
      </c>
      <c r="G52" s="298" t="s">
        <v>77</v>
      </c>
      <c r="H52" s="299"/>
      <c r="I52" s="139" t="s">
        <v>74</v>
      </c>
      <c r="J52" s="209" t="s">
        <v>69</v>
      </c>
      <c r="K52" s="211"/>
      <c r="L52" s="139" t="s">
        <v>68</v>
      </c>
      <c r="M52" s="286" t="s">
        <v>76</v>
      </c>
      <c r="N52" s="287"/>
      <c r="O52" s="288"/>
      <c r="P52" s="16"/>
      <c r="Q52" s="16">
        <v>1</v>
      </c>
      <c r="R52" s="16"/>
      <c r="S52" s="16">
        <v>1</v>
      </c>
      <c r="T52" s="16">
        <v>1</v>
      </c>
      <c r="U52" s="17"/>
      <c r="V52" s="446">
        <v>1</v>
      </c>
      <c r="W52" s="140"/>
      <c r="X52" s="141">
        <v>1</v>
      </c>
      <c r="Y52" s="140">
        <v>1</v>
      </c>
      <c r="Z52" s="156" t="s">
        <v>842</v>
      </c>
      <c r="BB52" s="143"/>
      <c r="BC52" s="143"/>
    </row>
    <row r="53" spans="2:70" ht="89.25" customHeight="1" thickBot="1">
      <c r="B53" s="447"/>
      <c r="C53" s="448"/>
      <c r="D53" s="174" t="s">
        <v>1059</v>
      </c>
      <c r="E53" s="16" t="s">
        <v>1060</v>
      </c>
      <c r="F53" s="16" t="s">
        <v>1061</v>
      </c>
      <c r="G53" s="298" t="s">
        <v>77</v>
      </c>
      <c r="H53" s="299"/>
      <c r="I53" s="139" t="s">
        <v>74</v>
      </c>
      <c r="J53" s="209" t="s">
        <v>69</v>
      </c>
      <c r="K53" s="211"/>
      <c r="L53" s="139" t="s">
        <v>68</v>
      </c>
      <c r="M53" s="286" t="s">
        <v>76</v>
      </c>
      <c r="N53" s="287"/>
      <c r="O53" s="288"/>
      <c r="P53" s="16"/>
      <c r="Q53" s="418">
        <v>10000</v>
      </c>
      <c r="R53" s="418">
        <v>3000</v>
      </c>
      <c r="S53" s="418">
        <v>3000</v>
      </c>
      <c r="T53" s="16">
        <v>3400</v>
      </c>
      <c r="U53" s="17"/>
      <c r="V53" s="449">
        <v>3000</v>
      </c>
      <c r="W53" s="449">
        <v>4600</v>
      </c>
      <c r="X53" s="173">
        <v>4600</v>
      </c>
      <c r="Y53" s="140">
        <v>1</v>
      </c>
      <c r="Z53" s="156" t="s">
        <v>842</v>
      </c>
      <c r="BB53" s="143"/>
      <c r="BC53" s="143"/>
    </row>
    <row r="54" spans="2:70" ht="90.75" thickBot="1">
      <c r="B54" s="362"/>
      <c r="C54" s="403"/>
      <c r="D54" s="174" t="s">
        <v>1062</v>
      </c>
      <c r="E54" s="16" t="s">
        <v>1063</v>
      </c>
      <c r="F54" s="16" t="s">
        <v>1064</v>
      </c>
      <c r="G54" s="298" t="s">
        <v>77</v>
      </c>
      <c r="H54" s="299"/>
      <c r="I54" s="139" t="s">
        <v>74</v>
      </c>
      <c r="J54" s="209" t="s">
        <v>69</v>
      </c>
      <c r="K54" s="211"/>
      <c r="L54" s="139" t="s">
        <v>68</v>
      </c>
      <c r="M54" s="286" t="s">
        <v>76</v>
      </c>
      <c r="N54" s="287"/>
      <c r="O54" s="288"/>
      <c r="P54" s="16"/>
      <c r="Q54" s="418">
        <v>10000</v>
      </c>
      <c r="R54" s="418">
        <v>3000</v>
      </c>
      <c r="S54" s="418">
        <v>3000</v>
      </c>
      <c r="T54" s="16">
        <v>3400</v>
      </c>
      <c r="U54" s="17"/>
      <c r="V54" s="449">
        <v>3000</v>
      </c>
      <c r="W54" s="449">
        <v>4600</v>
      </c>
      <c r="X54" s="173">
        <v>4600</v>
      </c>
      <c r="Y54" s="140">
        <v>1</v>
      </c>
      <c r="Z54" s="156" t="s">
        <v>842</v>
      </c>
      <c r="BB54" s="143"/>
      <c r="BC54" s="143"/>
    </row>
    <row r="55" spans="2:70" ht="99" customHeight="1" thickBot="1">
      <c r="B55" s="7" t="s">
        <v>1065</v>
      </c>
      <c r="C55" s="450" t="s">
        <v>1066</v>
      </c>
      <c r="D55" s="16" t="s">
        <v>1067</v>
      </c>
      <c r="E55" s="16" t="s">
        <v>1052</v>
      </c>
      <c r="F55" s="16" t="s">
        <v>1068</v>
      </c>
      <c r="G55" s="298" t="s">
        <v>77</v>
      </c>
      <c r="H55" s="299"/>
      <c r="I55" s="139" t="s">
        <v>74</v>
      </c>
      <c r="J55" s="209" t="s">
        <v>69</v>
      </c>
      <c r="K55" s="211"/>
      <c r="L55" s="139" t="s">
        <v>68</v>
      </c>
      <c r="M55" s="286" t="s">
        <v>76</v>
      </c>
      <c r="N55" s="287"/>
      <c r="O55" s="288"/>
      <c r="P55" s="16"/>
      <c r="Q55" s="16"/>
      <c r="R55" s="16"/>
      <c r="S55" s="16">
        <v>1</v>
      </c>
      <c r="T55" s="16">
        <v>1</v>
      </c>
      <c r="U55" s="17"/>
      <c r="V55" s="449">
        <v>1</v>
      </c>
      <c r="W55" s="140"/>
      <c r="X55" s="141">
        <v>1</v>
      </c>
      <c r="Y55" s="140">
        <v>1</v>
      </c>
      <c r="Z55" s="156" t="s">
        <v>842</v>
      </c>
      <c r="BB55" s="143"/>
      <c r="BC55" s="143"/>
    </row>
    <row r="56" spans="2:70" ht="150" customHeight="1" thickBot="1">
      <c r="B56" s="353" t="s">
        <v>1069</v>
      </c>
      <c r="C56" s="187" t="s">
        <v>1070</v>
      </c>
      <c r="D56" s="139" t="s">
        <v>1071</v>
      </c>
      <c r="E56" s="139" t="s">
        <v>1072</v>
      </c>
      <c r="F56" s="139" t="s">
        <v>1073</v>
      </c>
      <c r="G56" s="298" t="s">
        <v>77</v>
      </c>
      <c r="H56" s="299"/>
      <c r="I56" s="139" t="s">
        <v>74</v>
      </c>
      <c r="J56" s="209" t="s">
        <v>69</v>
      </c>
      <c r="K56" s="211"/>
      <c r="L56" s="139" t="s">
        <v>68</v>
      </c>
      <c r="M56" s="451" t="s">
        <v>76</v>
      </c>
      <c r="N56" s="452"/>
      <c r="O56" s="453"/>
      <c r="P56" s="139"/>
      <c r="Q56" s="139"/>
      <c r="R56" s="139"/>
      <c r="S56" s="139"/>
      <c r="T56" s="139">
        <v>3000</v>
      </c>
      <c r="U56" s="139"/>
      <c r="V56" s="139">
        <v>3000</v>
      </c>
      <c r="W56" s="356"/>
      <c r="X56" s="454">
        <v>2587</v>
      </c>
      <c r="Y56" s="356">
        <v>0.86</v>
      </c>
      <c r="Z56" s="156" t="s">
        <v>842</v>
      </c>
      <c r="BB56" s="143"/>
      <c r="BC56" s="143"/>
      <c r="BR56" s="413"/>
    </row>
    <row r="57" spans="2:70" ht="132.75" customHeight="1" thickBot="1">
      <c r="B57" s="455" t="s">
        <v>1074</v>
      </c>
      <c r="C57" s="456" t="s">
        <v>1075</v>
      </c>
      <c r="D57" s="457" t="s">
        <v>1076</v>
      </c>
      <c r="E57" s="457" t="s">
        <v>1077</v>
      </c>
      <c r="F57" s="457" t="s">
        <v>1078</v>
      </c>
      <c r="G57" s="298" t="s">
        <v>77</v>
      </c>
      <c r="H57" s="299"/>
      <c r="I57" s="139" t="s">
        <v>74</v>
      </c>
      <c r="J57" s="209" t="s">
        <v>69</v>
      </c>
      <c r="K57" s="211"/>
      <c r="L57" s="139" t="s">
        <v>68</v>
      </c>
      <c r="M57" s="451" t="s">
        <v>76</v>
      </c>
      <c r="N57" s="452"/>
      <c r="O57" s="453"/>
      <c r="P57" s="16"/>
      <c r="Q57" s="16"/>
      <c r="R57" s="16"/>
      <c r="S57" s="16"/>
      <c r="T57" s="16">
        <v>106</v>
      </c>
      <c r="U57" s="17"/>
      <c r="V57" s="16">
        <v>112</v>
      </c>
      <c r="W57" s="361">
        <v>88</v>
      </c>
      <c r="X57" s="141">
        <v>88</v>
      </c>
      <c r="Y57" s="140">
        <v>1</v>
      </c>
      <c r="Z57" s="156" t="s">
        <v>842</v>
      </c>
      <c r="BB57" s="143"/>
      <c r="BC57" s="143"/>
    </row>
    <row r="58" spans="2:70" ht="112.5" customHeight="1" thickBot="1">
      <c r="B58" s="458" t="s">
        <v>1079</v>
      </c>
      <c r="C58" s="171" t="s">
        <v>1080</v>
      </c>
      <c r="D58" s="194" t="s">
        <v>1081</v>
      </c>
      <c r="E58" s="194" t="s">
        <v>1082</v>
      </c>
      <c r="F58" s="194" t="s">
        <v>1083</v>
      </c>
      <c r="G58" s="320" t="s">
        <v>78</v>
      </c>
      <c r="H58" s="299"/>
      <c r="I58" s="139" t="s">
        <v>74</v>
      </c>
      <c r="J58" s="209" t="s">
        <v>69</v>
      </c>
      <c r="K58" s="211"/>
      <c r="L58" s="139" t="s">
        <v>68</v>
      </c>
      <c r="M58" s="451" t="s">
        <v>76</v>
      </c>
      <c r="N58" s="452"/>
      <c r="O58" s="453"/>
      <c r="P58" s="16"/>
      <c r="Q58" s="16"/>
      <c r="R58" s="16"/>
      <c r="S58" s="16"/>
      <c r="T58" s="16">
        <v>3</v>
      </c>
      <c r="U58" s="17"/>
      <c r="V58" s="459">
        <v>5</v>
      </c>
      <c r="W58" s="140"/>
      <c r="X58" s="141">
        <v>3</v>
      </c>
      <c r="Y58" s="140">
        <v>0.6</v>
      </c>
      <c r="Z58" s="156" t="s">
        <v>843</v>
      </c>
      <c r="BB58" s="143"/>
      <c r="BC58" s="143"/>
    </row>
    <row r="59" spans="2:70" ht="90" customHeight="1" thickBot="1">
      <c r="B59" s="460" t="s">
        <v>1084</v>
      </c>
      <c r="C59" s="461" t="s">
        <v>1085</v>
      </c>
      <c r="D59" s="462" t="s">
        <v>1086</v>
      </c>
      <c r="E59" s="462" t="s">
        <v>1087</v>
      </c>
      <c r="F59" s="462" t="s">
        <v>1088</v>
      </c>
      <c r="G59" s="298" t="s">
        <v>77</v>
      </c>
      <c r="H59" s="299"/>
      <c r="I59" s="139" t="s">
        <v>74</v>
      </c>
      <c r="J59" s="209" t="s">
        <v>69</v>
      </c>
      <c r="K59" s="211"/>
      <c r="L59" s="139" t="s">
        <v>68</v>
      </c>
      <c r="M59" s="298" t="s">
        <v>76</v>
      </c>
      <c r="N59" s="320"/>
      <c r="O59" s="299"/>
      <c r="P59" s="16"/>
      <c r="Q59" s="16"/>
      <c r="R59" s="16"/>
      <c r="S59" s="16"/>
      <c r="T59" s="16"/>
      <c r="U59" s="17"/>
      <c r="V59" s="25"/>
      <c r="W59" s="140"/>
      <c r="X59" s="141"/>
      <c r="Y59" s="140"/>
      <c r="Z59" s="156" t="s">
        <v>844</v>
      </c>
      <c r="BB59" s="143"/>
      <c r="BC59" s="143"/>
    </row>
    <row r="60" spans="2:70" ht="91.5" customHeight="1" thickBot="1">
      <c r="B60" s="7" t="s">
        <v>1089</v>
      </c>
      <c r="C60" s="463" t="s">
        <v>1090</v>
      </c>
      <c r="D60" s="146" t="s">
        <v>1091</v>
      </c>
      <c r="E60" s="146" t="s">
        <v>1092</v>
      </c>
      <c r="F60" s="146" t="s">
        <v>1093</v>
      </c>
      <c r="G60" s="298" t="s">
        <v>77</v>
      </c>
      <c r="H60" s="299"/>
      <c r="I60" s="139" t="s">
        <v>74</v>
      </c>
      <c r="J60" s="209" t="s">
        <v>69</v>
      </c>
      <c r="K60" s="211"/>
      <c r="L60" s="139" t="s">
        <v>68</v>
      </c>
      <c r="M60" s="298" t="s">
        <v>76</v>
      </c>
      <c r="N60" s="320"/>
      <c r="O60" s="299"/>
      <c r="P60" s="16"/>
      <c r="Q60" s="16"/>
      <c r="R60" s="16"/>
      <c r="S60" s="16"/>
      <c r="T60" s="16"/>
      <c r="U60" s="17"/>
      <c r="V60" s="25"/>
      <c r="W60" s="140"/>
      <c r="X60" s="141">
        <v>0</v>
      </c>
      <c r="Y60" s="140">
        <v>0</v>
      </c>
      <c r="Z60" s="384" t="s">
        <v>844</v>
      </c>
      <c r="BB60" s="143"/>
      <c r="BC60" s="143"/>
    </row>
    <row r="61" spans="2:70" ht="106.5" customHeight="1" thickBot="1">
      <c r="B61" s="464" t="s">
        <v>1094</v>
      </c>
      <c r="C61" s="465" t="s">
        <v>1095</v>
      </c>
      <c r="D61" s="139" t="s">
        <v>1096</v>
      </c>
      <c r="E61" s="139" t="s">
        <v>1097</v>
      </c>
      <c r="F61" s="139" t="s">
        <v>1098</v>
      </c>
      <c r="G61" s="381" t="s">
        <v>77</v>
      </c>
      <c r="H61" s="382"/>
      <c r="I61" s="139" t="s">
        <v>74</v>
      </c>
      <c r="J61" s="370" t="s">
        <v>69</v>
      </c>
      <c r="K61" s="371"/>
      <c r="L61" s="369" t="s">
        <v>68</v>
      </c>
      <c r="M61" s="367" t="s">
        <v>76</v>
      </c>
      <c r="N61" s="383"/>
      <c r="O61" s="368"/>
      <c r="P61" s="139"/>
      <c r="Q61" s="139"/>
      <c r="R61" s="139"/>
      <c r="S61" s="139"/>
      <c r="T61" s="139"/>
      <c r="U61" s="466"/>
      <c r="V61" s="467">
        <v>14</v>
      </c>
      <c r="W61" s="468"/>
      <c r="X61" s="467">
        <v>14</v>
      </c>
      <c r="Y61" s="356">
        <v>1</v>
      </c>
      <c r="Z61" s="156" t="s">
        <v>842</v>
      </c>
      <c r="BB61" s="143"/>
      <c r="BC61" s="143"/>
    </row>
    <row r="62" spans="2:70" ht="121.5" customHeight="1" thickBot="1">
      <c r="B62" s="469" t="s">
        <v>1099</v>
      </c>
      <c r="C62" s="470" t="s">
        <v>1100</v>
      </c>
      <c r="D62" s="174" t="s">
        <v>1101</v>
      </c>
      <c r="E62" s="16" t="s">
        <v>1102</v>
      </c>
      <c r="F62" s="16" t="s">
        <v>1103</v>
      </c>
      <c r="G62" s="381" t="s">
        <v>77</v>
      </c>
      <c r="H62" s="382"/>
      <c r="I62" s="139" t="s">
        <v>74</v>
      </c>
      <c r="J62" s="370" t="s">
        <v>69</v>
      </c>
      <c r="K62" s="371"/>
      <c r="L62" s="369" t="s">
        <v>68</v>
      </c>
      <c r="M62" s="367" t="s">
        <v>76</v>
      </c>
      <c r="N62" s="383"/>
      <c r="O62" s="368"/>
      <c r="P62" s="16"/>
      <c r="Q62" s="16"/>
      <c r="R62" s="16"/>
      <c r="S62" s="16"/>
      <c r="T62" s="16"/>
      <c r="U62" s="471"/>
      <c r="V62" s="141">
        <v>10</v>
      </c>
      <c r="W62" s="472"/>
      <c r="X62" s="141">
        <v>11</v>
      </c>
      <c r="Y62" s="140">
        <v>1.1000000000000001</v>
      </c>
      <c r="Z62" s="156" t="s">
        <v>842</v>
      </c>
      <c r="BB62" s="143"/>
      <c r="BC62" s="143"/>
    </row>
    <row r="63" spans="2:70" ht="135.75" customHeight="1" thickBot="1">
      <c r="B63" s="473"/>
      <c r="C63" s="474"/>
      <c r="D63" s="174" t="s">
        <v>1096</v>
      </c>
      <c r="E63" s="16" t="s">
        <v>1104</v>
      </c>
      <c r="F63" s="16" t="s">
        <v>1105</v>
      </c>
      <c r="G63" s="381" t="s">
        <v>77</v>
      </c>
      <c r="H63" s="382"/>
      <c r="I63" s="139" t="s">
        <v>74</v>
      </c>
      <c r="J63" s="370" t="s">
        <v>69</v>
      </c>
      <c r="K63" s="371"/>
      <c r="L63" s="369" t="s">
        <v>68</v>
      </c>
      <c r="M63" s="367" t="s">
        <v>76</v>
      </c>
      <c r="N63" s="383"/>
      <c r="O63" s="368"/>
      <c r="P63" s="16"/>
      <c r="Q63" s="16"/>
      <c r="R63" s="16"/>
      <c r="S63" s="16"/>
      <c r="T63" s="16"/>
      <c r="U63" s="471"/>
      <c r="V63" s="173">
        <v>4</v>
      </c>
      <c r="W63" s="475"/>
      <c r="X63" s="141">
        <v>4</v>
      </c>
      <c r="Y63" s="140">
        <v>1</v>
      </c>
      <c r="Z63" s="156" t="s">
        <v>842</v>
      </c>
      <c r="BB63" s="143"/>
      <c r="BC63" s="143"/>
    </row>
    <row r="64" spans="2:70" ht="172.5" customHeight="1" thickBot="1">
      <c r="B64" s="473"/>
      <c r="C64" s="476"/>
      <c r="D64" s="174" t="s">
        <v>1106</v>
      </c>
      <c r="E64" s="16" t="s">
        <v>1107</v>
      </c>
      <c r="F64" s="16" t="s">
        <v>1108</v>
      </c>
      <c r="G64" s="381" t="s">
        <v>77</v>
      </c>
      <c r="H64" s="382"/>
      <c r="I64" s="139" t="s">
        <v>74</v>
      </c>
      <c r="J64" s="370" t="s">
        <v>69</v>
      </c>
      <c r="K64" s="371"/>
      <c r="L64" s="369" t="s">
        <v>68</v>
      </c>
      <c r="M64" s="367" t="s">
        <v>76</v>
      </c>
      <c r="N64" s="383"/>
      <c r="O64" s="368"/>
      <c r="P64" s="16"/>
      <c r="Q64" s="16"/>
      <c r="R64" s="16"/>
      <c r="S64" s="16"/>
      <c r="T64" s="16"/>
      <c r="U64" s="16"/>
      <c r="V64" s="16">
        <v>80</v>
      </c>
      <c r="W64" s="16"/>
      <c r="X64" s="141">
        <v>80</v>
      </c>
      <c r="Y64" s="140">
        <v>1</v>
      </c>
      <c r="Z64" s="156" t="s">
        <v>842</v>
      </c>
      <c r="BB64" s="143"/>
      <c r="BC64" s="143"/>
    </row>
    <row r="65" spans="2:55" ht="108.75" customHeight="1" thickBot="1">
      <c r="B65" s="477"/>
      <c r="C65" s="478" t="s">
        <v>1109</v>
      </c>
      <c r="D65" s="16" t="s">
        <v>1110</v>
      </c>
      <c r="E65" s="16" t="s">
        <v>1111</v>
      </c>
      <c r="F65" s="16" t="s">
        <v>1112</v>
      </c>
      <c r="G65" s="381" t="s">
        <v>77</v>
      </c>
      <c r="H65" s="382"/>
      <c r="I65" s="139" t="s">
        <v>74</v>
      </c>
      <c r="J65" s="370" t="s">
        <v>69</v>
      </c>
      <c r="K65" s="371"/>
      <c r="L65" s="369" t="s">
        <v>68</v>
      </c>
      <c r="M65" s="367" t="s">
        <v>76</v>
      </c>
      <c r="N65" s="383"/>
      <c r="O65" s="368"/>
      <c r="P65" s="16"/>
      <c r="Q65" s="16"/>
      <c r="R65" s="16"/>
      <c r="S65" s="16"/>
      <c r="T65" s="16"/>
      <c r="U65" s="471"/>
      <c r="V65" s="479">
        <v>8</v>
      </c>
      <c r="W65" s="475"/>
      <c r="X65" s="141">
        <v>8</v>
      </c>
      <c r="Y65" s="140">
        <v>1</v>
      </c>
      <c r="Z65" s="156" t="s">
        <v>842</v>
      </c>
      <c r="BB65" s="143"/>
      <c r="BC65" s="143"/>
    </row>
    <row r="66" spans="2:55" ht="112.5" customHeight="1" thickBot="1">
      <c r="B66" s="480"/>
      <c r="C66" s="350"/>
      <c r="D66" s="16" t="s">
        <v>1113</v>
      </c>
      <c r="E66" s="16" t="s">
        <v>1114</v>
      </c>
      <c r="F66" s="16" t="s">
        <v>1115</v>
      </c>
      <c r="G66" s="298" t="s">
        <v>77</v>
      </c>
      <c r="H66" s="299"/>
      <c r="I66" s="139" t="s">
        <v>74</v>
      </c>
      <c r="J66" s="209" t="s">
        <v>69</v>
      </c>
      <c r="K66" s="211"/>
      <c r="L66" s="139" t="s">
        <v>68</v>
      </c>
      <c r="M66" s="298" t="s">
        <v>76</v>
      </c>
      <c r="N66" s="320"/>
      <c r="O66" s="299"/>
      <c r="P66" s="16"/>
      <c r="Q66" s="16"/>
      <c r="R66" s="16"/>
      <c r="S66" s="16"/>
      <c r="T66" s="16"/>
      <c r="U66" s="471"/>
      <c r="V66" s="481">
        <v>30</v>
      </c>
      <c r="W66" s="475"/>
      <c r="X66" s="141">
        <v>30</v>
      </c>
      <c r="Y66" s="140">
        <v>1</v>
      </c>
      <c r="Z66" s="156" t="s">
        <v>842</v>
      </c>
      <c r="BB66" s="143"/>
      <c r="BC66" s="143"/>
    </row>
    <row r="67" spans="2:55" ht="15.75" thickBot="1">
      <c r="B67" s="482"/>
      <c r="C67" s="483"/>
      <c r="D67" s="484"/>
      <c r="E67" s="484"/>
      <c r="F67" s="484"/>
      <c r="G67" s="485"/>
      <c r="H67" s="485"/>
      <c r="I67" s="486"/>
      <c r="J67" s="487"/>
      <c r="K67" s="487"/>
      <c r="L67" s="486"/>
      <c r="M67" s="485"/>
      <c r="N67" s="485"/>
      <c r="O67" s="485"/>
      <c r="P67" s="484"/>
      <c r="Q67" s="484"/>
      <c r="R67" s="484"/>
      <c r="S67" s="484"/>
      <c r="T67" s="484"/>
      <c r="U67" s="488"/>
      <c r="V67" s="489"/>
      <c r="W67" s="490"/>
      <c r="X67" s="491"/>
      <c r="Y67" s="490"/>
      <c r="Z67" s="492"/>
      <c r="BB67" s="143"/>
      <c r="BC67" s="143"/>
    </row>
    <row r="68" spans="2:55" ht="24" customHeight="1" thickBot="1">
      <c r="B68" s="291" t="s">
        <v>823</v>
      </c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BB68" s="143"/>
      <c r="BC68" s="143"/>
    </row>
    <row r="69" spans="2:55" ht="21.75" customHeight="1" thickBot="1">
      <c r="B69" s="291" t="s">
        <v>41</v>
      </c>
      <c r="C69" s="291"/>
      <c r="D69" s="291"/>
      <c r="E69" s="291"/>
      <c r="F69" s="291"/>
      <c r="G69" s="291"/>
      <c r="H69" s="291"/>
      <c r="I69" s="291"/>
      <c r="J69" s="291"/>
      <c r="K69" s="291"/>
      <c r="L69" s="291" t="s">
        <v>85</v>
      </c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BB69" s="143"/>
      <c r="BC69" s="143"/>
    </row>
    <row r="70" spans="2:55" ht="34.5" customHeight="1" thickBot="1">
      <c r="B70" s="291" t="s">
        <v>47</v>
      </c>
      <c r="C70" s="291"/>
      <c r="D70" s="291"/>
      <c r="E70" s="291"/>
      <c r="F70" s="291"/>
      <c r="G70" s="291" t="s">
        <v>48</v>
      </c>
      <c r="H70" s="291"/>
      <c r="I70" s="291"/>
      <c r="J70" s="291"/>
      <c r="K70" s="291"/>
      <c r="L70" s="338" t="s">
        <v>824</v>
      </c>
      <c r="M70" s="331" t="s">
        <v>828</v>
      </c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2"/>
      <c r="BB70" s="143"/>
      <c r="BC70" s="143"/>
    </row>
    <row r="71" spans="2:55" ht="24" customHeight="1" thickBot="1">
      <c r="B71" s="291"/>
      <c r="C71" s="291"/>
      <c r="D71" s="291" t="s">
        <v>49</v>
      </c>
      <c r="E71" s="291" t="s">
        <v>50</v>
      </c>
      <c r="F71" s="291" t="s">
        <v>51</v>
      </c>
      <c r="G71" s="291" t="s">
        <v>49</v>
      </c>
      <c r="H71" s="291" t="s">
        <v>52</v>
      </c>
      <c r="I71" s="291"/>
      <c r="J71" s="338" t="s">
        <v>850</v>
      </c>
      <c r="K71" s="291" t="s">
        <v>51</v>
      </c>
      <c r="L71" s="338"/>
      <c r="M71" s="331" t="s">
        <v>833</v>
      </c>
      <c r="N71" s="335"/>
      <c r="O71" s="335"/>
      <c r="P71" s="335"/>
      <c r="Q71" s="335"/>
      <c r="R71" s="332"/>
      <c r="S71" s="333" t="s">
        <v>48</v>
      </c>
      <c r="T71" s="339"/>
      <c r="U71" s="339"/>
      <c r="V71" s="339"/>
      <c r="W71" s="334"/>
      <c r="X71" s="340" t="s">
        <v>826</v>
      </c>
      <c r="Y71" s="341"/>
      <c r="Z71" s="329" t="s">
        <v>827</v>
      </c>
      <c r="BB71" s="143"/>
      <c r="BC71" s="143"/>
    </row>
    <row r="72" spans="2:55" ht="45.75" customHeight="1" thickBot="1">
      <c r="B72" s="291"/>
      <c r="C72" s="291"/>
      <c r="D72" s="291"/>
      <c r="E72" s="291"/>
      <c r="F72" s="291"/>
      <c r="G72" s="291"/>
      <c r="H72" s="291"/>
      <c r="I72" s="291"/>
      <c r="J72" s="338"/>
      <c r="K72" s="291"/>
      <c r="L72" s="338"/>
      <c r="M72" s="331" t="s">
        <v>825</v>
      </c>
      <c r="N72" s="332"/>
      <c r="O72" s="331" t="s">
        <v>50</v>
      </c>
      <c r="P72" s="332"/>
      <c r="Q72" s="333" t="s">
        <v>51</v>
      </c>
      <c r="R72" s="334"/>
      <c r="S72" s="182" t="s">
        <v>825</v>
      </c>
      <c r="T72" s="333" t="s">
        <v>52</v>
      </c>
      <c r="U72" s="334"/>
      <c r="V72" s="164" t="s">
        <v>859</v>
      </c>
      <c r="W72" s="181" t="s">
        <v>51</v>
      </c>
      <c r="X72" s="342"/>
      <c r="Y72" s="343"/>
      <c r="Z72" s="330"/>
      <c r="BB72" s="143"/>
      <c r="BC72" s="143"/>
    </row>
    <row r="73" spans="2:55" ht="19.5" customHeight="1" thickBot="1">
      <c r="B73" s="289" t="s">
        <v>32</v>
      </c>
      <c r="C73" s="290"/>
      <c r="D73" s="136"/>
      <c r="E73" s="136"/>
      <c r="F73" s="166"/>
      <c r="G73" s="136">
        <v>89600</v>
      </c>
      <c r="H73" s="137" t="s">
        <v>856</v>
      </c>
      <c r="I73" s="136"/>
      <c r="J73" s="136">
        <v>132800</v>
      </c>
      <c r="K73" s="166">
        <f>SUM(G73:J73)</f>
        <v>222400</v>
      </c>
      <c r="L73" s="166"/>
      <c r="M73" s="336"/>
      <c r="N73" s="337"/>
      <c r="O73" s="336"/>
      <c r="P73" s="337"/>
      <c r="Q73" s="284">
        <f>SUM(M73:P73)</f>
        <v>0</v>
      </c>
      <c r="R73" s="285"/>
      <c r="S73" s="138"/>
      <c r="T73" s="137" t="s">
        <v>851</v>
      </c>
      <c r="U73" s="138"/>
      <c r="V73" s="138"/>
      <c r="W73" s="167">
        <f>SUM(S73,U73,V73)</f>
        <v>0</v>
      </c>
      <c r="X73" s="344">
        <f>SUM(Q73,W73)</f>
        <v>0</v>
      </c>
      <c r="Y73" s="345"/>
      <c r="Z73" s="168">
        <f>IF(X73=0,0,X73/L73)</f>
        <v>0</v>
      </c>
      <c r="BB73" s="143"/>
      <c r="BC73" s="143"/>
    </row>
    <row r="74" spans="2:55" ht="19.5" customHeight="1" thickBot="1">
      <c r="B74" s="289" t="s">
        <v>33</v>
      </c>
      <c r="C74" s="290"/>
      <c r="D74" s="136"/>
      <c r="E74" s="136"/>
      <c r="F74" s="166"/>
      <c r="G74" s="136">
        <v>135075</v>
      </c>
      <c r="H74" s="137" t="s">
        <v>851</v>
      </c>
      <c r="I74" s="136"/>
      <c r="J74" s="136">
        <v>104432.4</v>
      </c>
      <c r="K74" s="166">
        <f>SUM(G74:J74)</f>
        <v>239507.4</v>
      </c>
      <c r="L74" s="166">
        <f>K74+F74</f>
        <v>239507.4</v>
      </c>
      <c r="M74" s="336"/>
      <c r="N74" s="337"/>
      <c r="O74" s="314"/>
      <c r="P74" s="315"/>
      <c r="Q74" s="284">
        <f>SUM(M74:P74)</f>
        <v>0</v>
      </c>
      <c r="R74" s="285"/>
      <c r="S74" s="138">
        <v>135075</v>
      </c>
      <c r="T74" s="137" t="s">
        <v>851</v>
      </c>
      <c r="U74" s="138"/>
      <c r="V74" s="138">
        <v>104432.4</v>
      </c>
      <c r="W74" s="167">
        <f>SUM(S74,U74,V74)</f>
        <v>239507.4</v>
      </c>
      <c r="X74" s="344">
        <f>SUM(Q74,W74)</f>
        <v>239507.4</v>
      </c>
      <c r="Y74" s="345"/>
      <c r="Z74" s="168">
        <f>IF(X74=0,0,X74/L74)</f>
        <v>1</v>
      </c>
      <c r="BB74" s="143"/>
      <c r="BC74" s="143"/>
    </row>
    <row r="75" spans="2:55" ht="15.75" thickBot="1">
      <c r="B75" s="300" t="s">
        <v>81</v>
      </c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2"/>
      <c r="Z75" s="303"/>
      <c r="BB75" s="143"/>
      <c r="BC75" s="143"/>
    </row>
    <row r="76" spans="2:55" ht="17.25" thickTop="1" thickBot="1">
      <c r="B76" s="310"/>
      <c r="C76" s="311"/>
      <c r="D76" s="304" t="s">
        <v>1116</v>
      </c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6"/>
      <c r="BB76" s="143"/>
      <c r="BC76" s="143"/>
    </row>
    <row r="77" spans="2:55" ht="16.5" thickBot="1">
      <c r="B77" s="312"/>
      <c r="C77" s="313"/>
      <c r="D77" s="493"/>
      <c r="E77" s="494"/>
      <c r="F77" s="494"/>
      <c r="G77" s="494"/>
      <c r="H77" s="494"/>
      <c r="I77" s="494"/>
      <c r="J77" s="494"/>
      <c r="K77" s="494"/>
      <c r="L77" s="494"/>
      <c r="M77" s="494"/>
      <c r="N77" s="494"/>
      <c r="O77" s="494"/>
      <c r="P77" s="494"/>
      <c r="Q77" s="494"/>
      <c r="R77" s="494"/>
      <c r="S77" s="494"/>
      <c r="T77" s="494"/>
      <c r="U77" s="494"/>
      <c r="V77" s="494"/>
      <c r="W77" s="494"/>
      <c r="X77" s="494"/>
      <c r="Y77" s="494"/>
      <c r="Z77" s="495"/>
      <c r="BB77" s="143"/>
      <c r="BC77" s="143"/>
    </row>
    <row r="78" spans="2:55" ht="15.75" thickTop="1">
      <c r="BB78" s="143"/>
      <c r="BC78" s="143"/>
    </row>
    <row r="79" spans="2:55">
      <c r="D79" s="149"/>
      <c r="BB79" s="143"/>
      <c r="BC79" s="143"/>
    </row>
    <row r="80" spans="2:55">
      <c r="BB80" s="143"/>
      <c r="BC80" s="143"/>
    </row>
    <row r="81" spans="4:55">
      <c r="D81" s="149"/>
      <c r="BB81" s="143"/>
      <c r="BC81" s="143"/>
    </row>
    <row r="82" spans="4:55">
      <c r="BB82" s="143"/>
      <c r="BC82" s="143"/>
    </row>
    <row r="83" spans="4:55">
      <c r="BB83" s="143"/>
      <c r="BC83" s="143"/>
    </row>
    <row r="84" spans="4:55">
      <c r="BB84" s="143"/>
      <c r="BC84" s="143"/>
    </row>
    <row r="85" spans="4:55">
      <c r="BB85" s="143"/>
      <c r="BC85" s="143"/>
    </row>
    <row r="86" spans="4:55">
      <c r="BB86" s="143"/>
      <c r="BC86" s="143"/>
    </row>
    <row r="87" spans="4:55">
      <c r="BB87" s="143"/>
      <c r="BC87" s="143"/>
    </row>
    <row r="88" spans="4:55">
      <c r="BB88" s="143"/>
      <c r="BC88" s="143"/>
    </row>
    <row r="89" spans="4:55">
      <c r="BB89" s="143"/>
      <c r="BC89" s="143"/>
    </row>
    <row r="90" spans="4:55">
      <c r="BB90" s="143"/>
      <c r="BC90" s="143"/>
    </row>
    <row r="91" spans="4:55">
      <c r="BB91" s="143"/>
      <c r="BC91" s="143"/>
    </row>
    <row r="92" spans="4:55">
      <c r="BB92" s="143"/>
      <c r="BC92" s="143"/>
    </row>
    <row r="93" spans="4:55">
      <c r="BB93" s="143"/>
      <c r="BC93" s="143"/>
    </row>
    <row r="94" spans="4:55">
      <c r="BB94" s="143"/>
      <c r="BC94" s="143"/>
    </row>
    <row r="95" spans="4:55">
      <c r="BB95" s="143"/>
      <c r="BC95" s="143"/>
    </row>
    <row r="96" spans="4:55">
      <c r="BB96" s="143"/>
      <c r="BC96" s="143"/>
    </row>
    <row r="97" spans="54:55">
      <c r="BB97" s="143"/>
      <c r="BC97" s="143"/>
    </row>
    <row r="98" spans="54:55">
      <c r="BB98" s="143"/>
      <c r="BC98" s="143"/>
    </row>
    <row r="99" spans="54:55">
      <c r="BB99" s="143"/>
      <c r="BC99" s="143"/>
    </row>
    <row r="100" spans="54:55">
      <c r="BB100" s="143"/>
      <c r="BC100" s="143"/>
    </row>
    <row r="101" spans="54:55">
      <c r="BB101" s="143"/>
      <c r="BC101" s="143"/>
    </row>
    <row r="102" spans="54:55">
      <c r="BB102" s="143"/>
      <c r="BC102" s="143"/>
    </row>
    <row r="103" spans="54:55">
      <c r="BB103" s="143"/>
      <c r="BC103" s="143"/>
    </row>
    <row r="104" spans="54:55">
      <c r="BB104" s="143"/>
      <c r="BC104" s="143"/>
    </row>
    <row r="105" spans="54:55">
      <c r="BB105" s="143"/>
      <c r="BC105" s="143"/>
    </row>
    <row r="106" spans="54:55">
      <c r="BB106" s="143"/>
      <c r="BC106" s="143"/>
    </row>
    <row r="107" spans="54:55">
      <c r="BB107" s="143"/>
      <c r="BC107" s="143"/>
    </row>
    <row r="108" spans="54:55">
      <c r="BB108" s="143"/>
      <c r="BC108" s="143"/>
    </row>
    <row r="109" spans="54:55">
      <c r="BB109" s="143"/>
      <c r="BC109" s="143"/>
    </row>
    <row r="110" spans="54:55">
      <c r="BB110" s="143"/>
      <c r="BC110" s="143"/>
    </row>
    <row r="111" spans="54:55">
      <c r="BB111" s="143"/>
      <c r="BC111" s="143"/>
    </row>
    <row r="112" spans="54:55">
      <c r="BB112" s="143"/>
      <c r="BC112" s="143"/>
    </row>
    <row r="113" spans="54:55">
      <c r="BB113" s="143"/>
      <c r="BC113" s="143"/>
    </row>
    <row r="114" spans="54:55">
      <c r="BB114" s="143"/>
      <c r="BC114" s="143"/>
    </row>
    <row r="115" spans="54:55">
      <c r="BB115" s="143"/>
      <c r="BC115" s="143"/>
    </row>
    <row r="116" spans="54:55">
      <c r="BB116" s="143"/>
      <c r="BC116" s="143"/>
    </row>
    <row r="117" spans="54:55">
      <c r="BB117" s="143"/>
      <c r="BC117" s="143"/>
    </row>
    <row r="118" spans="54:55">
      <c r="BB118" s="143"/>
      <c r="BC118" s="143"/>
    </row>
    <row r="119" spans="54:55">
      <c r="BB119" s="143"/>
      <c r="BC119" s="143"/>
    </row>
    <row r="120" spans="54:55">
      <c r="BB120" s="143"/>
      <c r="BC120" s="143"/>
    </row>
    <row r="121" spans="54:55">
      <c r="BB121" s="143"/>
      <c r="BC121" s="143"/>
    </row>
    <row r="122" spans="54:55">
      <c r="BB122" s="143"/>
      <c r="BC122" s="143"/>
    </row>
    <row r="123" spans="54:55">
      <c r="BB123" s="143"/>
      <c r="BC123" s="143"/>
    </row>
    <row r="124" spans="54:55">
      <c r="BB124" s="143"/>
      <c r="BC124" s="143"/>
    </row>
    <row r="125" spans="54:55">
      <c r="BB125" s="143"/>
      <c r="BC125" s="143"/>
    </row>
    <row r="126" spans="54:55">
      <c r="BB126" s="143"/>
      <c r="BC126" s="143"/>
    </row>
    <row r="127" spans="54:55">
      <c r="BB127" s="143"/>
      <c r="BC127" s="143"/>
    </row>
    <row r="128" spans="54:55">
      <c r="BB128" s="143"/>
      <c r="BC128" s="143"/>
    </row>
    <row r="129" spans="54:55">
      <c r="BB129" s="143"/>
      <c r="BC129" s="143"/>
    </row>
    <row r="130" spans="54:55">
      <c r="BB130" s="143"/>
      <c r="BC130" s="143"/>
    </row>
    <row r="131" spans="54:55">
      <c r="BB131" s="143"/>
      <c r="BC131" s="143"/>
    </row>
    <row r="132" spans="54:55">
      <c r="BB132" s="143"/>
      <c r="BC132" s="143"/>
    </row>
    <row r="133" spans="54:55">
      <c r="BB133" s="143"/>
      <c r="BC133" s="143"/>
    </row>
    <row r="134" spans="54:55">
      <c r="BB134" s="143"/>
      <c r="BC134" s="143"/>
    </row>
    <row r="135" spans="54:55">
      <c r="BB135" s="143"/>
      <c r="BC135" s="143"/>
    </row>
    <row r="136" spans="54:55">
      <c r="BB136" s="143"/>
      <c r="BC136" s="143"/>
    </row>
    <row r="137" spans="54:55">
      <c r="BB137" s="143"/>
      <c r="BC137" s="143"/>
    </row>
    <row r="138" spans="54:55">
      <c r="BB138" s="143"/>
      <c r="BC138" s="143"/>
    </row>
    <row r="139" spans="54:55">
      <c r="BB139" s="143"/>
      <c r="BC139" s="143"/>
    </row>
    <row r="140" spans="54:55">
      <c r="BB140" s="143"/>
      <c r="BC140" s="143"/>
    </row>
    <row r="141" spans="54:55">
      <c r="BB141" s="143"/>
      <c r="BC141" s="143"/>
    </row>
    <row r="142" spans="54:55">
      <c r="BB142" s="143"/>
      <c r="BC142" s="143"/>
    </row>
    <row r="143" spans="54:55">
      <c r="BB143" s="143"/>
      <c r="BC143" s="143"/>
    </row>
    <row r="144" spans="54:55">
      <c r="BB144" s="143"/>
      <c r="BC144" s="143"/>
    </row>
    <row r="145" spans="54:55">
      <c r="BB145" s="143"/>
      <c r="BC145" s="143"/>
    </row>
    <row r="146" spans="54:55">
      <c r="BB146" s="143"/>
      <c r="BC146" s="143"/>
    </row>
    <row r="147" spans="54:55">
      <c r="BB147" s="143"/>
      <c r="BC147" s="143"/>
    </row>
    <row r="148" spans="54:55">
      <c r="BB148" s="143"/>
      <c r="BC148" s="143"/>
    </row>
    <row r="149" spans="54:55">
      <c r="BB149" s="143"/>
      <c r="BC149" s="143"/>
    </row>
    <row r="150" spans="54:55">
      <c r="BB150" s="143"/>
      <c r="BC150" s="143"/>
    </row>
    <row r="151" spans="54:55">
      <c r="BB151" s="143"/>
      <c r="BC151" s="143"/>
    </row>
    <row r="152" spans="54:55">
      <c r="BB152" s="143"/>
      <c r="BC152" s="143"/>
    </row>
    <row r="153" spans="54:55">
      <c r="BB153" s="143"/>
      <c r="BC153" s="143"/>
    </row>
    <row r="154" spans="54:55">
      <c r="BB154" s="143"/>
      <c r="BC154" s="143"/>
    </row>
    <row r="155" spans="54:55">
      <c r="BB155" s="143"/>
      <c r="BC155" s="143"/>
    </row>
    <row r="156" spans="54:55">
      <c r="BB156" s="143"/>
      <c r="BC156" s="143"/>
    </row>
    <row r="157" spans="54:55">
      <c r="BB157" s="143"/>
      <c r="BC157" s="143"/>
    </row>
    <row r="158" spans="54:55">
      <c r="BB158" s="143"/>
      <c r="BC158" s="143"/>
    </row>
    <row r="159" spans="54:55">
      <c r="BB159" s="143"/>
      <c r="BC159" s="143"/>
    </row>
    <row r="160" spans="54:55">
      <c r="BB160" s="143"/>
      <c r="BC160" s="143"/>
    </row>
    <row r="161" spans="54:55">
      <c r="BB161" s="143"/>
      <c r="BC161" s="143"/>
    </row>
    <row r="162" spans="54:55">
      <c r="BB162" s="143"/>
      <c r="BC162" s="143"/>
    </row>
    <row r="163" spans="54:55">
      <c r="BB163" s="143"/>
      <c r="BC163" s="143"/>
    </row>
    <row r="164" spans="54:55">
      <c r="BB164" s="143"/>
      <c r="BC164" s="143"/>
    </row>
    <row r="165" spans="54:55">
      <c r="BB165" s="143"/>
      <c r="BC165" s="143"/>
    </row>
    <row r="166" spans="54:55">
      <c r="BB166" s="143"/>
      <c r="BC166" s="143"/>
    </row>
    <row r="167" spans="54:55">
      <c r="BB167" s="143"/>
      <c r="BC167" s="143"/>
    </row>
    <row r="1036" spans="54:70" ht="15.75" thickBot="1">
      <c r="BB1036" s="32" t="s">
        <v>152</v>
      </c>
      <c r="BC1036" s="66" t="s">
        <v>791</v>
      </c>
      <c r="BD1036" s="323" t="s">
        <v>153</v>
      </c>
      <c r="BE1036" s="323"/>
      <c r="BF1036" s="323"/>
      <c r="BG1036" s="323"/>
      <c r="BH1036" s="72" t="s">
        <v>332</v>
      </c>
      <c r="BI1036" s="72" t="s">
        <v>333</v>
      </c>
      <c r="BJ1036" s="71" t="s">
        <v>331</v>
      </c>
      <c r="BK1036" s="142" t="s">
        <v>408</v>
      </c>
      <c r="BL1036" s="80" t="s">
        <v>556</v>
      </c>
      <c r="BM1036" s="80" t="s">
        <v>39</v>
      </c>
      <c r="BN1036" s="80" t="s">
        <v>40</v>
      </c>
      <c r="BO1036" s="81" t="s">
        <v>557</v>
      </c>
      <c r="BP1036" s="113" t="s">
        <v>56</v>
      </c>
      <c r="BQ1036" s="114" t="s">
        <v>797</v>
      </c>
      <c r="BR1036" s="114"/>
    </row>
    <row r="1037" spans="54:70" ht="15.75">
      <c r="BB1037" s="32" t="str">
        <f t="shared" ref="BB1037:BB1100" si="0">MID(BC1037,1,4)</f>
        <v>E011</v>
      </c>
      <c r="BC1037" s="26" t="s">
        <v>96</v>
      </c>
      <c r="BD1037" s="43" t="s">
        <v>241</v>
      </c>
      <c r="BE1037" s="44" t="s">
        <v>243</v>
      </c>
      <c r="BF1037" s="45" t="s">
        <v>154</v>
      </c>
      <c r="BG1037" s="46" t="s">
        <v>155</v>
      </c>
      <c r="BH1037" s="142" t="s">
        <v>334</v>
      </c>
      <c r="BI1037" s="74" t="s">
        <v>339</v>
      </c>
      <c r="BJ1037" s="142" t="s">
        <v>287</v>
      </c>
      <c r="BK1037" s="76" t="s">
        <v>177</v>
      </c>
      <c r="BL1037" s="142" t="s">
        <v>413</v>
      </c>
      <c r="BO1037" s="185" t="s">
        <v>558</v>
      </c>
      <c r="BP1037" s="82" t="s">
        <v>794</v>
      </c>
      <c r="BQ1037" s="128" t="s">
        <v>808</v>
      </c>
      <c r="BR1037" s="116"/>
    </row>
    <row r="1038" spans="54:70" ht="15.75">
      <c r="BB1038" s="32" t="str">
        <f t="shared" si="0"/>
        <v>E012</v>
      </c>
      <c r="BC1038" s="27" t="s">
        <v>97</v>
      </c>
      <c r="BD1038" s="324" t="s">
        <v>232</v>
      </c>
      <c r="BE1038" s="325" t="s">
        <v>157</v>
      </c>
      <c r="BF1038" s="47" t="s">
        <v>158</v>
      </c>
      <c r="BG1038" s="185"/>
      <c r="BH1038" s="142" t="s">
        <v>335</v>
      </c>
      <c r="BI1038" s="74" t="s">
        <v>340</v>
      </c>
      <c r="BJ1038" s="142" t="s">
        <v>288</v>
      </c>
      <c r="BK1038" s="76" t="s">
        <v>244</v>
      </c>
      <c r="BL1038" s="142" t="s">
        <v>414</v>
      </c>
      <c r="BM1038" s="79" t="s">
        <v>415</v>
      </c>
      <c r="BN1038" s="142" t="s">
        <v>416</v>
      </c>
      <c r="BO1038" s="185" t="s">
        <v>559</v>
      </c>
      <c r="BP1038" s="83" t="s">
        <v>792</v>
      </c>
      <c r="BQ1038" s="128" t="s">
        <v>799</v>
      </c>
      <c r="BR1038" s="116"/>
    </row>
    <row r="1039" spans="54:70" ht="15.75">
      <c r="BB1039" s="32" t="str">
        <f t="shared" si="0"/>
        <v>E013</v>
      </c>
      <c r="BC1039" s="27" t="s">
        <v>98</v>
      </c>
      <c r="BD1039" s="324"/>
      <c r="BE1039" s="325"/>
      <c r="BF1039" s="47" t="s">
        <v>159</v>
      </c>
      <c r="BG1039" s="185"/>
      <c r="BH1039" s="142" t="s">
        <v>336</v>
      </c>
      <c r="BI1039" s="74" t="s">
        <v>341</v>
      </c>
      <c r="BJ1039" s="142" t="s">
        <v>289</v>
      </c>
      <c r="BK1039" s="76" t="s">
        <v>409</v>
      </c>
      <c r="BL1039" s="142" t="s">
        <v>417</v>
      </c>
      <c r="BM1039" s="142" t="s">
        <v>418</v>
      </c>
      <c r="BN1039" s="142" t="s">
        <v>419</v>
      </c>
      <c r="BO1039" s="185" t="s">
        <v>560</v>
      </c>
      <c r="BP1039" s="84" t="s">
        <v>793</v>
      </c>
      <c r="BQ1039" s="128" t="s">
        <v>800</v>
      </c>
      <c r="BR1039" s="118"/>
    </row>
    <row r="1040" spans="54:70" ht="30">
      <c r="BB1040" s="32" t="str">
        <f t="shared" si="0"/>
        <v>E015</v>
      </c>
      <c r="BC1040" s="33" t="s">
        <v>95</v>
      </c>
      <c r="BD1040" s="324" t="s">
        <v>233</v>
      </c>
      <c r="BE1040" s="325" t="s">
        <v>265</v>
      </c>
      <c r="BF1040" s="48" t="s">
        <v>161</v>
      </c>
      <c r="BG1040" s="326"/>
      <c r="BH1040" s="142" t="s">
        <v>337</v>
      </c>
      <c r="BI1040" s="74" t="s">
        <v>342</v>
      </c>
      <c r="BJ1040" s="142" t="s">
        <v>290</v>
      </c>
      <c r="BK1040" s="76" t="s">
        <v>245</v>
      </c>
      <c r="BL1040" s="142" t="s">
        <v>420</v>
      </c>
      <c r="BM1040" s="142" t="s">
        <v>421</v>
      </c>
      <c r="BN1040" s="142" t="s">
        <v>422</v>
      </c>
      <c r="BO1040" s="185" t="s">
        <v>561</v>
      </c>
      <c r="BP1040" s="82" t="s">
        <v>199</v>
      </c>
      <c r="BQ1040" s="128" t="s">
        <v>805</v>
      </c>
      <c r="BR1040" s="118"/>
    </row>
    <row r="1041" spans="54:70" ht="30">
      <c r="BB1041" s="32" t="str">
        <f t="shared" si="0"/>
        <v>E021</v>
      </c>
      <c r="BC1041" s="27" t="s">
        <v>104</v>
      </c>
      <c r="BD1041" s="324"/>
      <c r="BE1041" s="325"/>
      <c r="BF1041" s="49" t="s">
        <v>162</v>
      </c>
      <c r="BG1041" s="326"/>
      <c r="BH1041" s="142" t="s">
        <v>338</v>
      </c>
      <c r="BI1041" s="74" t="s">
        <v>343</v>
      </c>
      <c r="BJ1041" s="142" t="s">
        <v>291</v>
      </c>
      <c r="BK1041" s="76" t="s">
        <v>246</v>
      </c>
      <c r="BM1041" s="142" t="s">
        <v>423</v>
      </c>
      <c r="BN1041" s="142" t="s">
        <v>424</v>
      </c>
      <c r="BO1041" s="185" t="s">
        <v>562</v>
      </c>
      <c r="BP1041" s="83" t="s">
        <v>795</v>
      </c>
      <c r="BQ1041" s="128" t="s">
        <v>801</v>
      </c>
      <c r="BR1041" s="119"/>
    </row>
    <row r="1042" spans="54:70" ht="30">
      <c r="BB1042" s="32" t="str">
        <f t="shared" si="0"/>
        <v>E031</v>
      </c>
      <c r="BC1042" s="129" t="s">
        <v>106</v>
      </c>
      <c r="BD1042" s="324"/>
      <c r="BE1042" s="325"/>
      <c r="BF1042" s="49" t="s">
        <v>163</v>
      </c>
      <c r="BG1042" s="326"/>
      <c r="BH1042" s="143"/>
      <c r="BI1042" s="74" t="s">
        <v>344</v>
      </c>
      <c r="BJ1042" s="142" t="s">
        <v>292</v>
      </c>
      <c r="BK1042" s="76" t="s">
        <v>247</v>
      </c>
      <c r="BM1042" s="142" t="s">
        <v>425</v>
      </c>
      <c r="BN1042" s="142" t="s">
        <v>426</v>
      </c>
      <c r="BO1042" s="185" t="s">
        <v>563</v>
      </c>
      <c r="BP1042" s="84" t="s">
        <v>330</v>
      </c>
      <c r="BQ1042" s="128" t="s">
        <v>802</v>
      </c>
      <c r="BR1042" s="119"/>
    </row>
    <row r="1043" spans="54:70" ht="15.75">
      <c r="BB1043" s="32" t="str">
        <f t="shared" si="0"/>
        <v>S034</v>
      </c>
      <c r="BC1043" s="129" t="s">
        <v>810</v>
      </c>
      <c r="BD1043" s="324"/>
      <c r="BE1043" s="325"/>
      <c r="BF1043" s="50" t="s">
        <v>164</v>
      </c>
      <c r="BG1043" s="326"/>
      <c r="BH1043" s="143"/>
      <c r="BI1043" s="74" t="s">
        <v>345</v>
      </c>
      <c r="BJ1043" s="142" t="s">
        <v>293</v>
      </c>
      <c r="BK1043" s="76" t="s">
        <v>248</v>
      </c>
      <c r="BM1043" s="142" t="s">
        <v>427</v>
      </c>
      <c r="BN1043" s="142" t="s">
        <v>428</v>
      </c>
      <c r="BO1043" s="185" t="s">
        <v>564</v>
      </c>
      <c r="BP1043" s="82"/>
      <c r="BQ1043" s="128" t="s">
        <v>803</v>
      </c>
      <c r="BR1043" s="119"/>
    </row>
    <row r="1044" spans="54:70">
      <c r="BB1044" s="32" t="str">
        <f t="shared" si="0"/>
        <v>E035</v>
      </c>
      <c r="BC1044" s="130" t="s">
        <v>811</v>
      </c>
      <c r="BD1044" s="327" t="s">
        <v>234</v>
      </c>
      <c r="BE1044" s="328" t="s">
        <v>166</v>
      </c>
      <c r="BF1044" s="51" t="s">
        <v>167</v>
      </c>
      <c r="BG1044" s="185"/>
      <c r="BH1044" s="143"/>
      <c r="BI1044" s="142" t="s">
        <v>346</v>
      </c>
      <c r="BJ1044" s="142" t="s">
        <v>294</v>
      </c>
      <c r="BK1044" s="76" t="s">
        <v>249</v>
      </c>
      <c r="BM1044" s="142" t="s">
        <v>429</v>
      </c>
      <c r="BN1044" s="142" t="s">
        <v>430</v>
      </c>
      <c r="BO1044" s="185" t="s">
        <v>565</v>
      </c>
      <c r="BP1044" s="84"/>
      <c r="BQ1044" s="128" t="s">
        <v>804</v>
      </c>
      <c r="BR1044" s="119"/>
    </row>
    <row r="1045" spans="54:70">
      <c r="BB1045" s="32" t="str">
        <f t="shared" si="0"/>
        <v>E036</v>
      </c>
      <c r="BC1045" s="56" t="s">
        <v>812</v>
      </c>
      <c r="BD1045" s="327"/>
      <c r="BE1045" s="328"/>
      <c r="BF1045" s="51" t="s">
        <v>168</v>
      </c>
      <c r="BG1045" s="185"/>
      <c r="BH1045" s="143"/>
      <c r="BI1045" s="142" t="s">
        <v>347</v>
      </c>
      <c r="BJ1045" s="142" t="s">
        <v>295</v>
      </c>
      <c r="BK1045" s="76" t="s">
        <v>250</v>
      </c>
      <c r="BM1045" s="142" t="s">
        <v>431</v>
      </c>
      <c r="BN1045" s="142" t="s">
        <v>432</v>
      </c>
      <c r="BO1045" s="185" t="s">
        <v>566</v>
      </c>
      <c r="BP1045" s="83"/>
      <c r="BQ1045" s="128" t="s">
        <v>806</v>
      </c>
      <c r="BR1045" s="119"/>
    </row>
    <row r="1046" spans="54:70" ht="15.75">
      <c r="BB1046" s="32" t="str">
        <f t="shared" si="0"/>
        <v>F037</v>
      </c>
      <c r="BC1046" s="56" t="s">
        <v>813</v>
      </c>
      <c r="BD1046" s="327"/>
      <c r="BE1046" s="328"/>
      <c r="BF1046" s="52" t="s">
        <v>169</v>
      </c>
      <c r="BG1046" s="185"/>
      <c r="BH1046" s="143"/>
      <c r="BI1046" s="142" t="s">
        <v>348</v>
      </c>
      <c r="BJ1046" s="142" t="s">
        <v>296</v>
      </c>
      <c r="BK1046" s="76" t="s">
        <v>252</v>
      </c>
      <c r="BM1046" s="142" t="s">
        <v>433</v>
      </c>
      <c r="BN1046" s="142" t="s">
        <v>434</v>
      </c>
      <c r="BO1046" s="185" t="s">
        <v>832</v>
      </c>
      <c r="BP1046" s="84"/>
      <c r="BQ1046" s="128" t="s">
        <v>807</v>
      </c>
      <c r="BR1046" s="119"/>
    </row>
    <row r="1047" spans="54:70" ht="15.75">
      <c r="BB1047" s="32" t="str">
        <f t="shared" si="0"/>
        <v>PA17</v>
      </c>
      <c r="BC1047" s="131" t="s">
        <v>107</v>
      </c>
      <c r="BD1047" s="327"/>
      <c r="BE1047" s="328"/>
      <c r="BF1047" s="50" t="s">
        <v>170</v>
      </c>
      <c r="BG1047" s="185"/>
      <c r="BH1047" s="143"/>
      <c r="BI1047" s="142" t="s">
        <v>349</v>
      </c>
      <c r="BJ1047" s="142" t="s">
        <v>297</v>
      </c>
      <c r="BK1047" s="76" t="s">
        <v>410</v>
      </c>
      <c r="BM1047" s="142" t="s">
        <v>435</v>
      </c>
      <c r="BN1047" s="142" t="s">
        <v>436</v>
      </c>
      <c r="BO1047" s="185" t="s">
        <v>567</v>
      </c>
      <c r="BP1047" s="84"/>
      <c r="BQ1047" s="128" t="s">
        <v>809</v>
      </c>
      <c r="BR1047" s="119"/>
    </row>
    <row r="1048" spans="54:70" ht="15.75">
      <c r="BB1048" s="32" t="str">
        <f t="shared" si="0"/>
        <v>P123</v>
      </c>
      <c r="BC1048" s="129" t="s">
        <v>141</v>
      </c>
      <c r="BD1048" s="327"/>
      <c r="BE1048" s="328"/>
      <c r="BF1048" s="50" t="s">
        <v>171</v>
      </c>
      <c r="BG1048" s="185"/>
      <c r="BH1048" s="143"/>
      <c r="BI1048" s="142" t="s">
        <v>350</v>
      </c>
      <c r="BJ1048" s="142" t="s">
        <v>298</v>
      </c>
      <c r="BK1048" s="76" t="s">
        <v>195</v>
      </c>
      <c r="BM1048" s="142" t="s">
        <v>437</v>
      </c>
      <c r="BN1048" s="142" t="s">
        <v>438</v>
      </c>
      <c r="BO1048" s="185" t="s">
        <v>568</v>
      </c>
      <c r="BP1048" s="84"/>
      <c r="BQ1048" s="128" t="s">
        <v>798</v>
      </c>
      <c r="BR1048" s="120"/>
    </row>
    <row r="1049" spans="54:70" ht="15.75">
      <c r="BB1049" s="32" t="str">
        <f t="shared" si="0"/>
        <v>E043</v>
      </c>
      <c r="BC1049" s="132" t="s">
        <v>815</v>
      </c>
      <c r="BD1049" s="327"/>
      <c r="BE1049" s="328"/>
      <c r="BF1049" s="50" t="s">
        <v>172</v>
      </c>
      <c r="BG1049" s="185"/>
      <c r="BH1049" s="143"/>
      <c r="BI1049" s="142" t="s">
        <v>351</v>
      </c>
      <c r="BJ1049" s="142" t="s">
        <v>299</v>
      </c>
      <c r="BK1049" s="76" t="s">
        <v>411</v>
      </c>
      <c r="BM1049" s="142" t="s">
        <v>439</v>
      </c>
      <c r="BN1049" s="142" t="s">
        <v>440</v>
      </c>
      <c r="BO1049" s="185" t="s">
        <v>569</v>
      </c>
      <c r="BP1049" s="85"/>
      <c r="BQ1049" s="119"/>
      <c r="BR1049" s="120"/>
    </row>
    <row r="1050" spans="54:70" ht="31.5">
      <c r="BB1050" s="32" t="str">
        <f t="shared" si="0"/>
        <v>E044</v>
      </c>
      <c r="BC1050" s="132" t="s">
        <v>816</v>
      </c>
      <c r="BD1050" s="327"/>
      <c r="BE1050" s="328"/>
      <c r="BF1050" s="50" t="s">
        <v>173</v>
      </c>
      <c r="BG1050" s="185"/>
      <c r="BH1050" s="143"/>
      <c r="BI1050" s="142" t="s">
        <v>352</v>
      </c>
      <c r="BJ1050" s="142" t="s">
        <v>300</v>
      </c>
      <c r="BK1050" s="76" t="s">
        <v>255</v>
      </c>
      <c r="BM1050" s="142" t="s">
        <v>441</v>
      </c>
      <c r="BN1050" s="142" t="s">
        <v>442</v>
      </c>
      <c r="BO1050" s="185" t="s">
        <v>570</v>
      </c>
      <c r="BP1050" s="82"/>
      <c r="BQ1050" s="122"/>
      <c r="BR1050" s="121"/>
    </row>
    <row r="1051" spans="54:70" ht="15.75">
      <c r="BB1051" s="32" t="str">
        <f t="shared" si="0"/>
        <v>E045</v>
      </c>
      <c r="BC1051" s="132" t="s">
        <v>817</v>
      </c>
      <c r="BD1051" s="327"/>
      <c r="BE1051" s="328"/>
      <c r="BF1051" s="50" t="s">
        <v>174</v>
      </c>
      <c r="BG1051" s="185"/>
      <c r="BH1051" s="143"/>
      <c r="BI1051" s="142" t="s">
        <v>353</v>
      </c>
      <c r="BJ1051" s="142" t="s">
        <v>301</v>
      </c>
      <c r="BK1051" s="76" t="s">
        <v>257</v>
      </c>
      <c r="BM1051" s="142" t="s">
        <v>443</v>
      </c>
      <c r="BN1051" s="142" t="s">
        <v>444</v>
      </c>
      <c r="BO1051" s="185" t="s">
        <v>571</v>
      </c>
      <c r="BP1051" s="84"/>
      <c r="BQ1051" s="123"/>
      <c r="BR1051" s="121"/>
    </row>
    <row r="1052" spans="54:70" ht="31.5">
      <c r="BB1052" s="32" t="str">
        <f t="shared" si="0"/>
        <v>PA07</v>
      </c>
      <c r="BC1052" s="129" t="s">
        <v>111</v>
      </c>
      <c r="BD1052" s="327"/>
      <c r="BE1052" s="328"/>
      <c r="BF1052" s="50" t="s">
        <v>175</v>
      </c>
      <c r="BG1052" s="185"/>
      <c r="BH1052" s="143"/>
      <c r="BI1052" s="142" t="s">
        <v>354</v>
      </c>
      <c r="BJ1052" s="142" t="s">
        <v>302</v>
      </c>
      <c r="BK1052" s="76" t="s">
        <v>256</v>
      </c>
      <c r="BM1052" s="142" t="s">
        <v>445</v>
      </c>
      <c r="BN1052" s="142" t="s">
        <v>446</v>
      </c>
      <c r="BO1052" s="185" t="s">
        <v>572</v>
      </c>
      <c r="BP1052" s="82"/>
      <c r="BQ1052" s="124"/>
      <c r="BR1052" s="121"/>
    </row>
    <row r="1053" spans="54:70" ht="15.75">
      <c r="BB1053" s="32" t="str">
        <f t="shared" si="0"/>
        <v>E061</v>
      </c>
      <c r="BC1053" s="29" t="s">
        <v>112</v>
      </c>
      <c r="BD1053" s="64" t="s">
        <v>235</v>
      </c>
      <c r="BE1053" s="54" t="s">
        <v>177</v>
      </c>
      <c r="BF1053" s="55" t="s">
        <v>178</v>
      </c>
      <c r="BG1053" s="56" t="s">
        <v>179</v>
      </c>
      <c r="BH1053" s="73"/>
      <c r="BI1053" s="75" t="s">
        <v>355</v>
      </c>
      <c r="BJ1053" s="142" t="s">
        <v>303</v>
      </c>
      <c r="BK1053" s="76" t="s">
        <v>258</v>
      </c>
      <c r="BM1053" s="142" t="s">
        <v>447</v>
      </c>
      <c r="BN1053" s="142" t="s">
        <v>448</v>
      </c>
      <c r="BO1053" s="185" t="s">
        <v>573</v>
      </c>
      <c r="BP1053" s="84"/>
      <c r="BQ1053" s="116"/>
      <c r="BR1053" s="122"/>
    </row>
    <row r="1054" spans="54:70" ht="15.75">
      <c r="BB1054" s="32" t="str">
        <f t="shared" si="0"/>
        <v>E062</v>
      </c>
      <c r="BC1054" s="29" t="s">
        <v>113</v>
      </c>
      <c r="BD1054" s="64" t="s">
        <v>236</v>
      </c>
      <c r="BE1054" s="54" t="s">
        <v>181</v>
      </c>
      <c r="BF1054" s="55" t="s">
        <v>178</v>
      </c>
      <c r="BG1054" s="56" t="s">
        <v>179</v>
      </c>
      <c r="BH1054" s="73"/>
      <c r="BI1054" s="142" t="s">
        <v>356</v>
      </c>
      <c r="BJ1054" s="142" t="s">
        <v>304</v>
      </c>
      <c r="BK1054" s="76" t="s">
        <v>259</v>
      </c>
      <c r="BM1054" s="142" t="s">
        <v>449</v>
      </c>
      <c r="BN1054" s="142" t="s">
        <v>450</v>
      </c>
      <c r="BO1054" s="185" t="s">
        <v>574</v>
      </c>
      <c r="BP1054" s="86"/>
      <c r="BQ1054" s="122"/>
      <c r="BR1054" s="122"/>
    </row>
    <row r="1055" spans="54:70" ht="15.75">
      <c r="BB1055" s="32" t="str">
        <f t="shared" si="0"/>
        <v>E063</v>
      </c>
      <c r="BC1055" s="29" t="s">
        <v>114</v>
      </c>
      <c r="BD1055" s="64" t="s">
        <v>237</v>
      </c>
      <c r="BE1055" s="54" t="s">
        <v>183</v>
      </c>
      <c r="BF1055" s="55" t="s">
        <v>178</v>
      </c>
      <c r="BG1055" s="56" t="s">
        <v>179</v>
      </c>
      <c r="BH1055" s="73"/>
      <c r="BI1055" s="142" t="s">
        <v>357</v>
      </c>
      <c r="BJ1055" s="142" t="s">
        <v>305</v>
      </c>
      <c r="BK1055" s="76" t="s">
        <v>260</v>
      </c>
      <c r="BM1055" s="142" t="s">
        <v>451</v>
      </c>
      <c r="BN1055" s="142" t="s">
        <v>452</v>
      </c>
      <c r="BO1055" s="185" t="s">
        <v>575</v>
      </c>
      <c r="BP1055" s="87"/>
      <c r="BQ1055" s="124"/>
      <c r="BR1055" s="123"/>
    </row>
    <row r="1056" spans="54:70" ht="15.75">
      <c r="BB1056" s="32" t="str">
        <f t="shared" si="0"/>
        <v>E064</v>
      </c>
      <c r="BC1056" s="29" t="s">
        <v>115</v>
      </c>
      <c r="BD1056" s="64" t="s">
        <v>238</v>
      </c>
      <c r="BE1056" s="54" t="s">
        <v>72</v>
      </c>
      <c r="BF1056" s="55" t="s">
        <v>178</v>
      </c>
      <c r="BG1056" s="56" t="s">
        <v>179</v>
      </c>
      <c r="BH1056" s="73"/>
      <c r="BI1056" s="142" t="s">
        <v>358</v>
      </c>
      <c r="BJ1056" s="142" t="s">
        <v>306</v>
      </c>
      <c r="BK1056" s="77" t="s">
        <v>261</v>
      </c>
      <c r="BM1056" s="142" t="s">
        <v>453</v>
      </c>
      <c r="BN1056" s="142" t="s">
        <v>454</v>
      </c>
      <c r="BO1056" s="185" t="s">
        <v>576</v>
      </c>
      <c r="BP1056" s="88"/>
      <c r="BQ1056" s="120"/>
      <c r="BR1056" s="123"/>
    </row>
    <row r="1057" spans="54:70" ht="30">
      <c r="BB1057" s="32" t="str">
        <f t="shared" si="0"/>
        <v>E065</v>
      </c>
      <c r="BC1057" s="29" t="s">
        <v>116</v>
      </c>
      <c r="BD1057" s="64" t="s">
        <v>239</v>
      </c>
      <c r="BE1057" s="54" t="s">
        <v>186</v>
      </c>
      <c r="BF1057" s="55" t="s">
        <v>178</v>
      </c>
      <c r="BG1057" s="56" t="s">
        <v>179</v>
      </c>
      <c r="BH1057" s="73"/>
      <c r="BI1057" s="75" t="s">
        <v>359</v>
      </c>
      <c r="BJ1057" s="142" t="s">
        <v>307</v>
      </c>
      <c r="BK1057" s="78" t="s">
        <v>412</v>
      </c>
      <c r="BM1057" s="142" t="s">
        <v>455</v>
      </c>
      <c r="BN1057" s="142" t="s">
        <v>456</v>
      </c>
      <c r="BO1057" s="185" t="s">
        <v>577</v>
      </c>
      <c r="BP1057" s="86"/>
      <c r="BQ1057" s="125"/>
      <c r="BR1057" s="122"/>
    </row>
    <row r="1058" spans="54:70" ht="15.75">
      <c r="BB1058" s="32" t="str">
        <f t="shared" si="0"/>
        <v>E066</v>
      </c>
      <c r="BC1058" s="29" t="s">
        <v>117</v>
      </c>
      <c r="BD1058" s="64" t="s">
        <v>240</v>
      </c>
      <c r="BE1058" s="54" t="s">
        <v>188</v>
      </c>
      <c r="BF1058" s="55" t="s">
        <v>178</v>
      </c>
      <c r="BG1058" s="56" t="s">
        <v>179</v>
      </c>
      <c r="BH1058" s="73"/>
      <c r="BI1058" s="142" t="s">
        <v>360</v>
      </c>
      <c r="BJ1058" s="142" t="s">
        <v>308</v>
      </c>
      <c r="BM1058" s="142" t="s">
        <v>457</v>
      </c>
      <c r="BN1058" s="142" t="s">
        <v>458</v>
      </c>
      <c r="BO1058" s="185" t="s">
        <v>578</v>
      </c>
      <c r="BP1058" s="89"/>
      <c r="BQ1058" s="118"/>
      <c r="BR1058" s="122"/>
    </row>
    <row r="1059" spans="54:70" ht="15.75">
      <c r="BB1059" s="32" t="str">
        <f t="shared" si="0"/>
        <v>E067</v>
      </c>
      <c r="BC1059" s="29" t="s">
        <v>118</v>
      </c>
      <c r="BD1059" s="65" t="s">
        <v>213</v>
      </c>
      <c r="BE1059" s="54" t="s">
        <v>189</v>
      </c>
      <c r="BF1059" s="55" t="s">
        <v>178</v>
      </c>
      <c r="BG1059" s="56" t="s">
        <v>179</v>
      </c>
      <c r="BH1059" s="73"/>
      <c r="BI1059" s="142" t="s">
        <v>361</v>
      </c>
      <c r="BJ1059" s="142" t="s">
        <v>309</v>
      </c>
      <c r="BM1059" s="142" t="s">
        <v>459</v>
      </c>
      <c r="BN1059" s="142" t="s">
        <v>460</v>
      </c>
      <c r="BO1059" s="185" t="s">
        <v>579</v>
      </c>
      <c r="BP1059" s="84"/>
      <c r="BQ1059" s="115"/>
      <c r="BR1059" s="123"/>
    </row>
    <row r="1060" spans="54:70" ht="15.75">
      <c r="BB1060" s="32" t="str">
        <f t="shared" si="0"/>
        <v>E071</v>
      </c>
      <c r="BC1060" s="29" t="s">
        <v>120</v>
      </c>
      <c r="BD1060" s="65" t="s">
        <v>214</v>
      </c>
      <c r="BE1060" s="54" t="s">
        <v>190</v>
      </c>
      <c r="BF1060" s="55" t="s">
        <v>178</v>
      </c>
      <c r="BG1060" s="56" t="s">
        <v>179</v>
      </c>
      <c r="BH1060" s="73"/>
      <c r="BI1060" s="142" t="s">
        <v>362</v>
      </c>
      <c r="BJ1060" s="142" t="s">
        <v>310</v>
      </c>
      <c r="BM1060" s="142" t="s">
        <v>461</v>
      </c>
      <c r="BN1060" s="142" t="s">
        <v>462</v>
      </c>
      <c r="BO1060" s="185" t="s">
        <v>580</v>
      </c>
      <c r="BP1060" s="90"/>
      <c r="BQ1060" s="115"/>
      <c r="BR1060" s="123"/>
    </row>
    <row r="1061" spans="54:70" ht="15.75">
      <c r="BB1061" s="32" t="str">
        <f t="shared" si="0"/>
        <v>E072</v>
      </c>
      <c r="BC1061" s="29" t="s">
        <v>121</v>
      </c>
      <c r="BD1061" s="65" t="s">
        <v>215</v>
      </c>
      <c r="BE1061" s="54" t="s">
        <v>191</v>
      </c>
      <c r="BF1061" s="55" t="s">
        <v>178</v>
      </c>
      <c r="BG1061" s="56" t="s">
        <v>179</v>
      </c>
      <c r="BH1061" s="73"/>
      <c r="BI1061" s="142" t="s">
        <v>363</v>
      </c>
      <c r="BJ1061" s="142" t="s">
        <v>311</v>
      </c>
      <c r="BM1061" s="142" t="s">
        <v>463</v>
      </c>
      <c r="BN1061" s="142" t="s">
        <v>464</v>
      </c>
      <c r="BO1061" s="185" t="s">
        <v>581</v>
      </c>
      <c r="BP1061" s="91"/>
      <c r="BQ1061" s="117"/>
      <c r="BR1061" s="122"/>
    </row>
    <row r="1062" spans="54:70" ht="15.75">
      <c r="BB1062" s="32" t="str">
        <f t="shared" si="0"/>
        <v>E073</v>
      </c>
      <c r="BC1062" s="29" t="s">
        <v>122</v>
      </c>
      <c r="BD1062" s="65" t="s">
        <v>216</v>
      </c>
      <c r="BE1062" s="54" t="s">
        <v>192</v>
      </c>
      <c r="BF1062" s="55" t="s">
        <v>178</v>
      </c>
      <c r="BG1062" s="56" t="s">
        <v>179</v>
      </c>
      <c r="BH1062" s="73"/>
      <c r="BI1062" s="142" t="s">
        <v>364</v>
      </c>
      <c r="BJ1062" s="142" t="s">
        <v>312</v>
      </c>
      <c r="BM1062" s="142" t="s">
        <v>465</v>
      </c>
      <c r="BN1062" s="142" t="s">
        <v>466</v>
      </c>
      <c r="BO1062" s="185" t="s">
        <v>582</v>
      </c>
      <c r="BP1062" s="90"/>
      <c r="BQ1062" s="117"/>
      <c r="BR1062" s="122"/>
    </row>
    <row r="1063" spans="54:70" ht="15.75">
      <c r="BB1063" s="32" t="str">
        <f t="shared" si="0"/>
        <v>E082</v>
      </c>
      <c r="BC1063" s="35" t="s">
        <v>146</v>
      </c>
      <c r="BD1063" s="65" t="s">
        <v>217</v>
      </c>
      <c r="BE1063" s="54" t="s">
        <v>193</v>
      </c>
      <c r="BF1063" s="55" t="s">
        <v>178</v>
      </c>
      <c r="BG1063" s="56" t="s">
        <v>179</v>
      </c>
      <c r="BH1063" s="73"/>
      <c r="BI1063" s="142" t="s">
        <v>365</v>
      </c>
      <c r="BJ1063" s="142" t="s">
        <v>313</v>
      </c>
      <c r="BM1063" s="142" t="s">
        <v>467</v>
      </c>
      <c r="BN1063" s="142" t="s">
        <v>468</v>
      </c>
      <c r="BO1063" s="185" t="s">
        <v>583</v>
      </c>
      <c r="BP1063" s="86"/>
      <c r="BQ1063" s="117"/>
      <c r="BR1063" s="124"/>
    </row>
    <row r="1064" spans="54:70" ht="15.75">
      <c r="BB1064" s="32" t="str">
        <f t="shared" si="0"/>
        <v>E083</v>
      </c>
      <c r="BC1064" s="30" t="s">
        <v>126</v>
      </c>
      <c r="BD1064" s="65" t="s">
        <v>218</v>
      </c>
      <c r="BE1064" s="54" t="s">
        <v>194</v>
      </c>
      <c r="BF1064" s="55" t="s">
        <v>178</v>
      </c>
      <c r="BG1064" s="56" t="s">
        <v>179</v>
      </c>
      <c r="BH1064" s="73"/>
      <c r="BI1064" s="142" t="s">
        <v>366</v>
      </c>
      <c r="BJ1064" s="142" t="s">
        <v>314</v>
      </c>
      <c r="BM1064" s="142" t="s">
        <v>469</v>
      </c>
      <c r="BN1064" s="142" t="s">
        <v>470</v>
      </c>
      <c r="BO1064" s="185" t="s">
        <v>584</v>
      </c>
      <c r="BP1064" s="86"/>
      <c r="BQ1064" s="117"/>
      <c r="BR1064" s="124"/>
    </row>
    <row r="1065" spans="54:70" ht="30">
      <c r="BB1065" s="32" t="str">
        <f t="shared" si="0"/>
        <v>E085</v>
      </c>
      <c r="BC1065" s="30" t="s">
        <v>834</v>
      </c>
      <c r="BD1065" s="65" t="s">
        <v>219</v>
      </c>
      <c r="BE1065" s="54" t="s">
        <v>195</v>
      </c>
      <c r="BF1065" s="55" t="s">
        <v>178</v>
      </c>
      <c r="BG1065" s="56" t="s">
        <v>179</v>
      </c>
      <c r="BH1065" s="73"/>
      <c r="BI1065" s="142" t="s">
        <v>367</v>
      </c>
      <c r="BJ1065" s="142" t="s">
        <v>315</v>
      </c>
      <c r="BM1065" s="142" t="s">
        <v>471</v>
      </c>
      <c r="BN1065" s="142" t="s">
        <v>472</v>
      </c>
      <c r="BO1065" s="185" t="s">
        <v>585</v>
      </c>
      <c r="BP1065" s="86"/>
      <c r="BQ1065" s="117"/>
      <c r="BR1065" s="120"/>
    </row>
    <row r="1066" spans="54:70" ht="15.75">
      <c r="BB1066" s="32" t="str">
        <f t="shared" si="0"/>
        <v>E091</v>
      </c>
      <c r="BC1066" s="30" t="s">
        <v>110</v>
      </c>
      <c r="BD1066" s="65" t="s">
        <v>220</v>
      </c>
      <c r="BE1066" s="54" t="s">
        <v>196</v>
      </c>
      <c r="BF1066" s="55" t="s">
        <v>178</v>
      </c>
      <c r="BG1066" s="56" t="s">
        <v>179</v>
      </c>
      <c r="BH1066" s="73"/>
      <c r="BI1066" s="142" t="s">
        <v>368</v>
      </c>
      <c r="BJ1066" s="142" t="s">
        <v>316</v>
      </c>
      <c r="BM1066" s="142" t="s">
        <v>330</v>
      </c>
      <c r="BN1066" s="142" t="s">
        <v>473</v>
      </c>
      <c r="BO1066" s="185" t="s">
        <v>586</v>
      </c>
      <c r="BP1066" s="87"/>
      <c r="BQ1066" s="117"/>
      <c r="BR1066" s="120"/>
    </row>
    <row r="1067" spans="54:70" ht="15.75">
      <c r="BB1067" s="32" t="str">
        <f t="shared" si="0"/>
        <v>E092</v>
      </c>
      <c r="BC1067" s="30" t="s">
        <v>130</v>
      </c>
      <c r="BD1067" s="65" t="s">
        <v>221</v>
      </c>
      <c r="BE1067" s="54" t="s">
        <v>197</v>
      </c>
      <c r="BF1067" s="55" t="s">
        <v>178</v>
      </c>
      <c r="BG1067" s="56" t="s">
        <v>179</v>
      </c>
      <c r="BH1067" s="73"/>
      <c r="BI1067" s="142" t="s">
        <v>369</v>
      </c>
      <c r="BJ1067" s="142" t="s">
        <v>317</v>
      </c>
      <c r="BN1067" s="142" t="s">
        <v>474</v>
      </c>
      <c r="BO1067" s="185" t="s">
        <v>587</v>
      </c>
      <c r="BP1067" s="86"/>
      <c r="BQ1067" s="115"/>
      <c r="BR1067" s="125"/>
    </row>
    <row r="1068" spans="54:70" ht="15.75">
      <c r="BB1068" s="32" t="str">
        <f t="shared" si="0"/>
        <v>E101</v>
      </c>
      <c r="BC1068" s="35" t="s">
        <v>147</v>
      </c>
      <c r="BD1068" s="65" t="s">
        <v>222</v>
      </c>
      <c r="BE1068" s="54" t="s">
        <v>198</v>
      </c>
      <c r="BF1068" s="55" t="s">
        <v>178</v>
      </c>
      <c r="BG1068" s="56" t="s">
        <v>179</v>
      </c>
      <c r="BH1068" s="73"/>
      <c r="BI1068" s="142" t="s">
        <v>370</v>
      </c>
      <c r="BJ1068" s="142" t="s">
        <v>318</v>
      </c>
      <c r="BN1068" s="142" t="s">
        <v>475</v>
      </c>
      <c r="BO1068" s="185" t="s">
        <v>588</v>
      </c>
      <c r="BP1068" s="86"/>
      <c r="BQ1068" s="115"/>
      <c r="BR1068" s="125"/>
    </row>
    <row r="1069" spans="54:70" ht="15.75">
      <c r="BB1069" s="32" t="str">
        <f t="shared" si="0"/>
        <v>E102</v>
      </c>
      <c r="BC1069" s="35" t="s">
        <v>148</v>
      </c>
      <c r="BD1069" s="65" t="s">
        <v>223</v>
      </c>
      <c r="BE1069" s="54" t="s">
        <v>199</v>
      </c>
      <c r="BF1069" s="55" t="s">
        <v>178</v>
      </c>
      <c r="BG1069" s="56" t="s">
        <v>179</v>
      </c>
      <c r="BH1069" s="73"/>
      <c r="BI1069" s="142" t="s">
        <v>371</v>
      </c>
      <c r="BJ1069" s="142" t="s">
        <v>319</v>
      </c>
      <c r="BN1069" s="142" t="s">
        <v>476</v>
      </c>
      <c r="BO1069" s="185" t="s">
        <v>589</v>
      </c>
      <c r="BP1069" s="84"/>
      <c r="BQ1069" s="115"/>
      <c r="BR1069" s="125"/>
    </row>
    <row r="1070" spans="54:70" ht="15.75">
      <c r="BB1070" s="32" t="str">
        <f t="shared" si="0"/>
        <v>E103</v>
      </c>
      <c r="BC1070" s="31" t="s">
        <v>135</v>
      </c>
      <c r="BD1070" s="65" t="s">
        <v>224</v>
      </c>
      <c r="BE1070" s="54" t="s">
        <v>200</v>
      </c>
      <c r="BF1070" s="55" t="s">
        <v>178</v>
      </c>
      <c r="BG1070" s="56" t="s">
        <v>179</v>
      </c>
      <c r="BH1070" s="73"/>
      <c r="BI1070" s="75" t="s">
        <v>372</v>
      </c>
      <c r="BJ1070" s="142" t="s">
        <v>320</v>
      </c>
      <c r="BN1070" s="142" t="s">
        <v>477</v>
      </c>
      <c r="BO1070" s="185" t="s">
        <v>590</v>
      </c>
      <c r="BP1070" s="85"/>
      <c r="BQ1070" s="115"/>
      <c r="BR1070" s="118"/>
    </row>
    <row r="1071" spans="54:70" ht="15.75">
      <c r="BB1071" s="32" t="str">
        <f t="shared" si="0"/>
        <v>E104</v>
      </c>
      <c r="BC1071" s="34" t="s">
        <v>149</v>
      </c>
      <c r="BD1071" s="65" t="s">
        <v>225</v>
      </c>
      <c r="BE1071" s="54" t="s">
        <v>201</v>
      </c>
      <c r="BF1071" s="55" t="s">
        <v>178</v>
      </c>
      <c r="BG1071" s="56" t="s">
        <v>179</v>
      </c>
      <c r="BH1071" s="73"/>
      <c r="BI1071" s="142" t="s">
        <v>373</v>
      </c>
      <c r="BJ1071" s="142" t="s">
        <v>321</v>
      </c>
      <c r="BN1071" s="142" t="s">
        <v>478</v>
      </c>
      <c r="BO1071" s="185" t="s">
        <v>590</v>
      </c>
      <c r="BP1071" s="88"/>
      <c r="BQ1071" s="115"/>
      <c r="BR1071" s="118"/>
    </row>
    <row r="1072" spans="54:70" ht="15.75">
      <c r="BB1072" s="32" t="str">
        <f t="shared" si="0"/>
        <v>E105</v>
      </c>
      <c r="BC1072" s="31" t="s">
        <v>134</v>
      </c>
      <c r="BD1072" s="65" t="s">
        <v>226</v>
      </c>
      <c r="BE1072" s="54" t="s">
        <v>202</v>
      </c>
      <c r="BF1072" s="55" t="s">
        <v>178</v>
      </c>
      <c r="BG1072" s="56" t="s">
        <v>179</v>
      </c>
      <c r="BH1072" s="73"/>
      <c r="BI1072" s="142" t="s">
        <v>374</v>
      </c>
      <c r="BJ1072" s="142" t="s">
        <v>322</v>
      </c>
      <c r="BN1072" s="142" t="s">
        <v>479</v>
      </c>
      <c r="BO1072" s="185" t="s">
        <v>591</v>
      </c>
      <c r="BP1072" s="86"/>
      <c r="BQ1072" s="117"/>
      <c r="BR1072" s="123"/>
    </row>
    <row r="1073" spans="54:70" ht="30">
      <c r="BB1073" s="32" t="str">
        <f t="shared" si="0"/>
        <v>E112</v>
      </c>
      <c r="BC1073" s="28" t="s">
        <v>102</v>
      </c>
      <c r="BD1073" s="65" t="s">
        <v>227</v>
      </c>
      <c r="BE1073" s="54" t="s">
        <v>203</v>
      </c>
      <c r="BF1073" s="58" t="s">
        <v>204</v>
      </c>
      <c r="BG1073" s="185"/>
      <c r="BH1073" s="143"/>
      <c r="BI1073" s="142" t="s">
        <v>375</v>
      </c>
      <c r="BJ1073" s="142" t="s">
        <v>323</v>
      </c>
      <c r="BN1073" s="142" t="s">
        <v>480</v>
      </c>
      <c r="BO1073" s="185" t="s">
        <v>592</v>
      </c>
      <c r="BP1073" s="86"/>
      <c r="BQ1073" s="117"/>
      <c r="BR1073" s="123"/>
    </row>
    <row r="1074" spans="54:70" ht="30">
      <c r="BB1074" s="32" t="str">
        <f t="shared" si="0"/>
        <v>E122</v>
      </c>
      <c r="BC1074" s="36" t="s">
        <v>140</v>
      </c>
      <c r="BD1074" s="65" t="s">
        <v>228</v>
      </c>
      <c r="BE1074" s="54" t="s">
        <v>205</v>
      </c>
      <c r="BF1074" s="59" t="s">
        <v>206</v>
      </c>
      <c r="BG1074" s="185"/>
      <c r="BH1074" s="143"/>
      <c r="BI1074" s="142" t="s">
        <v>376</v>
      </c>
      <c r="BJ1074" s="142" t="s">
        <v>324</v>
      </c>
      <c r="BN1074" s="142" t="s">
        <v>481</v>
      </c>
      <c r="BO1074" s="185" t="s">
        <v>593</v>
      </c>
      <c r="BP1074" s="92"/>
      <c r="BQ1074" s="117"/>
      <c r="BR1074" s="120"/>
    </row>
    <row r="1075" spans="54:70">
      <c r="BB1075" s="32" t="str">
        <f t="shared" si="0"/>
        <v>E124</v>
      </c>
      <c r="BC1075" s="36" t="s">
        <v>144</v>
      </c>
      <c r="BD1075" s="65" t="s">
        <v>229</v>
      </c>
      <c r="BE1075" s="54" t="s">
        <v>207</v>
      </c>
      <c r="BF1075" s="58" t="s">
        <v>208</v>
      </c>
      <c r="BG1075" s="185"/>
      <c r="BH1075" s="143"/>
      <c r="BI1075" s="142" t="s">
        <v>377</v>
      </c>
      <c r="BJ1075" s="142" t="s">
        <v>325</v>
      </c>
      <c r="BN1075" s="142" t="s">
        <v>482</v>
      </c>
      <c r="BO1075" s="185" t="s">
        <v>594</v>
      </c>
      <c r="BP1075" s="92"/>
      <c r="BQ1075" s="117"/>
      <c r="BR1075" s="120"/>
    </row>
    <row r="1076" spans="54:70" ht="15.75">
      <c r="BB1076" s="32" t="str">
        <f t="shared" si="0"/>
        <v>F081</v>
      </c>
      <c r="BC1076" s="37" t="s">
        <v>124</v>
      </c>
      <c r="BD1076" s="65" t="s">
        <v>230</v>
      </c>
      <c r="BE1076" s="54" t="s">
        <v>209</v>
      </c>
      <c r="BF1076" s="55" t="s">
        <v>210</v>
      </c>
      <c r="BG1076" s="185"/>
      <c r="BH1076" s="143"/>
      <c r="BI1076" s="142" t="s">
        <v>378</v>
      </c>
      <c r="BJ1076" s="142" t="s">
        <v>326</v>
      </c>
      <c r="BN1076" s="142" t="s">
        <v>483</v>
      </c>
      <c r="BO1076" s="185" t="s">
        <v>595</v>
      </c>
      <c r="BP1076" s="86"/>
      <c r="BQ1076" s="117"/>
      <c r="BR1076" s="119"/>
    </row>
    <row r="1077" spans="54:70">
      <c r="BB1077" s="32" t="str">
        <f t="shared" si="0"/>
        <v>F084</v>
      </c>
      <c r="BC1077" s="37" t="s">
        <v>150</v>
      </c>
      <c r="BD1077" s="65" t="s">
        <v>231</v>
      </c>
      <c r="BE1077" s="61" t="s">
        <v>211</v>
      </c>
      <c r="BF1077" s="47" t="s">
        <v>212</v>
      </c>
      <c r="BG1077" s="185"/>
      <c r="BH1077" s="143"/>
      <c r="BI1077" s="142" t="s">
        <v>379</v>
      </c>
      <c r="BJ1077" s="142" t="s">
        <v>327</v>
      </c>
      <c r="BN1077" s="142" t="s">
        <v>484</v>
      </c>
      <c r="BO1077" s="185" t="s">
        <v>596</v>
      </c>
      <c r="BP1077" s="92"/>
      <c r="BQ1077" s="117"/>
      <c r="BR1077" s="124"/>
    </row>
    <row r="1078" spans="54:70">
      <c r="BB1078" s="32" t="str">
        <f t="shared" si="0"/>
        <v>G055</v>
      </c>
      <c r="BC1078" s="38" t="s">
        <v>109</v>
      </c>
      <c r="BI1078" s="142" t="s">
        <v>380</v>
      </c>
      <c r="BJ1078" s="142" t="s">
        <v>328</v>
      </c>
      <c r="BN1078" s="142" t="s">
        <v>485</v>
      </c>
      <c r="BO1078" s="185" t="s">
        <v>597</v>
      </c>
      <c r="BP1078" s="92"/>
      <c r="BQ1078" s="117"/>
      <c r="BR1078" s="124"/>
    </row>
    <row r="1079" spans="54:70" ht="30">
      <c r="BB1079" s="32" t="str">
        <f t="shared" si="0"/>
        <v>K052</v>
      </c>
      <c r="BC1079" s="39" t="s">
        <v>108</v>
      </c>
      <c r="BI1079" s="142" t="s">
        <v>381</v>
      </c>
      <c r="BJ1079" s="142" t="s">
        <v>329</v>
      </c>
      <c r="BN1079" s="142" t="s">
        <v>486</v>
      </c>
      <c r="BO1079" s="185" t="s">
        <v>598</v>
      </c>
      <c r="BP1079" s="93"/>
      <c r="BQ1079" s="117"/>
      <c r="BR1079" s="116"/>
    </row>
    <row r="1080" spans="54:70">
      <c r="BB1080" s="32" t="str">
        <f t="shared" si="0"/>
        <v>N014</v>
      </c>
      <c r="BC1080" s="40" t="s">
        <v>100</v>
      </c>
      <c r="BI1080" s="142" t="s">
        <v>382</v>
      </c>
      <c r="BJ1080" s="142" t="s">
        <v>330</v>
      </c>
      <c r="BN1080" s="142" t="s">
        <v>487</v>
      </c>
      <c r="BO1080" s="185" t="s">
        <v>598</v>
      </c>
      <c r="BP1080" s="92"/>
      <c r="BQ1080" s="117"/>
      <c r="BR1080" s="116"/>
    </row>
    <row r="1081" spans="54:70">
      <c r="BB1081" s="32" t="str">
        <f t="shared" si="0"/>
        <v>O121</v>
      </c>
      <c r="BC1081" s="36" t="s">
        <v>137</v>
      </c>
      <c r="BI1081" s="142" t="s">
        <v>383</v>
      </c>
      <c r="BN1081" s="142" t="s">
        <v>488</v>
      </c>
      <c r="BO1081" s="185" t="s">
        <v>599</v>
      </c>
      <c r="BP1081" s="87"/>
      <c r="BQ1081" s="126"/>
      <c r="BR1081" s="118"/>
    </row>
    <row r="1082" spans="54:70">
      <c r="BB1082" s="32" t="str">
        <f t="shared" si="0"/>
        <v>P106</v>
      </c>
      <c r="BC1082" s="41" t="s">
        <v>133</v>
      </c>
      <c r="BI1082" s="142" t="s">
        <v>384</v>
      </c>
      <c r="BN1082" s="142" t="s">
        <v>489</v>
      </c>
      <c r="BO1082" s="185" t="s">
        <v>600</v>
      </c>
      <c r="BP1082" s="82"/>
      <c r="BQ1082" s="126"/>
      <c r="BR1082" s="118"/>
    </row>
    <row r="1083" spans="54:70">
      <c r="BB1083" s="32" t="str">
        <f t="shared" si="0"/>
        <v>P111</v>
      </c>
      <c r="BC1083" s="36" t="s">
        <v>101</v>
      </c>
      <c r="BI1083" s="142" t="s">
        <v>385</v>
      </c>
      <c r="BN1083" s="142" t="s">
        <v>490</v>
      </c>
      <c r="BO1083" s="185" t="s">
        <v>601</v>
      </c>
      <c r="BP1083" s="82"/>
      <c r="BQ1083" s="127"/>
      <c r="BR1083" s="114"/>
    </row>
    <row r="1084" spans="54:70">
      <c r="BB1084" s="32" t="str">
        <f t="shared" si="0"/>
        <v>P123</v>
      </c>
      <c r="BC1084" s="42" t="s">
        <v>141</v>
      </c>
      <c r="BI1084" s="142" t="s">
        <v>386</v>
      </c>
      <c r="BN1084" s="142" t="s">
        <v>491</v>
      </c>
      <c r="BO1084" s="185" t="s">
        <v>602</v>
      </c>
      <c r="BP1084" s="86"/>
      <c r="BQ1084" s="117"/>
      <c r="BR1084" s="123"/>
    </row>
    <row r="1085" spans="54:70">
      <c r="BB1085" s="32" t="str">
        <f t="shared" si="0"/>
        <v>PA01</v>
      </c>
      <c r="BC1085" s="36" t="s">
        <v>145</v>
      </c>
      <c r="BI1085" s="142" t="s">
        <v>387</v>
      </c>
      <c r="BN1085" s="142" t="s">
        <v>492</v>
      </c>
      <c r="BO1085" s="185" t="s">
        <v>603</v>
      </c>
      <c r="BP1085" s="82"/>
      <c r="BQ1085" s="115"/>
      <c r="BR1085" s="123"/>
    </row>
    <row r="1086" spans="54:70">
      <c r="BB1086" s="32" t="str">
        <f t="shared" si="0"/>
        <v>PA02</v>
      </c>
      <c r="BC1086" s="40" t="s">
        <v>99</v>
      </c>
      <c r="BI1086" s="142" t="s">
        <v>388</v>
      </c>
      <c r="BN1086" s="142" t="s">
        <v>493</v>
      </c>
      <c r="BO1086" s="185" t="s">
        <v>604</v>
      </c>
      <c r="BP1086" s="82"/>
      <c r="BQ1086" s="115"/>
      <c r="BR1086" s="123"/>
    </row>
    <row r="1087" spans="54:70">
      <c r="BB1087" s="32" t="str">
        <f t="shared" si="0"/>
        <v>PA03</v>
      </c>
      <c r="BC1087" s="42" t="s">
        <v>142</v>
      </c>
      <c r="BI1087" s="142" t="s">
        <v>389</v>
      </c>
      <c r="BN1087" s="142" t="s">
        <v>494</v>
      </c>
      <c r="BO1087" s="185" t="s">
        <v>605</v>
      </c>
      <c r="BP1087" s="94"/>
      <c r="BQ1087" s="115"/>
      <c r="BR1087" s="123"/>
    </row>
    <row r="1088" spans="54:70">
      <c r="BB1088" s="32" t="str">
        <f t="shared" si="0"/>
        <v>PA04</v>
      </c>
      <c r="BC1088" s="37" t="s">
        <v>129</v>
      </c>
      <c r="BI1088" s="142" t="s">
        <v>390</v>
      </c>
      <c r="BN1088" s="142" t="s">
        <v>495</v>
      </c>
      <c r="BO1088" s="185" t="s">
        <v>606</v>
      </c>
      <c r="BP1088" s="82"/>
      <c r="BQ1088" s="115"/>
      <c r="BR1088" s="123"/>
    </row>
    <row r="1089" spans="54:70">
      <c r="BB1089" s="32" t="str">
        <f t="shared" si="0"/>
        <v>PA05</v>
      </c>
      <c r="BC1089" s="37" t="s">
        <v>127</v>
      </c>
      <c r="BI1089" s="142" t="s">
        <v>391</v>
      </c>
      <c r="BN1089" s="142" t="s">
        <v>496</v>
      </c>
      <c r="BO1089" s="185" t="s">
        <v>607</v>
      </c>
      <c r="BP1089" s="95"/>
      <c r="BQ1089" s="117"/>
      <c r="BR1089" s="122"/>
    </row>
    <row r="1090" spans="54:70">
      <c r="BB1090" s="32" t="str">
        <f t="shared" si="0"/>
        <v>PA06</v>
      </c>
      <c r="BC1090" s="37" t="s">
        <v>128</v>
      </c>
      <c r="BI1090" s="142" t="s">
        <v>392</v>
      </c>
      <c r="BN1090" s="142" t="s">
        <v>497</v>
      </c>
      <c r="BO1090" s="185" t="s">
        <v>608</v>
      </c>
      <c r="BP1090" s="87"/>
      <c r="BQ1090" s="117"/>
      <c r="BR1090" s="123"/>
    </row>
    <row r="1091" spans="54:70">
      <c r="BB1091" s="32" t="str">
        <f t="shared" si="0"/>
        <v>PA07</v>
      </c>
      <c r="BC1091" s="39" t="s">
        <v>111</v>
      </c>
      <c r="BI1091" s="142" t="s">
        <v>393</v>
      </c>
      <c r="BN1091" s="142" t="s">
        <v>498</v>
      </c>
      <c r="BO1091" s="185" t="s">
        <v>609</v>
      </c>
      <c r="BP1091" s="84"/>
      <c r="BQ1091" s="117"/>
      <c r="BR1091" s="124"/>
    </row>
    <row r="1092" spans="54:70">
      <c r="BB1092" s="32" t="str">
        <f t="shared" si="0"/>
        <v>PA08</v>
      </c>
      <c r="BC1092" s="39" t="s">
        <v>119</v>
      </c>
      <c r="BI1092" s="142" t="s">
        <v>394</v>
      </c>
      <c r="BN1092" s="142" t="s">
        <v>499</v>
      </c>
      <c r="BO1092" s="185" t="s">
        <v>610</v>
      </c>
      <c r="BP1092" s="84"/>
      <c r="BQ1092" s="117"/>
      <c r="BR1092" s="124"/>
    </row>
    <row r="1093" spans="54:70">
      <c r="BB1093" s="32" t="str">
        <f t="shared" si="0"/>
        <v>MA10</v>
      </c>
      <c r="BC1093" s="42" t="s">
        <v>143</v>
      </c>
      <c r="BI1093" s="142" t="s">
        <v>395</v>
      </c>
      <c r="BN1093" s="142" t="s">
        <v>500</v>
      </c>
      <c r="BO1093" s="185" t="s">
        <v>611</v>
      </c>
      <c r="BP1093" s="84"/>
      <c r="BQ1093" s="117"/>
      <c r="BR1093" s="122"/>
    </row>
    <row r="1094" spans="54:70">
      <c r="BB1094" s="32" t="str">
        <f t="shared" si="0"/>
        <v>OA11</v>
      </c>
      <c r="BC1094" s="36" t="s">
        <v>138</v>
      </c>
      <c r="BI1094" s="142" t="s">
        <v>396</v>
      </c>
      <c r="BN1094" s="142" t="s">
        <v>501</v>
      </c>
      <c r="BO1094" s="185" t="s">
        <v>612</v>
      </c>
      <c r="BP1094" s="82"/>
      <c r="BQ1094" s="117"/>
      <c r="BR1094" s="122"/>
    </row>
    <row r="1095" spans="54:70">
      <c r="BB1095" s="32" t="str">
        <f t="shared" si="0"/>
        <v>PA09</v>
      </c>
      <c r="BC1095" s="40" t="s">
        <v>105</v>
      </c>
      <c r="BO1095" s="185" t="s">
        <v>613</v>
      </c>
      <c r="BP1095" s="84"/>
      <c r="BQ1095" s="117"/>
      <c r="BR1095" s="122"/>
    </row>
    <row r="1096" spans="54:70">
      <c r="BB1096" s="32" t="str">
        <f t="shared" si="0"/>
        <v>PA14</v>
      </c>
      <c r="BC1096" s="36" t="s">
        <v>103</v>
      </c>
      <c r="BI1096" s="142" t="s">
        <v>397</v>
      </c>
      <c r="BN1096" s="142" t="s">
        <v>502</v>
      </c>
      <c r="BO1096" s="185" t="s">
        <v>614</v>
      </c>
      <c r="BP1096" s="93"/>
      <c r="BQ1096" s="117"/>
      <c r="BR1096" s="123"/>
    </row>
    <row r="1097" spans="54:70">
      <c r="BB1097" s="32" t="str">
        <f t="shared" si="0"/>
        <v>PA15</v>
      </c>
      <c r="BC1097" s="42" t="s">
        <v>139</v>
      </c>
      <c r="BI1097" s="142" t="s">
        <v>398</v>
      </c>
      <c r="BN1097" s="142" t="s">
        <v>503</v>
      </c>
      <c r="BO1097" s="185" t="s">
        <v>615</v>
      </c>
      <c r="BP1097" s="93"/>
      <c r="BQ1097" s="117"/>
      <c r="BR1097" s="122"/>
    </row>
    <row r="1098" spans="54:70">
      <c r="BB1098" s="32" t="str">
        <f t="shared" si="0"/>
        <v>PA16</v>
      </c>
      <c r="BC1098" s="37" t="s">
        <v>125</v>
      </c>
      <c r="BI1098" s="142" t="s">
        <v>399</v>
      </c>
      <c r="BN1098" s="142" t="s">
        <v>504</v>
      </c>
      <c r="BO1098" s="185" t="s">
        <v>616</v>
      </c>
      <c r="BP1098" s="93"/>
      <c r="BQ1098" s="117"/>
      <c r="BR1098" s="122"/>
    </row>
    <row r="1099" spans="54:70">
      <c r="BB1099" s="32" t="str">
        <f t="shared" si="0"/>
        <v>PA17</v>
      </c>
      <c r="BC1099" s="39" t="s">
        <v>107</v>
      </c>
      <c r="BI1099" s="142" t="s">
        <v>400</v>
      </c>
      <c r="BN1099" s="142" t="s">
        <v>505</v>
      </c>
      <c r="BO1099" s="185" t="s">
        <v>617</v>
      </c>
      <c r="BP1099" s="87"/>
      <c r="BQ1099" s="117"/>
      <c r="BR1099" s="122"/>
    </row>
    <row r="1100" spans="54:70">
      <c r="BB1100" s="32" t="str">
        <f t="shared" si="0"/>
        <v>PA18</v>
      </c>
      <c r="BC1100" s="37" t="s">
        <v>131</v>
      </c>
      <c r="BI1100" s="142" t="s">
        <v>401</v>
      </c>
      <c r="BN1100" s="142" t="s">
        <v>506</v>
      </c>
      <c r="BO1100" s="185" t="s">
        <v>618</v>
      </c>
      <c r="BP1100" s="93"/>
      <c r="BQ1100" s="117"/>
      <c r="BR1100" s="122"/>
    </row>
    <row r="1101" spans="54:70">
      <c r="BB1101" s="32" t="str">
        <f t="shared" ref="BB1101:BB1132" si="1">MID(BC1101,1,4)</f>
        <v>PA19</v>
      </c>
      <c r="BC1101" s="39" t="s">
        <v>123</v>
      </c>
      <c r="BI1101" s="142" t="s">
        <v>402</v>
      </c>
      <c r="BN1101" s="142" t="s">
        <v>507</v>
      </c>
      <c r="BO1101" s="185" t="s">
        <v>619</v>
      </c>
      <c r="BP1101" s="93"/>
      <c r="BQ1101" s="117"/>
      <c r="BR1101" s="121"/>
    </row>
    <row r="1102" spans="54:70">
      <c r="BB1102" s="32" t="str">
        <f t="shared" si="1"/>
        <v>PA21</v>
      </c>
      <c r="BC1102" s="41" t="s">
        <v>132</v>
      </c>
      <c r="BI1102" s="142" t="s">
        <v>403</v>
      </c>
      <c r="BN1102" s="142" t="s">
        <v>508</v>
      </c>
      <c r="BO1102" s="185" t="s">
        <v>620</v>
      </c>
      <c r="BP1102" s="93"/>
      <c r="BQ1102" s="117"/>
      <c r="BR1102" s="121"/>
    </row>
    <row r="1103" spans="54:70">
      <c r="BB1103" s="32" t="str">
        <f t="shared" si="1"/>
        <v>PA22</v>
      </c>
      <c r="BC1103" s="37" t="s">
        <v>151</v>
      </c>
      <c r="BI1103" s="142" t="s">
        <v>404</v>
      </c>
      <c r="BN1103" s="142" t="s">
        <v>509</v>
      </c>
      <c r="BO1103" s="185" t="s">
        <v>621</v>
      </c>
      <c r="BP1103" s="92"/>
      <c r="BQ1103" s="117"/>
      <c r="BR1103" s="123"/>
    </row>
    <row r="1104" spans="54:70">
      <c r="BB1104" s="32" t="str">
        <f t="shared" si="1"/>
        <v>PA23</v>
      </c>
      <c r="BC1104" s="41" t="s">
        <v>136</v>
      </c>
      <c r="BI1104" s="142" t="s">
        <v>405</v>
      </c>
      <c r="BN1104" s="142" t="s">
        <v>510</v>
      </c>
      <c r="BO1104" s="185" t="s">
        <v>622</v>
      </c>
      <c r="BP1104" s="92"/>
      <c r="BQ1104" s="117"/>
      <c r="BR1104" s="121"/>
    </row>
    <row r="1105" spans="54:70">
      <c r="BB1105" s="32" t="str">
        <f t="shared" si="1"/>
        <v>PA25</v>
      </c>
      <c r="BC1105" s="185" t="s">
        <v>814</v>
      </c>
      <c r="BD1105" s="63" t="s">
        <v>241</v>
      </c>
      <c r="BE1105" s="46" t="s">
        <v>243</v>
      </c>
      <c r="BI1105" s="142" t="s">
        <v>406</v>
      </c>
      <c r="BN1105" s="142" t="s">
        <v>511</v>
      </c>
      <c r="BO1105" s="185" t="s">
        <v>623</v>
      </c>
      <c r="BP1105" s="93"/>
      <c r="BQ1105" s="117"/>
      <c r="BR1105" s="121"/>
    </row>
    <row r="1106" spans="54:70">
      <c r="BD1106" s="183" t="s">
        <v>232</v>
      </c>
      <c r="BE1106" s="184" t="s">
        <v>263</v>
      </c>
      <c r="BI1106" s="142" t="s">
        <v>407</v>
      </c>
      <c r="BN1106" s="142" t="s">
        <v>512</v>
      </c>
      <c r="BO1106" s="185" t="s">
        <v>624</v>
      </c>
      <c r="BP1106" s="93"/>
      <c r="BQ1106" s="117"/>
      <c r="BR1106" s="121"/>
    </row>
    <row r="1107" spans="54:70">
      <c r="BD1107" s="183" t="s">
        <v>233</v>
      </c>
      <c r="BE1107" s="184" t="s">
        <v>272</v>
      </c>
      <c r="BN1107" s="142" t="s">
        <v>513</v>
      </c>
      <c r="BO1107" s="185" t="s">
        <v>625</v>
      </c>
      <c r="BP1107" s="87"/>
      <c r="BQ1107" s="117"/>
      <c r="BR1107" s="121"/>
    </row>
    <row r="1108" spans="54:70">
      <c r="BD1108" s="183" t="s">
        <v>234</v>
      </c>
      <c r="BE1108" s="186" t="s">
        <v>273</v>
      </c>
      <c r="BO1108" s="185" t="s">
        <v>626</v>
      </c>
      <c r="BP1108" s="93"/>
      <c r="BQ1108" s="117"/>
      <c r="BR1108" s="116"/>
    </row>
    <row r="1109" spans="54:70">
      <c r="BD1109" s="183" t="s">
        <v>235</v>
      </c>
      <c r="BE1109" s="54" t="s">
        <v>271</v>
      </c>
      <c r="BN1109" s="142" t="s">
        <v>514</v>
      </c>
      <c r="BO1109" s="185" t="s">
        <v>627</v>
      </c>
      <c r="BP1109" s="84"/>
      <c r="BQ1109" s="117"/>
      <c r="BR1109" s="116"/>
    </row>
    <row r="1110" spans="54:70">
      <c r="BD1110" s="183" t="s">
        <v>236</v>
      </c>
      <c r="BE1110" s="54" t="s">
        <v>181</v>
      </c>
      <c r="BN1110" s="142" t="s">
        <v>515</v>
      </c>
      <c r="BO1110" s="185" t="s">
        <v>628</v>
      </c>
      <c r="BP1110" s="93"/>
      <c r="BQ1110" s="117"/>
      <c r="BR1110" s="123"/>
    </row>
    <row r="1111" spans="54:70">
      <c r="BD1111" s="183" t="s">
        <v>237</v>
      </c>
      <c r="BE1111" s="54" t="s">
        <v>183</v>
      </c>
      <c r="BN1111" s="142" t="s">
        <v>516</v>
      </c>
      <c r="BO1111" s="185" t="s">
        <v>629</v>
      </c>
      <c r="BP1111" s="87"/>
      <c r="BQ1111" s="117"/>
      <c r="BR1111" s="123"/>
    </row>
    <row r="1112" spans="54:70">
      <c r="BD1112" s="183" t="s">
        <v>238</v>
      </c>
      <c r="BE1112" s="54" t="s">
        <v>72</v>
      </c>
      <c r="BN1112" s="142" t="s">
        <v>517</v>
      </c>
      <c r="BO1112" s="185" t="s">
        <v>630</v>
      </c>
      <c r="BP1112" s="84"/>
      <c r="BQ1112" s="117"/>
      <c r="BR1112" s="123"/>
    </row>
    <row r="1113" spans="54:70">
      <c r="BD1113" s="183" t="s">
        <v>239</v>
      </c>
      <c r="BE1113" s="54" t="s">
        <v>186</v>
      </c>
      <c r="BN1113" s="142" t="s">
        <v>518</v>
      </c>
      <c r="BO1113" s="185" t="s">
        <v>631</v>
      </c>
      <c r="BP1113" s="84"/>
      <c r="BQ1113" s="117"/>
      <c r="BR1113" s="123"/>
    </row>
    <row r="1114" spans="54:70">
      <c r="BD1114" s="183" t="s">
        <v>240</v>
      </c>
      <c r="BE1114" s="54" t="s">
        <v>270</v>
      </c>
      <c r="BN1114" s="142" t="s">
        <v>519</v>
      </c>
      <c r="BO1114" s="185" t="s">
        <v>632</v>
      </c>
      <c r="BP1114" s="90"/>
      <c r="BQ1114" s="117"/>
      <c r="BR1114" s="116"/>
    </row>
    <row r="1115" spans="54:70">
      <c r="BD1115" s="57" t="s">
        <v>213</v>
      </c>
      <c r="BE1115" s="54" t="s">
        <v>189</v>
      </c>
      <c r="BN1115" s="142" t="s">
        <v>520</v>
      </c>
      <c r="BO1115" s="185" t="s">
        <v>633</v>
      </c>
      <c r="BP1115" s="84"/>
      <c r="BQ1115" s="117"/>
      <c r="BR1115" s="122"/>
    </row>
    <row r="1116" spans="54:70">
      <c r="BD1116" s="57" t="s">
        <v>214</v>
      </c>
      <c r="BE1116" s="54" t="s">
        <v>190</v>
      </c>
      <c r="BN1116" s="142" t="s">
        <v>521</v>
      </c>
      <c r="BO1116" s="185" t="s">
        <v>634</v>
      </c>
      <c r="BP1116" s="84"/>
      <c r="BQ1116" s="117"/>
      <c r="BR1116" s="122"/>
    </row>
    <row r="1117" spans="54:70">
      <c r="BD1117" s="57" t="s">
        <v>215</v>
      </c>
      <c r="BE1117" s="54" t="s">
        <v>274</v>
      </c>
      <c r="BN1117" s="142" t="s">
        <v>522</v>
      </c>
      <c r="BO1117" s="185" t="s">
        <v>635</v>
      </c>
      <c r="BP1117" s="84"/>
      <c r="BQ1117" s="117"/>
      <c r="BR1117" s="122"/>
    </row>
    <row r="1118" spans="54:70">
      <c r="BD1118" s="57" t="s">
        <v>216</v>
      </c>
      <c r="BE1118" s="54" t="s">
        <v>192</v>
      </c>
      <c r="BN1118" s="142" t="s">
        <v>523</v>
      </c>
      <c r="BO1118" s="185" t="s">
        <v>635</v>
      </c>
      <c r="BP1118" s="84"/>
      <c r="BQ1118" s="117"/>
      <c r="BR1118" s="116"/>
    </row>
    <row r="1119" spans="54:70">
      <c r="BD1119" s="57" t="s">
        <v>217</v>
      </c>
      <c r="BE1119" s="54" t="s">
        <v>193</v>
      </c>
      <c r="BN1119" s="142" t="s">
        <v>524</v>
      </c>
      <c r="BO1119" s="185" t="s">
        <v>636</v>
      </c>
      <c r="BP1119" s="84"/>
      <c r="BQ1119" s="117"/>
      <c r="BR1119" s="122"/>
    </row>
    <row r="1120" spans="54:70">
      <c r="BD1120" s="57" t="s">
        <v>218</v>
      </c>
      <c r="BE1120" s="54" t="s">
        <v>275</v>
      </c>
      <c r="BN1120" s="142" t="s">
        <v>525</v>
      </c>
      <c r="BO1120" s="185" t="s">
        <v>637</v>
      </c>
      <c r="BP1120" s="84"/>
      <c r="BQ1120" s="117"/>
      <c r="BR1120" s="116"/>
    </row>
    <row r="1121" spans="56:70">
      <c r="BD1121" s="57" t="s">
        <v>219</v>
      </c>
      <c r="BE1121" s="54" t="s">
        <v>276</v>
      </c>
      <c r="BN1121" s="142" t="s">
        <v>526</v>
      </c>
      <c r="BO1121" s="185" t="s">
        <v>638</v>
      </c>
      <c r="BP1121" s="84"/>
      <c r="BQ1121" s="117"/>
      <c r="BR1121" s="116"/>
    </row>
    <row r="1122" spans="56:70">
      <c r="BD1122" s="57" t="s">
        <v>220</v>
      </c>
      <c r="BE1122" s="54" t="s">
        <v>196</v>
      </c>
      <c r="BN1122" s="142" t="s">
        <v>527</v>
      </c>
      <c r="BO1122" s="185" t="s">
        <v>639</v>
      </c>
      <c r="BP1122" s="84"/>
      <c r="BQ1122" s="117"/>
      <c r="BR1122" s="116"/>
    </row>
    <row r="1123" spans="56:70">
      <c r="BD1123" s="65" t="s">
        <v>221</v>
      </c>
      <c r="BE1123" s="54" t="s">
        <v>277</v>
      </c>
      <c r="BN1123" s="142" t="s">
        <v>528</v>
      </c>
      <c r="BO1123" s="185" t="s">
        <v>640</v>
      </c>
      <c r="BP1123" s="87"/>
      <c r="BQ1123" s="117"/>
      <c r="BR1123" s="116"/>
    </row>
    <row r="1124" spans="56:70">
      <c r="BD1124" s="65" t="s">
        <v>222</v>
      </c>
      <c r="BE1124" s="54" t="s">
        <v>198</v>
      </c>
      <c r="BN1124" s="142" t="s">
        <v>529</v>
      </c>
      <c r="BO1124" s="185" t="s">
        <v>641</v>
      </c>
      <c r="BP1124" s="87"/>
      <c r="BQ1124" s="126"/>
      <c r="BR1124" s="123"/>
    </row>
    <row r="1125" spans="56:70">
      <c r="BD1125" s="65" t="s">
        <v>223</v>
      </c>
      <c r="BE1125" s="54" t="s">
        <v>199</v>
      </c>
      <c r="BN1125" s="142" t="s">
        <v>530</v>
      </c>
      <c r="BO1125" s="185" t="s">
        <v>642</v>
      </c>
      <c r="BP1125" s="87"/>
      <c r="BQ1125" s="117"/>
      <c r="BR1125" s="123"/>
    </row>
    <row r="1126" spans="56:70">
      <c r="BD1126" s="65" t="s">
        <v>224</v>
      </c>
      <c r="BE1126" s="54" t="s">
        <v>278</v>
      </c>
      <c r="BN1126" s="142" t="s">
        <v>531</v>
      </c>
      <c r="BO1126" s="185" t="s">
        <v>643</v>
      </c>
      <c r="BP1126" s="93"/>
      <c r="BQ1126" s="126"/>
      <c r="BR1126" s="123"/>
    </row>
    <row r="1127" spans="56:70">
      <c r="BD1127" s="65" t="s">
        <v>225</v>
      </c>
      <c r="BE1127" s="54" t="s">
        <v>279</v>
      </c>
      <c r="BN1127" s="142" t="s">
        <v>532</v>
      </c>
      <c r="BO1127" s="185" t="s">
        <v>644</v>
      </c>
      <c r="BP1127" s="93"/>
      <c r="BQ1127" s="115"/>
      <c r="BR1127" s="116"/>
    </row>
    <row r="1128" spans="56:70">
      <c r="BD1128" s="65" t="s">
        <v>226</v>
      </c>
      <c r="BE1128" s="54" t="s">
        <v>280</v>
      </c>
      <c r="BN1128" s="142" t="s">
        <v>533</v>
      </c>
      <c r="BO1128" s="185" t="s">
        <v>645</v>
      </c>
      <c r="BP1128" s="86"/>
      <c r="BQ1128" s="115"/>
      <c r="BR1128" s="124"/>
    </row>
    <row r="1129" spans="56:70">
      <c r="BD1129" s="65" t="s">
        <v>227</v>
      </c>
      <c r="BE1129" s="54" t="s">
        <v>286</v>
      </c>
      <c r="BF1129" s="69" t="s">
        <v>6</v>
      </c>
      <c r="BN1129" s="142" t="s">
        <v>534</v>
      </c>
      <c r="BO1129" s="185" t="s">
        <v>646</v>
      </c>
      <c r="BP1129" s="93"/>
      <c r="BQ1129" s="115"/>
      <c r="BR1129" s="124"/>
    </row>
    <row r="1130" spans="56:70">
      <c r="BD1130" s="65" t="s">
        <v>228</v>
      </c>
      <c r="BE1130" s="54" t="s">
        <v>281</v>
      </c>
      <c r="BF1130" s="69" t="s">
        <v>252</v>
      </c>
      <c r="BN1130" s="142" t="s">
        <v>535</v>
      </c>
      <c r="BO1130" s="185" t="s">
        <v>647</v>
      </c>
      <c r="BP1130" s="92"/>
      <c r="BQ1130" s="143"/>
    </row>
    <row r="1131" spans="56:70">
      <c r="BD1131" s="65" t="s">
        <v>229</v>
      </c>
      <c r="BE1131" s="54" t="s">
        <v>282</v>
      </c>
      <c r="BF1131" s="69" t="s">
        <v>6</v>
      </c>
      <c r="BN1131" s="142" t="s">
        <v>536</v>
      </c>
      <c r="BO1131" s="185" t="s">
        <v>648</v>
      </c>
      <c r="BP1131" s="93"/>
      <c r="BQ1131" s="143"/>
    </row>
    <row r="1132" spans="56:70">
      <c r="BD1132" s="65" t="s">
        <v>230</v>
      </c>
      <c r="BE1132" s="54" t="s">
        <v>283</v>
      </c>
      <c r="BF1132" s="69" t="s">
        <v>6</v>
      </c>
      <c r="BN1132" s="142" t="s">
        <v>537</v>
      </c>
      <c r="BO1132" s="185" t="s">
        <v>649</v>
      </c>
      <c r="BP1132" s="93"/>
      <c r="BQ1132" s="143"/>
    </row>
    <row r="1133" spans="56:70">
      <c r="BD1133" s="65" t="s">
        <v>231</v>
      </c>
      <c r="BE1133" s="61" t="s">
        <v>284</v>
      </c>
      <c r="BF1133" s="61" t="s">
        <v>211</v>
      </c>
      <c r="BN1133" s="142" t="s">
        <v>538</v>
      </c>
      <c r="BO1133" s="185" t="s">
        <v>650</v>
      </c>
      <c r="BP1133" s="86"/>
      <c r="BQ1133" s="143"/>
    </row>
    <row r="1134" spans="56:70" ht="15.75" thickBot="1">
      <c r="BN1134" s="142" t="s">
        <v>539</v>
      </c>
      <c r="BO1134" s="185" t="s">
        <v>651</v>
      </c>
      <c r="BP1134" s="93"/>
      <c r="BQ1134" s="143"/>
    </row>
    <row r="1135" spans="56:70">
      <c r="BD1135" s="321" t="s">
        <v>243</v>
      </c>
      <c r="BE1135" s="322"/>
      <c r="BF1135" s="45" t="s">
        <v>262</v>
      </c>
      <c r="BN1135" s="142" t="s">
        <v>540</v>
      </c>
      <c r="BO1135" s="185" t="s">
        <v>652</v>
      </c>
      <c r="BP1135" s="93"/>
      <c r="BQ1135" s="143"/>
    </row>
    <row r="1136" spans="56:70">
      <c r="BD1136" s="183" t="s">
        <v>156</v>
      </c>
      <c r="BE1136" s="184" t="s">
        <v>264</v>
      </c>
      <c r="BF1136" s="47" t="s">
        <v>158</v>
      </c>
      <c r="BN1136" s="142" t="s">
        <v>541</v>
      </c>
      <c r="BO1136" s="185" t="s">
        <v>653</v>
      </c>
      <c r="BP1136" s="86"/>
      <c r="BQ1136" s="143"/>
    </row>
    <row r="1137" spans="56:69">
      <c r="BD1137" s="183" t="s">
        <v>156</v>
      </c>
      <c r="BE1137" s="184" t="s">
        <v>264</v>
      </c>
      <c r="BF1137" s="47" t="s">
        <v>159</v>
      </c>
      <c r="BN1137" s="142" t="s">
        <v>542</v>
      </c>
      <c r="BO1137" s="185" t="s">
        <v>654</v>
      </c>
      <c r="BP1137" s="86"/>
      <c r="BQ1137" s="143"/>
    </row>
    <row r="1138" spans="56:69">
      <c r="BD1138" s="183" t="s">
        <v>160</v>
      </c>
      <c r="BE1138" s="184" t="s">
        <v>265</v>
      </c>
      <c r="BF1138" s="48" t="s">
        <v>161</v>
      </c>
      <c r="BN1138" s="142" t="s">
        <v>543</v>
      </c>
      <c r="BO1138" s="185" t="s">
        <v>655</v>
      </c>
      <c r="BP1138" s="82"/>
      <c r="BQ1138" s="143"/>
    </row>
    <row r="1139" spans="56:69" ht="15.75">
      <c r="BD1139" s="183" t="s">
        <v>160</v>
      </c>
      <c r="BE1139" s="184" t="s">
        <v>265</v>
      </c>
      <c r="BF1139" s="49" t="s">
        <v>162</v>
      </c>
      <c r="BN1139" s="142" t="s">
        <v>544</v>
      </c>
      <c r="BO1139" s="185" t="s">
        <v>656</v>
      </c>
      <c r="BP1139" s="82"/>
      <c r="BQ1139" s="143"/>
    </row>
    <row r="1140" spans="56:69" ht="15.75">
      <c r="BD1140" s="183" t="s">
        <v>160</v>
      </c>
      <c r="BE1140" s="184" t="s">
        <v>265</v>
      </c>
      <c r="BF1140" s="49" t="s">
        <v>163</v>
      </c>
      <c r="BN1140" s="142" t="s">
        <v>545</v>
      </c>
      <c r="BO1140" s="185" t="s">
        <v>657</v>
      </c>
      <c r="BP1140" s="82"/>
      <c r="BQ1140" s="143"/>
    </row>
    <row r="1141" spans="56:69" ht="15.75">
      <c r="BD1141" s="183" t="s">
        <v>160</v>
      </c>
      <c r="BE1141" s="184" t="s">
        <v>265</v>
      </c>
      <c r="BF1141" s="50" t="s">
        <v>164</v>
      </c>
      <c r="BN1141" s="142" t="s">
        <v>546</v>
      </c>
      <c r="BO1141" s="185" t="s">
        <v>658</v>
      </c>
      <c r="BP1141" s="82"/>
      <c r="BQ1141" s="143"/>
    </row>
    <row r="1142" spans="56:69">
      <c r="BD1142" s="183" t="s">
        <v>165</v>
      </c>
      <c r="BE1142" s="186" t="s">
        <v>266</v>
      </c>
      <c r="BF1142" s="51" t="s">
        <v>167</v>
      </c>
      <c r="BN1142" s="142" t="s">
        <v>547</v>
      </c>
      <c r="BO1142" s="185" t="s">
        <v>659</v>
      </c>
      <c r="BP1142" s="96"/>
      <c r="BQ1142" s="143"/>
    </row>
    <row r="1143" spans="56:69">
      <c r="BD1143" s="183" t="s">
        <v>165</v>
      </c>
      <c r="BE1143" s="186" t="s">
        <v>266</v>
      </c>
      <c r="BF1143" s="51" t="s">
        <v>168</v>
      </c>
      <c r="BN1143" s="142" t="s">
        <v>548</v>
      </c>
      <c r="BO1143" s="185" t="s">
        <v>660</v>
      </c>
      <c r="BP1143" s="96"/>
      <c r="BQ1143" s="143"/>
    </row>
    <row r="1144" spans="56:69" ht="15.75">
      <c r="BD1144" s="183" t="s">
        <v>165</v>
      </c>
      <c r="BE1144" s="186" t="s">
        <v>266</v>
      </c>
      <c r="BF1144" s="52" t="s">
        <v>169</v>
      </c>
      <c r="BN1144" s="142" t="s">
        <v>549</v>
      </c>
      <c r="BO1144" s="185" t="s">
        <v>661</v>
      </c>
      <c r="BP1144" s="96"/>
      <c r="BQ1144" s="143"/>
    </row>
    <row r="1145" spans="56:69" ht="15.75">
      <c r="BD1145" s="183" t="s">
        <v>165</v>
      </c>
      <c r="BE1145" s="186" t="s">
        <v>266</v>
      </c>
      <c r="BF1145" s="50" t="s">
        <v>170</v>
      </c>
      <c r="BN1145" s="142" t="s">
        <v>550</v>
      </c>
      <c r="BO1145" s="185" t="s">
        <v>662</v>
      </c>
      <c r="BP1145" s="96"/>
      <c r="BQ1145" s="143"/>
    </row>
    <row r="1146" spans="56:69" ht="15.75">
      <c r="BD1146" s="183" t="s">
        <v>165</v>
      </c>
      <c r="BE1146" s="186" t="s">
        <v>266</v>
      </c>
      <c r="BF1146" s="50" t="s">
        <v>171</v>
      </c>
      <c r="BN1146" s="142" t="s">
        <v>551</v>
      </c>
      <c r="BO1146" s="185" t="s">
        <v>663</v>
      </c>
      <c r="BP1146" s="96"/>
      <c r="BQ1146" s="143"/>
    </row>
    <row r="1147" spans="56:69" ht="15.75">
      <c r="BD1147" s="183" t="s">
        <v>165</v>
      </c>
      <c r="BE1147" s="186" t="s">
        <v>266</v>
      </c>
      <c r="BF1147" s="50" t="s">
        <v>172</v>
      </c>
      <c r="BN1147" s="142" t="s">
        <v>552</v>
      </c>
      <c r="BO1147" s="185" t="s">
        <v>664</v>
      </c>
      <c r="BP1147" s="96"/>
      <c r="BQ1147" s="143"/>
    </row>
    <row r="1148" spans="56:69" ht="31.5">
      <c r="BD1148" s="183" t="s">
        <v>165</v>
      </c>
      <c r="BE1148" s="186" t="s">
        <v>266</v>
      </c>
      <c r="BF1148" s="50" t="s">
        <v>173</v>
      </c>
      <c r="BN1148" s="142" t="s">
        <v>553</v>
      </c>
      <c r="BO1148" s="185" t="s">
        <v>665</v>
      </c>
      <c r="BP1148" s="96"/>
      <c r="BQ1148" s="143"/>
    </row>
    <row r="1149" spans="56:69" ht="15.75">
      <c r="BD1149" s="183" t="s">
        <v>165</v>
      </c>
      <c r="BE1149" s="186" t="s">
        <v>266</v>
      </c>
      <c r="BF1149" s="50" t="s">
        <v>174</v>
      </c>
      <c r="BN1149" s="142" t="s">
        <v>554</v>
      </c>
      <c r="BO1149" s="185" t="s">
        <v>666</v>
      </c>
      <c r="BP1149" s="96"/>
      <c r="BQ1149" s="143"/>
    </row>
    <row r="1150" spans="56:69" ht="31.5">
      <c r="BD1150" s="183" t="s">
        <v>165</v>
      </c>
      <c r="BE1150" s="186" t="s">
        <v>266</v>
      </c>
      <c r="BF1150" s="50" t="s">
        <v>175</v>
      </c>
      <c r="BN1150" s="142" t="s">
        <v>555</v>
      </c>
      <c r="BO1150" s="185" t="s">
        <v>667</v>
      </c>
      <c r="BP1150" s="82"/>
      <c r="BQ1150" s="143"/>
    </row>
    <row r="1151" spans="56:69">
      <c r="BD1151" s="183" t="s">
        <v>176</v>
      </c>
      <c r="BE1151" s="54" t="s">
        <v>177</v>
      </c>
      <c r="BF1151" s="54" t="s">
        <v>177</v>
      </c>
      <c r="BN1151" s="142" t="s">
        <v>330</v>
      </c>
      <c r="BO1151" s="185" t="s">
        <v>668</v>
      </c>
      <c r="BP1151" s="93"/>
      <c r="BQ1151" s="143"/>
    </row>
    <row r="1152" spans="56:69" ht="15.75">
      <c r="BD1152" s="183" t="s">
        <v>180</v>
      </c>
      <c r="BE1152" s="54" t="s">
        <v>181</v>
      </c>
      <c r="BF1152" s="67" t="s">
        <v>244</v>
      </c>
      <c r="BO1152" s="185" t="s">
        <v>669</v>
      </c>
      <c r="BP1152" s="97"/>
      <c r="BQ1152" s="143"/>
    </row>
    <row r="1153" spans="56:69" ht="15.75">
      <c r="BD1153" s="183" t="s">
        <v>182</v>
      </c>
      <c r="BE1153" s="54" t="s">
        <v>183</v>
      </c>
      <c r="BF1153" s="67" t="s">
        <v>6</v>
      </c>
      <c r="BO1153" s="185" t="s">
        <v>670</v>
      </c>
      <c r="BP1153" s="98"/>
      <c r="BQ1153" s="143"/>
    </row>
    <row r="1154" spans="56:69" ht="15.75">
      <c r="BD1154" s="183" t="s">
        <v>184</v>
      </c>
      <c r="BE1154" s="54" t="s">
        <v>72</v>
      </c>
      <c r="BF1154" s="67" t="s">
        <v>245</v>
      </c>
      <c r="BO1154" s="185" t="s">
        <v>671</v>
      </c>
      <c r="BP1154" s="99"/>
      <c r="BQ1154" s="143"/>
    </row>
    <row r="1155" spans="56:69" ht="15.75">
      <c r="BD1155" s="183" t="s">
        <v>185</v>
      </c>
      <c r="BE1155" s="54" t="s">
        <v>186</v>
      </c>
      <c r="BF1155" s="67" t="s">
        <v>246</v>
      </c>
      <c r="BO1155" s="185" t="s">
        <v>672</v>
      </c>
      <c r="BP1155" s="99"/>
      <c r="BQ1155" s="143"/>
    </row>
    <row r="1156" spans="56:69" ht="15.75">
      <c r="BD1156" s="183" t="s">
        <v>187</v>
      </c>
      <c r="BE1156" s="54" t="s">
        <v>188</v>
      </c>
      <c r="BF1156" s="67" t="s">
        <v>247</v>
      </c>
      <c r="BO1156" s="185" t="s">
        <v>673</v>
      </c>
      <c r="BP1156" s="98"/>
      <c r="BQ1156" s="143"/>
    </row>
    <row r="1157" spans="56:69" ht="15.75">
      <c r="BD1157" s="57">
        <v>10</v>
      </c>
      <c r="BE1157" s="54" t="s">
        <v>189</v>
      </c>
      <c r="BF1157" s="67" t="s">
        <v>248</v>
      </c>
      <c r="BO1157" s="185" t="s">
        <v>674</v>
      </c>
      <c r="BP1157" s="83"/>
      <c r="BQ1157" s="143"/>
    </row>
    <row r="1158" spans="56:69" ht="15.75">
      <c r="BD1158" s="57">
        <v>10</v>
      </c>
      <c r="BE1158" s="54" t="s">
        <v>189</v>
      </c>
      <c r="BF1158" s="67" t="s">
        <v>835</v>
      </c>
      <c r="BO1158" s="185" t="s">
        <v>675</v>
      </c>
      <c r="BP1158" s="99"/>
      <c r="BQ1158" s="143"/>
    </row>
    <row r="1159" spans="56:69" ht="15.75">
      <c r="BD1159" s="57">
        <v>11</v>
      </c>
      <c r="BE1159" s="54" t="s">
        <v>190</v>
      </c>
      <c r="BF1159" s="67" t="s">
        <v>249</v>
      </c>
      <c r="BO1159" s="185" t="s">
        <v>676</v>
      </c>
      <c r="BP1159" s="83"/>
      <c r="BQ1159" s="143"/>
    </row>
    <row r="1160" spans="56:69" ht="15.75">
      <c r="BD1160" s="57">
        <v>11</v>
      </c>
      <c r="BE1160" s="54" t="s">
        <v>190</v>
      </c>
      <c r="BF1160" s="67" t="s">
        <v>269</v>
      </c>
      <c r="BO1160" s="185" t="s">
        <v>677</v>
      </c>
      <c r="BP1160" s="83"/>
      <c r="BQ1160" s="143"/>
    </row>
    <row r="1161" spans="56:69" ht="15.75">
      <c r="BD1161" s="57">
        <v>12</v>
      </c>
      <c r="BE1161" s="54" t="s">
        <v>267</v>
      </c>
      <c r="BF1161" s="67" t="s">
        <v>250</v>
      </c>
      <c r="BO1161" s="185" t="s">
        <v>678</v>
      </c>
      <c r="BP1161" s="82"/>
      <c r="BQ1161" s="143"/>
    </row>
    <row r="1162" spans="56:69" ht="15.75">
      <c r="BD1162" s="57">
        <v>12</v>
      </c>
      <c r="BE1162" s="54" t="s">
        <v>267</v>
      </c>
      <c r="BF1162" s="67" t="s">
        <v>244</v>
      </c>
      <c r="BO1162" s="185" t="s">
        <v>679</v>
      </c>
      <c r="BP1162" s="86"/>
      <c r="BQ1162" s="143"/>
    </row>
    <row r="1163" spans="56:69" ht="15.75">
      <c r="BD1163" s="57">
        <v>12</v>
      </c>
      <c r="BE1163" s="54" t="s">
        <v>267</v>
      </c>
      <c r="BF1163" s="67" t="s">
        <v>251</v>
      </c>
      <c r="BO1163" s="185" t="s">
        <v>680</v>
      </c>
      <c r="BP1163" s="86"/>
      <c r="BQ1163" s="143"/>
    </row>
    <row r="1164" spans="56:69">
      <c r="BD1164" s="57">
        <v>13</v>
      </c>
      <c r="BE1164" s="54" t="s">
        <v>192</v>
      </c>
      <c r="BF1164" s="54" t="s">
        <v>252</v>
      </c>
      <c r="BO1164" s="185" t="s">
        <v>681</v>
      </c>
      <c r="BP1164" s="86"/>
      <c r="BQ1164" s="143"/>
    </row>
    <row r="1165" spans="56:69">
      <c r="BD1165" s="57">
        <v>14</v>
      </c>
      <c r="BE1165" s="54" t="s">
        <v>193</v>
      </c>
      <c r="BF1165" s="54" t="s">
        <v>253</v>
      </c>
      <c r="BO1165" s="185" t="s">
        <v>682</v>
      </c>
      <c r="BP1165" s="86"/>
      <c r="BQ1165" s="143"/>
    </row>
    <row r="1166" spans="56:69">
      <c r="BD1166" s="57">
        <v>15</v>
      </c>
      <c r="BE1166" s="54" t="s">
        <v>194</v>
      </c>
      <c r="BF1166" s="54" t="s">
        <v>254</v>
      </c>
      <c r="BO1166" s="185" t="s">
        <v>683</v>
      </c>
      <c r="BP1166" s="86"/>
      <c r="BQ1166" s="143"/>
    </row>
    <row r="1167" spans="56:69">
      <c r="BD1167" s="57">
        <v>16</v>
      </c>
      <c r="BE1167" s="54" t="s">
        <v>195</v>
      </c>
      <c r="BF1167" s="54" t="s">
        <v>195</v>
      </c>
      <c r="BO1167" s="185" t="s">
        <v>684</v>
      </c>
      <c r="BP1167" s="86"/>
      <c r="BQ1167" s="143"/>
    </row>
    <row r="1168" spans="56:69">
      <c r="BD1168" s="57">
        <v>17</v>
      </c>
      <c r="BE1168" s="54" t="s">
        <v>196</v>
      </c>
      <c r="BF1168" s="68" t="s">
        <v>255</v>
      </c>
      <c r="BO1168" s="185" t="s">
        <v>685</v>
      </c>
      <c r="BP1168" s="84"/>
      <c r="BQ1168" s="143"/>
    </row>
    <row r="1169" spans="56:69">
      <c r="BD1169" s="57">
        <v>18</v>
      </c>
      <c r="BE1169" s="54" t="s">
        <v>197</v>
      </c>
      <c r="BF1169" s="68" t="s">
        <v>256</v>
      </c>
      <c r="BO1169" s="185" t="s">
        <v>686</v>
      </c>
      <c r="BP1169" s="84"/>
      <c r="BQ1169" s="143"/>
    </row>
    <row r="1170" spans="56:69">
      <c r="BD1170" s="57">
        <v>19</v>
      </c>
      <c r="BE1170" s="54" t="s">
        <v>198</v>
      </c>
      <c r="BF1170" s="54" t="s">
        <v>257</v>
      </c>
      <c r="BO1170" s="185" t="s">
        <v>687</v>
      </c>
      <c r="BP1170" s="84"/>
      <c r="BQ1170" s="143"/>
    </row>
    <row r="1171" spans="56:69">
      <c r="BD1171" s="57">
        <v>20</v>
      </c>
      <c r="BE1171" s="54" t="s">
        <v>199</v>
      </c>
      <c r="BF1171" s="54" t="s">
        <v>258</v>
      </c>
      <c r="BO1171" s="185" t="s">
        <v>688</v>
      </c>
      <c r="BP1171" s="86"/>
      <c r="BQ1171" s="143"/>
    </row>
    <row r="1172" spans="56:69">
      <c r="BD1172" s="57">
        <v>21</v>
      </c>
      <c r="BE1172" s="54" t="s">
        <v>200</v>
      </c>
      <c r="BF1172" s="54" t="s">
        <v>259</v>
      </c>
      <c r="BO1172" s="185" t="s">
        <v>688</v>
      </c>
      <c r="BP1172" s="93"/>
      <c r="BQ1172" s="143"/>
    </row>
    <row r="1173" spans="56:69">
      <c r="BD1173" s="57">
        <v>21</v>
      </c>
      <c r="BE1173" s="54" t="s">
        <v>200</v>
      </c>
      <c r="BF1173" s="54" t="s">
        <v>268</v>
      </c>
      <c r="BO1173" s="185" t="s">
        <v>689</v>
      </c>
      <c r="BP1173" s="86"/>
      <c r="BQ1173" s="143"/>
    </row>
    <row r="1174" spans="56:69">
      <c r="BD1174" s="57" t="s">
        <v>225</v>
      </c>
      <c r="BE1174" s="54" t="s">
        <v>285</v>
      </c>
      <c r="BF1174" s="54" t="s">
        <v>260</v>
      </c>
      <c r="BO1174" s="185" t="s">
        <v>690</v>
      </c>
      <c r="BP1174" s="87"/>
      <c r="BQ1174" s="143"/>
    </row>
    <row r="1175" spans="56:69">
      <c r="BD1175" s="57">
        <v>23</v>
      </c>
      <c r="BE1175" s="54" t="s">
        <v>280</v>
      </c>
      <c r="BF1175" s="54" t="s">
        <v>261</v>
      </c>
      <c r="BO1175" s="185" t="s">
        <v>691</v>
      </c>
      <c r="BP1175" s="83"/>
      <c r="BQ1175" s="143"/>
    </row>
    <row r="1176" spans="56:69">
      <c r="BD1176" s="57" t="s">
        <v>227</v>
      </c>
      <c r="BE1176" s="54" t="s">
        <v>286</v>
      </c>
      <c r="BF1176" s="69" t="s">
        <v>6</v>
      </c>
      <c r="BO1176" s="185" t="s">
        <v>692</v>
      </c>
      <c r="BP1176" s="83"/>
      <c r="BQ1176" s="143"/>
    </row>
    <row r="1177" spans="56:69">
      <c r="BD1177" s="57" t="s">
        <v>228</v>
      </c>
      <c r="BE1177" s="54" t="s">
        <v>281</v>
      </c>
      <c r="BF1177" s="69" t="s">
        <v>252</v>
      </c>
      <c r="BO1177" s="185" t="s">
        <v>693</v>
      </c>
      <c r="BP1177" s="83"/>
      <c r="BQ1177" s="143"/>
    </row>
    <row r="1178" spans="56:69">
      <c r="BD1178" s="57" t="s">
        <v>229</v>
      </c>
      <c r="BE1178" s="54" t="s">
        <v>282</v>
      </c>
      <c r="BF1178" s="69" t="s">
        <v>6</v>
      </c>
      <c r="BO1178" s="185" t="s">
        <v>694</v>
      </c>
      <c r="BP1178" s="95"/>
      <c r="BQ1178" s="143"/>
    </row>
    <row r="1179" spans="56:69">
      <c r="BD1179" s="57" t="s">
        <v>230</v>
      </c>
      <c r="BE1179" s="54" t="s">
        <v>283</v>
      </c>
      <c r="BF1179" s="69" t="s">
        <v>6</v>
      </c>
      <c r="BO1179" s="185" t="s">
        <v>695</v>
      </c>
      <c r="BP1179" s="83"/>
      <c r="BQ1179" s="143"/>
    </row>
    <row r="1180" spans="56:69">
      <c r="BD1180" s="60" t="s">
        <v>231</v>
      </c>
      <c r="BE1180" s="61" t="s">
        <v>284</v>
      </c>
      <c r="BF1180" s="61" t="s">
        <v>211</v>
      </c>
      <c r="BO1180" s="185" t="s">
        <v>696</v>
      </c>
      <c r="BP1180" s="83"/>
      <c r="BQ1180" s="143"/>
    </row>
    <row r="1181" spans="56:69">
      <c r="BO1181" s="185" t="s">
        <v>697</v>
      </c>
      <c r="BP1181" s="83"/>
      <c r="BQ1181" s="143"/>
    </row>
    <row r="1182" spans="56:69">
      <c r="BO1182" s="185" t="s">
        <v>698</v>
      </c>
      <c r="BP1182" s="87"/>
      <c r="BQ1182" s="143"/>
    </row>
    <row r="1183" spans="56:69">
      <c r="BO1183" s="185" t="s">
        <v>699</v>
      </c>
      <c r="BP1183" s="93"/>
      <c r="BQ1183" s="143"/>
    </row>
    <row r="1184" spans="56:69">
      <c r="BO1184" s="185" t="s">
        <v>700</v>
      </c>
      <c r="BP1184" s="93"/>
      <c r="BQ1184" s="143"/>
    </row>
    <row r="1185" spans="67:69">
      <c r="BO1185" s="185" t="s">
        <v>701</v>
      </c>
      <c r="BP1185" s="93"/>
      <c r="BQ1185" s="143"/>
    </row>
    <row r="1186" spans="67:69">
      <c r="BO1186" s="185" t="s">
        <v>702</v>
      </c>
      <c r="BP1186" s="84"/>
      <c r="BQ1186" s="143"/>
    </row>
    <row r="1187" spans="67:69">
      <c r="BO1187" s="185" t="s">
        <v>703</v>
      </c>
      <c r="BP1187" s="84"/>
      <c r="BQ1187" s="143"/>
    </row>
    <row r="1188" spans="67:69">
      <c r="BO1188" s="185" t="s">
        <v>704</v>
      </c>
      <c r="BP1188" s="84"/>
      <c r="BQ1188" s="143"/>
    </row>
    <row r="1189" spans="67:69">
      <c r="BO1189" s="185" t="s">
        <v>705</v>
      </c>
      <c r="BP1189" s="84"/>
      <c r="BQ1189" s="143"/>
    </row>
    <row r="1190" spans="67:69">
      <c r="BO1190" s="185" t="s">
        <v>705</v>
      </c>
      <c r="BP1190" s="84"/>
      <c r="BQ1190" s="143"/>
    </row>
    <row r="1191" spans="67:69">
      <c r="BO1191" s="185" t="s">
        <v>706</v>
      </c>
      <c r="BP1191" s="84"/>
      <c r="BQ1191" s="143"/>
    </row>
    <row r="1192" spans="67:69">
      <c r="BO1192" s="185" t="s">
        <v>707</v>
      </c>
      <c r="BP1192" s="84"/>
      <c r="BQ1192" s="143"/>
    </row>
    <row r="1193" spans="67:69">
      <c r="BO1193" s="185" t="s">
        <v>708</v>
      </c>
      <c r="BP1193" s="100"/>
      <c r="BQ1193" s="143"/>
    </row>
    <row r="1194" spans="67:69">
      <c r="BO1194" s="185" t="s">
        <v>709</v>
      </c>
      <c r="BP1194" s="101"/>
      <c r="BQ1194" s="143"/>
    </row>
    <row r="1195" spans="67:69">
      <c r="BO1195" s="185" t="s">
        <v>709</v>
      </c>
      <c r="BP1195" s="100"/>
      <c r="BQ1195" s="143"/>
    </row>
    <row r="1196" spans="67:69">
      <c r="BO1196" s="185" t="s">
        <v>710</v>
      </c>
      <c r="BP1196" s="101"/>
      <c r="BQ1196" s="143"/>
    </row>
    <row r="1197" spans="67:69">
      <c r="BO1197" s="185" t="s">
        <v>711</v>
      </c>
      <c r="BP1197" s="100"/>
      <c r="BQ1197" s="143"/>
    </row>
    <row r="1198" spans="67:69">
      <c r="BO1198" s="185" t="s">
        <v>711</v>
      </c>
      <c r="BP1198" s="100"/>
      <c r="BQ1198" s="143"/>
    </row>
    <row r="1199" spans="67:69">
      <c r="BO1199" s="185" t="s">
        <v>712</v>
      </c>
      <c r="BP1199" s="101"/>
      <c r="BQ1199" s="143"/>
    </row>
    <row r="1200" spans="67:69">
      <c r="BO1200" s="185" t="s">
        <v>713</v>
      </c>
      <c r="BP1200" s="100"/>
      <c r="BQ1200" s="143"/>
    </row>
    <row r="1201" spans="67:69">
      <c r="BO1201" s="185" t="s">
        <v>714</v>
      </c>
      <c r="BP1201" s="102"/>
      <c r="BQ1201" s="143"/>
    </row>
    <row r="1202" spans="67:69">
      <c r="BO1202" s="185" t="s">
        <v>715</v>
      </c>
      <c r="BP1202" s="102"/>
      <c r="BQ1202" s="143"/>
    </row>
    <row r="1203" spans="67:69">
      <c r="BO1203" s="185" t="s">
        <v>716</v>
      </c>
      <c r="BP1203" s="102"/>
      <c r="BQ1203" s="143"/>
    </row>
    <row r="1204" spans="67:69">
      <c r="BO1204" s="185" t="s">
        <v>717</v>
      </c>
      <c r="BP1204" s="102"/>
      <c r="BQ1204" s="143"/>
    </row>
    <row r="1205" spans="67:69">
      <c r="BO1205" s="185" t="s">
        <v>718</v>
      </c>
      <c r="BP1205" s="102"/>
      <c r="BQ1205" s="143"/>
    </row>
    <row r="1206" spans="67:69">
      <c r="BO1206" s="185" t="s">
        <v>719</v>
      </c>
      <c r="BP1206" s="103"/>
      <c r="BQ1206" s="143"/>
    </row>
    <row r="1207" spans="67:69">
      <c r="BO1207" s="185" t="s">
        <v>720</v>
      </c>
      <c r="BP1207" s="84"/>
      <c r="BQ1207" s="143"/>
    </row>
    <row r="1208" spans="67:69">
      <c r="BO1208" s="185" t="s">
        <v>721</v>
      </c>
      <c r="BP1208" s="84"/>
      <c r="BQ1208" s="143"/>
    </row>
    <row r="1209" spans="67:69">
      <c r="BO1209" s="185" t="s">
        <v>722</v>
      </c>
      <c r="BP1209" s="84"/>
      <c r="BQ1209" s="143"/>
    </row>
    <row r="1210" spans="67:69">
      <c r="BO1210" s="185" t="s">
        <v>723</v>
      </c>
      <c r="BP1210" s="84"/>
      <c r="BQ1210" s="143"/>
    </row>
    <row r="1211" spans="67:69">
      <c r="BO1211" s="185" t="s">
        <v>724</v>
      </c>
      <c r="BP1211" s="86"/>
      <c r="BQ1211" s="143"/>
    </row>
    <row r="1212" spans="67:69">
      <c r="BO1212" s="185" t="s">
        <v>724</v>
      </c>
      <c r="BP1212" s="82"/>
      <c r="BQ1212" s="143"/>
    </row>
    <row r="1213" spans="67:69">
      <c r="BO1213" s="185" t="s">
        <v>725</v>
      </c>
      <c r="BP1213" s="84"/>
      <c r="BQ1213" s="143"/>
    </row>
    <row r="1214" spans="67:69">
      <c r="BO1214" s="185" t="s">
        <v>726</v>
      </c>
      <c r="BP1214" s="82"/>
      <c r="BQ1214" s="143"/>
    </row>
    <row r="1215" spans="67:69">
      <c r="BO1215" s="185" t="s">
        <v>727</v>
      </c>
      <c r="BP1215" s="86"/>
      <c r="BQ1215" s="143"/>
    </row>
    <row r="1216" spans="67:69">
      <c r="BO1216" s="185" t="s">
        <v>728</v>
      </c>
      <c r="BP1216" s="93"/>
      <c r="BQ1216" s="143"/>
    </row>
    <row r="1217" spans="67:69">
      <c r="BO1217" s="185" t="s">
        <v>729</v>
      </c>
      <c r="BP1217" s="93"/>
      <c r="BQ1217" s="143"/>
    </row>
    <row r="1218" spans="67:69">
      <c r="BO1218" s="185" t="s">
        <v>730</v>
      </c>
      <c r="BP1218" s="93"/>
      <c r="BQ1218" s="143"/>
    </row>
    <row r="1219" spans="67:69">
      <c r="BO1219" s="185" t="s">
        <v>731</v>
      </c>
      <c r="BP1219" s="104"/>
      <c r="BQ1219" s="143"/>
    </row>
    <row r="1220" spans="67:69">
      <c r="BO1220" s="185" t="s">
        <v>731</v>
      </c>
      <c r="BP1220" s="105"/>
      <c r="BQ1220" s="143"/>
    </row>
    <row r="1221" spans="67:69">
      <c r="BO1221" s="185" t="s">
        <v>732</v>
      </c>
      <c r="BP1221" s="97"/>
      <c r="BQ1221" s="143"/>
    </row>
    <row r="1222" spans="67:69">
      <c r="BO1222" s="185" t="s">
        <v>733</v>
      </c>
      <c r="BP1222" s="106"/>
      <c r="BQ1222" s="143"/>
    </row>
    <row r="1223" spans="67:69">
      <c r="BO1223" s="185" t="s">
        <v>734</v>
      </c>
      <c r="BP1223" s="106"/>
      <c r="BQ1223" s="143"/>
    </row>
    <row r="1224" spans="67:69">
      <c r="BO1224" s="185" t="s">
        <v>735</v>
      </c>
      <c r="BP1224" s="107"/>
      <c r="BQ1224" s="143"/>
    </row>
    <row r="1225" spans="67:69">
      <c r="BO1225" s="185" t="s">
        <v>736</v>
      </c>
      <c r="BP1225" s="107"/>
      <c r="BQ1225" s="143"/>
    </row>
    <row r="1226" spans="67:69">
      <c r="BO1226" s="185" t="s">
        <v>737</v>
      </c>
      <c r="BP1226" s="107"/>
      <c r="BQ1226" s="143"/>
    </row>
    <row r="1227" spans="67:69">
      <c r="BO1227" s="185" t="s">
        <v>738</v>
      </c>
      <c r="BP1227" s="97"/>
      <c r="BQ1227" s="143"/>
    </row>
    <row r="1228" spans="67:69">
      <c r="BO1228" s="185" t="s">
        <v>739</v>
      </c>
      <c r="BP1228" s="105"/>
      <c r="BQ1228" s="143"/>
    </row>
    <row r="1229" spans="67:69">
      <c r="BO1229" s="185" t="s">
        <v>740</v>
      </c>
      <c r="BP1229" s="105"/>
      <c r="BQ1229" s="143"/>
    </row>
    <row r="1230" spans="67:69">
      <c r="BO1230" s="185" t="s">
        <v>741</v>
      </c>
      <c r="BP1230" s="105"/>
      <c r="BQ1230" s="143"/>
    </row>
    <row r="1231" spans="67:69">
      <c r="BO1231" s="185" t="s">
        <v>742</v>
      </c>
      <c r="BP1231" s="105"/>
      <c r="BQ1231" s="143"/>
    </row>
    <row r="1232" spans="67:69">
      <c r="BO1232" s="185" t="s">
        <v>743</v>
      </c>
      <c r="BP1232" s="105"/>
      <c r="BQ1232" s="143"/>
    </row>
    <row r="1233" spans="67:69">
      <c r="BO1233" s="185" t="s">
        <v>744</v>
      </c>
      <c r="BP1233" s="105"/>
      <c r="BQ1233" s="143"/>
    </row>
    <row r="1234" spans="67:69">
      <c r="BO1234" s="185" t="s">
        <v>745</v>
      </c>
      <c r="BP1234" s="108"/>
      <c r="BQ1234" s="143"/>
    </row>
    <row r="1235" spans="67:69">
      <c r="BO1235" s="185" t="s">
        <v>746</v>
      </c>
      <c r="BP1235" s="104"/>
      <c r="BQ1235" s="143"/>
    </row>
    <row r="1236" spans="67:69">
      <c r="BO1236" s="185" t="s">
        <v>747</v>
      </c>
      <c r="BP1236" s="104"/>
      <c r="BQ1236" s="143"/>
    </row>
    <row r="1237" spans="67:69">
      <c r="BO1237" s="185" t="s">
        <v>748</v>
      </c>
      <c r="BP1237" s="104"/>
      <c r="BQ1237" s="143"/>
    </row>
    <row r="1238" spans="67:69">
      <c r="BO1238" s="185" t="s">
        <v>749</v>
      </c>
      <c r="BP1238" s="104"/>
      <c r="BQ1238" s="143"/>
    </row>
    <row r="1239" spans="67:69">
      <c r="BO1239" s="185" t="s">
        <v>750</v>
      </c>
      <c r="BP1239" s="109"/>
      <c r="BQ1239" s="143"/>
    </row>
    <row r="1240" spans="67:69">
      <c r="BO1240" s="185" t="s">
        <v>751</v>
      </c>
      <c r="BP1240" s="110"/>
      <c r="BQ1240" s="143"/>
    </row>
    <row r="1241" spans="67:69">
      <c r="BO1241" s="185" t="s">
        <v>752</v>
      </c>
      <c r="BP1241" s="105"/>
      <c r="BQ1241" s="143"/>
    </row>
    <row r="1242" spans="67:69">
      <c r="BO1242" s="185" t="s">
        <v>753</v>
      </c>
      <c r="BP1242" s="105"/>
      <c r="BQ1242" s="143"/>
    </row>
    <row r="1243" spans="67:69">
      <c r="BO1243" s="185" t="s">
        <v>754</v>
      </c>
      <c r="BP1243" s="105"/>
      <c r="BQ1243" s="143"/>
    </row>
    <row r="1244" spans="67:69">
      <c r="BO1244" s="185" t="s">
        <v>755</v>
      </c>
      <c r="BP1244" s="105"/>
      <c r="BQ1244" s="143"/>
    </row>
    <row r="1245" spans="67:69">
      <c r="BO1245" s="185" t="s">
        <v>756</v>
      </c>
      <c r="BP1245" s="105"/>
      <c r="BQ1245" s="143"/>
    </row>
    <row r="1246" spans="67:69">
      <c r="BO1246" s="185" t="s">
        <v>757</v>
      </c>
      <c r="BP1246" s="105"/>
      <c r="BQ1246" s="143"/>
    </row>
    <row r="1247" spans="67:69">
      <c r="BO1247" s="185" t="s">
        <v>758</v>
      </c>
      <c r="BP1247" s="105"/>
      <c r="BQ1247" s="143"/>
    </row>
    <row r="1248" spans="67:69">
      <c r="BO1248" s="185" t="s">
        <v>759</v>
      </c>
      <c r="BP1248" s="105"/>
      <c r="BQ1248" s="143"/>
    </row>
    <row r="1249" spans="67:69">
      <c r="BO1249" s="185" t="s">
        <v>760</v>
      </c>
      <c r="BP1249" s="105"/>
      <c r="BQ1249" s="143"/>
    </row>
    <row r="1250" spans="67:69">
      <c r="BO1250" s="185" t="s">
        <v>761</v>
      </c>
      <c r="BP1250" s="105"/>
      <c r="BQ1250" s="143"/>
    </row>
    <row r="1251" spans="67:69">
      <c r="BO1251" s="185" t="s">
        <v>762</v>
      </c>
      <c r="BP1251" s="105"/>
      <c r="BQ1251" s="143"/>
    </row>
    <row r="1252" spans="67:69">
      <c r="BO1252" s="185" t="s">
        <v>763</v>
      </c>
      <c r="BP1252" s="111"/>
      <c r="BQ1252" s="143"/>
    </row>
    <row r="1253" spans="67:69">
      <c r="BO1253" s="185" t="s">
        <v>764</v>
      </c>
      <c r="BP1253" s="111"/>
      <c r="BQ1253" s="143"/>
    </row>
    <row r="1254" spans="67:69">
      <c r="BO1254" s="185" t="s">
        <v>765</v>
      </c>
      <c r="BP1254" s="107"/>
      <c r="BQ1254" s="143"/>
    </row>
    <row r="1255" spans="67:69">
      <c r="BO1255" s="185" t="s">
        <v>766</v>
      </c>
      <c r="BP1255" s="107"/>
      <c r="BQ1255" s="143"/>
    </row>
    <row r="1256" spans="67:69">
      <c r="BO1256" s="185" t="s">
        <v>767</v>
      </c>
      <c r="BP1256" s="104"/>
      <c r="BQ1256" s="143"/>
    </row>
    <row r="1257" spans="67:69">
      <c r="BO1257" s="185" t="s">
        <v>768</v>
      </c>
      <c r="BP1257" s="104"/>
      <c r="BQ1257" s="143"/>
    </row>
    <row r="1258" spans="67:69">
      <c r="BO1258" s="185" t="s">
        <v>769</v>
      </c>
      <c r="BP1258" s="107"/>
      <c r="BQ1258" s="143"/>
    </row>
    <row r="1259" spans="67:69">
      <c r="BO1259" s="185" t="s">
        <v>770</v>
      </c>
      <c r="BP1259" s="107"/>
      <c r="BQ1259" s="143"/>
    </row>
    <row r="1260" spans="67:69">
      <c r="BO1260" s="185" t="s">
        <v>771</v>
      </c>
      <c r="BP1260" s="85"/>
      <c r="BQ1260" s="143"/>
    </row>
    <row r="1261" spans="67:69">
      <c r="BO1261" s="185" t="s">
        <v>772</v>
      </c>
      <c r="BP1261" s="85"/>
      <c r="BQ1261" s="143"/>
    </row>
    <row r="1262" spans="67:69">
      <c r="BO1262" s="185" t="s">
        <v>773</v>
      </c>
      <c r="BP1262" s="90"/>
      <c r="BQ1262" s="143"/>
    </row>
    <row r="1263" spans="67:69">
      <c r="BO1263" s="185" t="s">
        <v>774</v>
      </c>
      <c r="BP1263" s="85"/>
      <c r="BQ1263" s="143"/>
    </row>
    <row r="1264" spans="67:69">
      <c r="BO1264" s="185" t="s">
        <v>775</v>
      </c>
      <c r="BP1264" s="85"/>
      <c r="BQ1264" s="143"/>
    </row>
    <row r="1265" spans="67:69">
      <c r="BO1265" s="185" t="s">
        <v>776</v>
      </c>
      <c r="BP1265" s="95"/>
      <c r="BQ1265" s="143"/>
    </row>
    <row r="1266" spans="67:69">
      <c r="BO1266" s="185" t="s">
        <v>777</v>
      </c>
      <c r="BP1266" s="85"/>
      <c r="BQ1266" s="143"/>
    </row>
    <row r="1267" spans="67:69">
      <c r="BO1267" s="185" t="s">
        <v>778</v>
      </c>
      <c r="BP1267" s="95"/>
      <c r="BQ1267" s="143"/>
    </row>
    <row r="1268" spans="67:69">
      <c r="BO1268" s="185" t="s">
        <v>779</v>
      </c>
      <c r="BP1268" s="82"/>
      <c r="BQ1268" s="143"/>
    </row>
    <row r="1269" spans="67:69">
      <c r="BO1269" s="185" t="s">
        <v>780</v>
      </c>
      <c r="BP1269" s="82"/>
      <c r="BQ1269" s="143"/>
    </row>
    <row r="1270" spans="67:69">
      <c r="BO1270" s="185" t="s">
        <v>781</v>
      </c>
      <c r="BP1270" s="82"/>
      <c r="BQ1270" s="143"/>
    </row>
    <row r="1271" spans="67:69">
      <c r="BO1271" s="185" t="s">
        <v>782</v>
      </c>
      <c r="BP1271" s="82"/>
      <c r="BQ1271" s="143"/>
    </row>
    <row r="1272" spans="67:69">
      <c r="BO1272" s="185" t="s">
        <v>783</v>
      </c>
      <c r="BP1272" s="82"/>
      <c r="BQ1272" s="143"/>
    </row>
    <row r="1273" spans="67:69">
      <c r="BO1273" s="185" t="s">
        <v>784</v>
      </c>
      <c r="BP1273" s="82"/>
      <c r="BQ1273" s="143"/>
    </row>
    <row r="1274" spans="67:69">
      <c r="BO1274" s="185" t="s">
        <v>785</v>
      </c>
      <c r="BP1274" s="82"/>
      <c r="BQ1274" s="143"/>
    </row>
    <row r="1275" spans="67:69">
      <c r="BO1275" s="185" t="s">
        <v>786</v>
      </c>
      <c r="BP1275" s="82"/>
      <c r="BQ1275" s="143"/>
    </row>
    <row r="1276" spans="67:69">
      <c r="BO1276" s="185" t="s">
        <v>787</v>
      </c>
      <c r="BP1276" s="104"/>
      <c r="BQ1276" s="143"/>
    </row>
    <row r="1277" spans="67:69">
      <c r="BO1277" s="185" t="s">
        <v>788</v>
      </c>
      <c r="BP1277" s="112"/>
      <c r="BQ1277" s="143"/>
    </row>
    <row r="1278" spans="67:69">
      <c r="BP1278" s="82"/>
      <c r="BQ1278" s="143"/>
    </row>
  </sheetData>
  <dataConsolidate/>
  <mergeCells count="259">
    <mergeCell ref="BD1135:BE1135"/>
    <mergeCell ref="BD1038:BD1039"/>
    <mergeCell ref="BE1038:BE1039"/>
    <mergeCell ref="BD1040:BD1043"/>
    <mergeCell ref="BE1040:BE1043"/>
    <mergeCell ref="BG1040:BG1043"/>
    <mergeCell ref="BD1044:BD1052"/>
    <mergeCell ref="BE1044:BE1052"/>
    <mergeCell ref="B75:Z75"/>
    <mergeCell ref="B76:C76"/>
    <mergeCell ref="D76:Z76"/>
    <mergeCell ref="B77:C77"/>
    <mergeCell ref="D77:Z77"/>
    <mergeCell ref="BD1036:BG1036"/>
    <mergeCell ref="B73:C73"/>
    <mergeCell ref="M73:N73"/>
    <mergeCell ref="O73:P73"/>
    <mergeCell ref="Q73:R73"/>
    <mergeCell ref="X73:Y73"/>
    <mergeCell ref="B74:C74"/>
    <mergeCell ref="M74:N74"/>
    <mergeCell ref="O74:P74"/>
    <mergeCell ref="Q74:R74"/>
    <mergeCell ref="X74:Y74"/>
    <mergeCell ref="S71:W71"/>
    <mergeCell ref="X71:Y72"/>
    <mergeCell ref="Z71:Z72"/>
    <mergeCell ref="M72:N72"/>
    <mergeCell ref="O72:P72"/>
    <mergeCell ref="Q72:R72"/>
    <mergeCell ref="T72:U72"/>
    <mergeCell ref="F71:F72"/>
    <mergeCell ref="G71:G72"/>
    <mergeCell ref="H71:I72"/>
    <mergeCell ref="J71:J72"/>
    <mergeCell ref="K71:K72"/>
    <mergeCell ref="M71:R71"/>
    <mergeCell ref="B68:Z68"/>
    <mergeCell ref="B69:K69"/>
    <mergeCell ref="L69:Z69"/>
    <mergeCell ref="B70:F70"/>
    <mergeCell ref="G70:K70"/>
    <mergeCell ref="L70:L72"/>
    <mergeCell ref="M70:Z70"/>
    <mergeCell ref="B71:C72"/>
    <mergeCell ref="D71:D72"/>
    <mergeCell ref="E71:E72"/>
    <mergeCell ref="C65:C66"/>
    <mergeCell ref="G65:H65"/>
    <mergeCell ref="J65:K65"/>
    <mergeCell ref="M65:O65"/>
    <mergeCell ref="G66:H66"/>
    <mergeCell ref="J66:K66"/>
    <mergeCell ref="M66:O66"/>
    <mergeCell ref="C62:C64"/>
    <mergeCell ref="G62:H62"/>
    <mergeCell ref="J62:K62"/>
    <mergeCell ref="M62:O62"/>
    <mergeCell ref="G63:H63"/>
    <mergeCell ref="J63:K63"/>
    <mergeCell ref="M63:O63"/>
    <mergeCell ref="G64:H64"/>
    <mergeCell ref="J64:K64"/>
    <mergeCell ref="M64:O64"/>
    <mergeCell ref="G60:H60"/>
    <mergeCell ref="J60:K60"/>
    <mergeCell ref="M60:O60"/>
    <mergeCell ref="G61:H61"/>
    <mergeCell ref="J61:K61"/>
    <mergeCell ref="M61:O61"/>
    <mergeCell ref="G58:H58"/>
    <mergeCell ref="J58:K58"/>
    <mergeCell ref="M58:O58"/>
    <mergeCell ref="G59:H59"/>
    <mergeCell ref="J59:K59"/>
    <mergeCell ref="M59:O59"/>
    <mergeCell ref="G56:H56"/>
    <mergeCell ref="J56:K56"/>
    <mergeCell ref="M56:O56"/>
    <mergeCell ref="G57:H57"/>
    <mergeCell ref="J57:K57"/>
    <mergeCell ref="M57:O57"/>
    <mergeCell ref="M53:O53"/>
    <mergeCell ref="G54:H54"/>
    <mergeCell ref="J54:K54"/>
    <mergeCell ref="M54:O54"/>
    <mergeCell ref="G55:H55"/>
    <mergeCell ref="J55:K55"/>
    <mergeCell ref="M55:O55"/>
    <mergeCell ref="G51:H51"/>
    <mergeCell ref="J51:K51"/>
    <mergeCell ref="M51:O51"/>
    <mergeCell ref="B52:B54"/>
    <mergeCell ref="C52:C54"/>
    <mergeCell ref="G52:H52"/>
    <mergeCell ref="J52:K52"/>
    <mergeCell ref="M52:O52"/>
    <mergeCell ref="G53:H53"/>
    <mergeCell ref="J53:K53"/>
    <mergeCell ref="B49:B50"/>
    <mergeCell ref="C49:C50"/>
    <mergeCell ref="G49:H49"/>
    <mergeCell ref="J49:K49"/>
    <mergeCell ref="M49:O49"/>
    <mergeCell ref="G50:H50"/>
    <mergeCell ref="J50:K50"/>
    <mergeCell ref="M50:O50"/>
    <mergeCell ref="B47:B48"/>
    <mergeCell ref="C47:C48"/>
    <mergeCell ref="G47:H47"/>
    <mergeCell ref="J47:K47"/>
    <mergeCell ref="M47:O47"/>
    <mergeCell ref="G48:H48"/>
    <mergeCell ref="J48:K48"/>
    <mergeCell ref="M48:O48"/>
    <mergeCell ref="G45:H45"/>
    <mergeCell ref="J45:K45"/>
    <mergeCell ref="M45:O45"/>
    <mergeCell ref="G46:H46"/>
    <mergeCell ref="J46:K46"/>
    <mergeCell ref="M46:O46"/>
    <mergeCell ref="B43:B44"/>
    <mergeCell ref="C43:C44"/>
    <mergeCell ref="G43:H43"/>
    <mergeCell ref="J43:K43"/>
    <mergeCell ref="M43:O43"/>
    <mergeCell ref="G44:H44"/>
    <mergeCell ref="J44:K44"/>
    <mergeCell ref="M44:O44"/>
    <mergeCell ref="M40:O40"/>
    <mergeCell ref="G41:H41"/>
    <mergeCell ref="J41:K41"/>
    <mergeCell ref="M41:O41"/>
    <mergeCell ref="G42:H42"/>
    <mergeCell ref="J42:K42"/>
    <mergeCell ref="M42:O42"/>
    <mergeCell ref="G38:H38"/>
    <mergeCell ref="J38:K38"/>
    <mergeCell ref="M38:O38"/>
    <mergeCell ref="B39:B40"/>
    <mergeCell ref="C39:C40"/>
    <mergeCell ref="G39:H39"/>
    <mergeCell ref="J39:K39"/>
    <mergeCell ref="M39:O39"/>
    <mergeCell ref="G40:H40"/>
    <mergeCell ref="J40:K40"/>
    <mergeCell ref="B36:B37"/>
    <mergeCell ref="C36:C37"/>
    <mergeCell ref="G36:H36"/>
    <mergeCell ref="J36:K36"/>
    <mergeCell ref="M36:O36"/>
    <mergeCell ref="G37:H37"/>
    <mergeCell ref="J37:K37"/>
    <mergeCell ref="M37:O37"/>
    <mergeCell ref="M33:O33"/>
    <mergeCell ref="G34:H34"/>
    <mergeCell ref="J34:K34"/>
    <mergeCell ref="M34:O34"/>
    <mergeCell ref="G35:H35"/>
    <mergeCell ref="J35:K35"/>
    <mergeCell ref="M35:O35"/>
    <mergeCell ref="G31:H31"/>
    <mergeCell ref="J31:K31"/>
    <mergeCell ref="M31:O31"/>
    <mergeCell ref="B32:B33"/>
    <mergeCell ref="C32:C33"/>
    <mergeCell ref="G32:H32"/>
    <mergeCell ref="J32:K32"/>
    <mergeCell ref="M32:O32"/>
    <mergeCell ref="G33:H33"/>
    <mergeCell ref="J33:K33"/>
    <mergeCell ref="G29:H29"/>
    <mergeCell ref="J29:K29"/>
    <mergeCell ref="M29:O29"/>
    <mergeCell ref="G30:H30"/>
    <mergeCell ref="J30:K30"/>
    <mergeCell ref="M30:O30"/>
    <mergeCell ref="M26:O26"/>
    <mergeCell ref="G27:H27"/>
    <mergeCell ref="J27:K27"/>
    <mergeCell ref="M27:O27"/>
    <mergeCell ref="G28:H28"/>
    <mergeCell ref="J28:K28"/>
    <mergeCell ref="M28:O28"/>
    <mergeCell ref="B24:B25"/>
    <mergeCell ref="C24:C26"/>
    <mergeCell ref="G24:H24"/>
    <mergeCell ref="J24:K24"/>
    <mergeCell ref="M24:O24"/>
    <mergeCell ref="G25:H25"/>
    <mergeCell ref="J25:K25"/>
    <mergeCell ref="M25:O25"/>
    <mergeCell ref="G26:H26"/>
    <mergeCell ref="J26:K26"/>
    <mergeCell ref="B22:B23"/>
    <mergeCell ref="G22:H22"/>
    <mergeCell ref="J22:K22"/>
    <mergeCell ref="M22:O22"/>
    <mergeCell ref="G23:H23"/>
    <mergeCell ref="J23:K23"/>
    <mergeCell ref="M23:O23"/>
    <mergeCell ref="G20:H20"/>
    <mergeCell ref="J20:K20"/>
    <mergeCell ref="M20:O20"/>
    <mergeCell ref="G21:H21"/>
    <mergeCell ref="J21:K21"/>
    <mergeCell ref="M21:O21"/>
    <mergeCell ref="X16:Y16"/>
    <mergeCell ref="B18:B19"/>
    <mergeCell ref="C18:C19"/>
    <mergeCell ref="G18:H18"/>
    <mergeCell ref="J18:K18"/>
    <mergeCell ref="M18:O18"/>
    <mergeCell ref="G19:H19"/>
    <mergeCell ref="M19:O19"/>
    <mergeCell ref="I16:I17"/>
    <mergeCell ref="J16:K17"/>
    <mergeCell ref="L16:L17"/>
    <mergeCell ref="M16:O17"/>
    <mergeCell ref="P16:U16"/>
    <mergeCell ref="V16:W16"/>
    <mergeCell ref="B14:Z14"/>
    <mergeCell ref="B15:B17"/>
    <mergeCell ref="C15:C17"/>
    <mergeCell ref="D15:W15"/>
    <mergeCell ref="X15:Y15"/>
    <mergeCell ref="Z15:Z17"/>
    <mergeCell ref="D16:D17"/>
    <mergeCell ref="E16:E17"/>
    <mergeCell ref="F16:F17"/>
    <mergeCell ref="G16:H17"/>
    <mergeCell ref="B12:Z12"/>
    <mergeCell ref="C13:D13"/>
    <mergeCell ref="F13:I13"/>
    <mergeCell ref="K13:N13"/>
    <mergeCell ref="O13:P13"/>
    <mergeCell ref="Q13:Z13"/>
    <mergeCell ref="B8:Z8"/>
    <mergeCell ref="B9:J9"/>
    <mergeCell ref="K9:Q9"/>
    <mergeCell ref="R9:T11"/>
    <mergeCell ref="U9:Z11"/>
    <mergeCell ref="C10:J10"/>
    <mergeCell ref="L10:Q10"/>
    <mergeCell ref="C11:E11"/>
    <mergeCell ref="F11:J11"/>
    <mergeCell ref="L11:Q11"/>
    <mergeCell ref="B6:Z6"/>
    <mergeCell ref="C7:I7"/>
    <mergeCell ref="L7:N7"/>
    <mergeCell ref="P7:U7"/>
    <mergeCell ref="V7:W7"/>
    <mergeCell ref="X7:Z7"/>
    <mergeCell ref="C1:U1"/>
    <mergeCell ref="B2:V2"/>
    <mergeCell ref="X2:Z2"/>
    <mergeCell ref="B3:V3"/>
    <mergeCell ref="X3:Y3"/>
    <mergeCell ref="B4:V4"/>
  </mergeCells>
  <dataValidations count="30"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Z18:Z67">
      <formula1>$AJ$6:$AJ$8</formula1>
    </dataValidation>
    <dataValidation type="list" allowBlank="1" showInputMessage="1" showErrorMessage="1" error="!!Debe elegir el tipo de indicador de la lista!!" prompt="!!Seleccione el tipo de indicador!!" sqref="I18:I67">
      <formula1>$AD$6:$AD$7</formula1>
    </dataValidation>
    <dataValidation allowBlank="1" showInputMessage="1" showErrorMessage="1" error="!!Registre en números relativos, la meta programada al trimestre de reporte!!" prompt="!!Registre en números relativos, la meta programada al trimestre de reporte!!" sqref="Y18:Y67"/>
    <dataValidation type="list" allowBlank="1" showInputMessage="1" showErrorMessage="1" error="!!Debe seleccionar de la lista el sentido de medición del indicador!!!!" prompt="!!Seleccione el sentido de medición del indicador!!" sqref="L18:L67">
      <formula1>$AG$6:$AG$7</formula1>
    </dataValidation>
    <dataValidation allowBlank="1" showInputMessage="1" showErrorMessage="1" prompt="!!Registre la meta Programada al trimestre de reporte!!" sqref="V47 X49 W18:W46 W48:W67"/>
    <dataValidation type="whole" allowBlank="1" showInputMessage="1" showErrorMessage="1" errorTitle="Error" error="!!Ingrese en números la meta establecida en este año!!" promptTitle="Meta establecida" prompt="!!Ingrese en números absolutos la meta establecida en este año!!" sqref="Q42:S43 Q45:S46 Q47:T47 Q48:S48 Q53:S54">
      <formula1>1</formula1>
      <formula2>99999999</formula2>
    </dataValidation>
    <dataValidation allowBlank="1" showInputMessage="1" showErrorMessage="1" error="!!Registre en números absolutos, la meta programada al trimestre de reporte!!" prompt="!!Registre en números absolutos, la meta programada al trimestre de reporte!!" sqref="X41 V51 X18:X38 X43:X48 X50:X67"/>
    <dataValidation type="list" allowBlank="1" showInputMessage="1" showErrorMessage="1" error="!!Debe seleccionar de la lista la frecuencia que mide el indicador!!" prompt="!!Seleccione la frecuencia para medir el indicador!!" sqref="N18:O18 N56:O58 N27:O27 M66:O67 N20:O25 M18:M65">
      <formula1>$AA$6:$AA$13</formula1>
    </dataValidation>
    <dataValidation type="custom" allowBlank="1" showInputMessage="1" showErrorMessage="1" error="!! No modifique esta información !!" sqref="B6:Z6 B7 J7 O7 V7:W7 B8:Z8 B9:Q9 R9:T11 K10:K11 B10:B11 B12:Z12 B13 E13 J13 O13:P13 B14:Z17 B68:Z72 B75:Z75 F73:F74 K73:L74 Q73:R74 W73:Z74">
      <formula1>0</formula1>
    </dataValidation>
    <dataValidation type="custom" allowBlank="1" showInputMessage="1" showErrorMessage="1" error="!!No modifique esta información!!" sqref="B73:C74">
      <formula1>0</formula1>
    </dataValidation>
    <dataValidation type="list" allowBlank="1" showInputMessage="1" showErrorMessage="1" sqref="Q13">
      <formula1>$BO$1037:$BO$1277</formula1>
    </dataValidation>
    <dataValidation allowBlank="1" showInputMessage="1" showErrorMessage="1" prompt="Registre el Objetivo del Programa sectorial al que contribuye el Programa Presupuestrio." sqref="L11:Q11"/>
    <dataValidation type="list" allowBlank="1" showInputMessage="1" showErrorMessage="1" error="!! No debe modificar esta información!!" sqref="X7:Z7">
      <formula1>INDIRECT($L$7)</formula1>
    </dataValidation>
    <dataValidation type="list" allowBlank="1" showInputMessage="1" showErrorMessage="1" error="!! Sólo debe seleccionar el Nombre de su Dependencia o Secretaría!!" sqref="P7:U7">
      <formula1>$BK$1037:$BK$1057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H18 H56 H27 H66 H20:H25 G18:G67">
      <formula1>$AF$6:$AF$10</formula1>
    </dataValidation>
    <dataValidation type="list" allowBlank="1" showInputMessage="1" showErrorMessage="1" error="!!Debe elegir la dimennsión que mide el indicador!!" prompt="!!Seleccione la dimensión que mide el indicador!!" sqref="K18:K19 J18:J67">
      <formula1>$AE$6:$AE$9</formula1>
    </dataValidation>
    <dataValidation type="list" allowBlank="1" showInputMessage="1" showErrorMessage="1" sqref="H73:H74 T73:T74">
      <formula1>$AI$6:$AI$21</formula1>
    </dataValidation>
    <dataValidation type="list" allowBlank="1" showInputMessage="1" showErrorMessage="1" sqref="F11:J11">
      <formula1>$BI$1037:$BI$1107</formula1>
    </dataValidation>
    <dataValidation type="list" allowBlank="1" showInputMessage="1" showErrorMessage="1" sqref="U9">
      <formula1>$BP$1036:$BP$1042</formula1>
    </dataValidation>
    <dataValidation type="list" allowBlank="1" showInputMessage="1" showErrorMessage="1" error="No puede cambiar el Nombre del  Programa, sólo ebe seleccionarlo.  " sqref="C7:I7">
      <formula1>$BC$1037:$BC$1105</formula1>
    </dataValidation>
    <dataValidation type="list" allowBlank="1" showInputMessage="1" showErrorMessage="1" sqref="C11:E11">
      <formula1>$BI$1037:$BI$1106</formula1>
    </dataValidation>
    <dataValidation type="list" allowBlank="1" showInputMessage="1" showErrorMessage="1" sqref="C10:J10">
      <formula1>$BH$1037:$BH$1041</formula1>
    </dataValidation>
    <dataValidation type="list" allowBlank="1" showInputMessage="1" showErrorMessage="1" sqref="K13">
      <formula1>$BN$1038:$BN$1150</formula1>
    </dataValidation>
    <dataValidation type="list" allowBlank="1" showInputMessage="1" showErrorMessage="1" sqref="F13">
      <formula1>$BM$1038:$BM$1065</formula1>
    </dataValidation>
    <dataValidation type="list" allowBlank="1" showInputMessage="1" showErrorMessage="1" sqref="C18">
      <formula1>FINES</formula1>
    </dataValidation>
    <dataValidation type="list" allowBlank="1" showInputMessage="1" showErrorMessage="1" sqref="C13:D13">
      <formula1>$BL$1037:$BL$1040</formula1>
    </dataValidation>
    <dataValidation type="list" allowBlank="1" showInputMessage="1" showErrorMessage="1" sqref="L10:N10">
      <formula1>$BJ$1037:$BJ$1080</formula1>
    </dataValidation>
    <dataValidation type="list" allowBlank="1" showInputMessage="1" showErrorMessage="1" error="!!No puede cambiar esta Información!!" sqref="L7:N7">
      <formula1>INDIRECT($K$7)</formula1>
    </dataValidation>
    <dataValidation type="list" allowBlank="1" showInputMessage="1" showErrorMessage="1" error="!! No puede cambiar esta información!!" prompt="!!Selecciones el Ramo Administrativo!!" sqref="K7">
      <formula1>$BD$1106:$BD$1133</formula1>
    </dataValidation>
    <dataValidation type="list" allowBlank="1" showInputMessage="1" showErrorMessage="1" error="!!Seleccione el Trimestre del Reporte!!" prompt="!!Seleccione el Trimestre del Reporte!!" sqref="Z3">
      <formula1>$AB$2:$AB$5</formula1>
    </dataValidation>
  </dataValidations>
  <printOptions horizontalCentered="1"/>
  <pageMargins left="0.59055118110236227" right="0.59055118110236227" top="0.35433070866141736" bottom="0.35433070866141736" header="0" footer="0.31496062992125984"/>
  <pageSetup paperSize="5" scale="45" orientation="landscape" r:id="rId1"/>
  <headerFooter>
    <oddFooter>&amp;C&amp;P - &amp;N</oddFooter>
  </headerFooter>
  <rowBreaks count="6" manualBreakCount="6">
    <brk id="23" min="1" max="25" man="1"/>
    <brk id="33" min="1" max="25" man="1"/>
    <brk id="41" min="1" max="25" man="1"/>
    <brk id="51" min="1" max="25" man="1"/>
    <brk id="60" min="1" max="25" man="1"/>
    <brk id="66" min="1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45"/>
  <sheetViews>
    <sheetView showGridLines="0" tabSelected="1" view="pageBreakPreview" topLeftCell="A2" zoomScale="80" zoomScaleNormal="80" zoomScaleSheetLayoutView="80" workbookViewId="0">
      <selection activeCell="E16" sqref="E16:E17"/>
    </sheetView>
  </sheetViews>
  <sheetFormatPr baseColWidth="10" defaultRowHeight="15"/>
  <cols>
    <col min="1" max="1" width="18.140625" style="142" customWidth="1"/>
    <col min="2" max="2" width="19.85546875" style="142" customWidth="1"/>
    <col min="3" max="3" width="24.5703125" style="142" customWidth="1"/>
    <col min="4" max="4" width="37.85546875" style="142" customWidth="1"/>
    <col min="5" max="5" width="32.42578125" style="142" customWidth="1"/>
    <col min="6" max="6" width="11.28515625" style="142" customWidth="1"/>
    <col min="7" max="7" width="8.140625" style="142" customWidth="1"/>
    <col min="8" max="8" width="10.5703125" style="142" customWidth="1"/>
    <col min="9" max="9" width="12" style="142" customWidth="1"/>
    <col min="10" max="10" width="10.5703125" style="142" customWidth="1"/>
    <col min="11" max="11" width="13.28515625" style="142" customWidth="1"/>
    <col min="12" max="12" width="10.140625" style="142" customWidth="1"/>
    <col min="13" max="13" width="4.7109375" style="142" hidden="1" customWidth="1"/>
    <col min="14" max="14" width="14.5703125" style="142" customWidth="1"/>
    <col min="15" max="15" width="6.140625" style="142" hidden="1" customWidth="1"/>
    <col min="16" max="16" width="9.7109375" style="142" customWidth="1"/>
    <col min="17" max="17" width="7.140625" style="142" hidden="1" customWidth="1"/>
    <col min="18" max="18" width="9.42578125" style="142" customWidth="1"/>
    <col min="19" max="19" width="9.5703125" style="142" customWidth="1"/>
    <col min="20" max="20" width="8.85546875" style="142" customWidth="1"/>
    <col min="21" max="21" width="10.7109375" style="142" customWidth="1"/>
    <col min="22" max="22" width="10.7109375" style="142" bestFit="1" customWidth="1"/>
    <col min="23" max="23" width="9.7109375" style="142" customWidth="1"/>
    <col min="24" max="24" width="9" style="142" customWidth="1"/>
    <col min="25" max="25" width="14.7109375" style="142" customWidth="1"/>
    <col min="26" max="26" width="11.5703125" style="142" hidden="1" customWidth="1"/>
    <col min="27" max="27" width="6.140625" style="142" hidden="1" customWidth="1"/>
    <col min="28" max="28" width="7.7109375" style="142" hidden="1" customWidth="1"/>
    <col min="29" max="30" width="11.42578125" style="142" hidden="1" customWidth="1"/>
    <col min="31" max="31" width="22.28515625" style="142" hidden="1" customWidth="1"/>
    <col min="32" max="32" width="18.5703125" style="142" hidden="1" customWidth="1"/>
    <col min="33" max="33" width="19.42578125" style="142" hidden="1" customWidth="1"/>
    <col min="34" max="34" width="11.42578125" style="142" hidden="1" customWidth="1"/>
    <col min="35" max="35" width="19.140625" style="142" hidden="1" customWidth="1"/>
    <col min="36" max="52" width="11.42578125" style="142" hidden="1" customWidth="1"/>
    <col min="53" max="53" width="7.85546875" style="142" hidden="1" customWidth="1"/>
    <col min="54" max="54" width="80" style="142" hidden="1" customWidth="1"/>
    <col min="55" max="55" width="11.5703125" style="142" hidden="1" customWidth="1"/>
    <col min="56" max="56" width="38.140625" style="142" hidden="1" customWidth="1"/>
    <col min="57" max="57" width="75.28515625" style="142" hidden="1" customWidth="1"/>
    <col min="58" max="58" width="73" style="142" hidden="1" customWidth="1"/>
    <col min="59" max="59" width="59.42578125" style="142" hidden="1" customWidth="1"/>
    <col min="60" max="60" width="45.7109375" style="142" hidden="1" customWidth="1"/>
    <col min="61" max="61" width="90" style="142" hidden="1" customWidth="1"/>
    <col min="62" max="62" width="43.42578125" style="142" hidden="1" customWidth="1"/>
    <col min="63" max="63" width="29.85546875" style="142" hidden="1" customWidth="1"/>
    <col min="64" max="64" width="38.85546875" style="142" hidden="1" customWidth="1"/>
    <col min="65" max="65" width="55.5703125" style="142" hidden="1" customWidth="1"/>
    <col min="66" max="66" width="96.85546875" style="142" hidden="1" customWidth="1"/>
    <col min="67" max="67" width="34" style="142" hidden="1" customWidth="1"/>
    <col min="68" max="68" width="85.28515625" style="142" hidden="1" customWidth="1"/>
    <col min="69" max="69" width="39" style="142" customWidth="1"/>
    <col min="70" max="16384" width="11.42578125" style="142"/>
  </cols>
  <sheetData>
    <row r="1" spans="1:54" s="143" customFormat="1" ht="16.5" hidden="1" customHeight="1"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54" s="143" customFormat="1" ht="14.25" customHeight="1">
      <c r="A2" s="249" t="s">
        <v>54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189"/>
      <c r="W2" s="262" t="s">
        <v>55</v>
      </c>
      <c r="X2" s="262"/>
      <c r="Y2" s="262"/>
      <c r="AA2" s="22" t="s">
        <v>91</v>
      </c>
    </row>
    <row r="3" spans="1:54" s="143" customFormat="1" ht="18" customHeight="1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189"/>
      <c r="W3" s="263" t="s">
        <v>90</v>
      </c>
      <c r="X3" s="263"/>
      <c r="Y3" s="157" t="s">
        <v>93</v>
      </c>
      <c r="AA3" s="22" t="s">
        <v>92</v>
      </c>
    </row>
    <row r="4" spans="1:54" s="143" customFormat="1" ht="15.7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189"/>
      <c r="W4" s="21"/>
      <c r="X4" s="21"/>
      <c r="Y4" s="21"/>
      <c r="AA4" s="22" t="s">
        <v>93</v>
      </c>
    </row>
    <row r="5" spans="1:54" s="143" customFormat="1" ht="12.75" customHeight="1" thickBot="1"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AA5" s="23" t="s">
        <v>94</v>
      </c>
      <c r="AD5" s="143" t="s">
        <v>846</v>
      </c>
      <c r="AI5" s="71" t="s">
        <v>845</v>
      </c>
    </row>
    <row r="6" spans="1:54" s="15" customFormat="1" ht="19.5" thickBot="1">
      <c r="A6" s="252" t="s">
        <v>34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80"/>
      <c r="Z6" s="18" t="s">
        <v>75</v>
      </c>
      <c r="AA6" s="142" t="s">
        <v>86</v>
      </c>
      <c r="AC6" s="142" t="s">
        <v>73</v>
      </c>
      <c r="AD6" s="133" t="s">
        <v>69</v>
      </c>
      <c r="AE6" s="133" t="s">
        <v>77</v>
      </c>
      <c r="AF6" s="134" t="s">
        <v>68</v>
      </c>
      <c r="AG6" s="142">
        <v>2013</v>
      </c>
      <c r="AH6" s="135" t="s">
        <v>852</v>
      </c>
      <c r="AI6" s="142" t="s">
        <v>842</v>
      </c>
      <c r="BA6" s="143"/>
      <c r="BB6" s="143"/>
    </row>
    <row r="7" spans="1:54" ht="36.75" customHeight="1" thickBot="1">
      <c r="A7" s="150" t="s">
        <v>829</v>
      </c>
      <c r="B7" s="264" t="s">
        <v>126</v>
      </c>
      <c r="C7" s="265"/>
      <c r="D7" s="265"/>
      <c r="E7" s="265"/>
      <c r="F7" s="265"/>
      <c r="G7" s="265"/>
      <c r="H7" s="266"/>
      <c r="I7" s="155" t="s">
        <v>242</v>
      </c>
      <c r="J7" s="144" t="s">
        <v>239</v>
      </c>
      <c r="K7" s="236" t="s">
        <v>186</v>
      </c>
      <c r="L7" s="237"/>
      <c r="M7" s="256"/>
      <c r="N7" s="150" t="s">
        <v>64</v>
      </c>
      <c r="O7" s="236" t="s">
        <v>246</v>
      </c>
      <c r="P7" s="237"/>
      <c r="Q7" s="237"/>
      <c r="R7" s="237"/>
      <c r="S7" s="237"/>
      <c r="T7" s="256"/>
      <c r="U7" s="257" t="s">
        <v>790</v>
      </c>
      <c r="V7" s="258"/>
      <c r="W7" s="259" t="s">
        <v>246</v>
      </c>
      <c r="X7" s="260"/>
      <c r="Y7" s="261"/>
      <c r="Z7" s="18" t="s">
        <v>66</v>
      </c>
      <c r="AA7" s="142" t="s">
        <v>87</v>
      </c>
      <c r="AC7" s="142" t="s">
        <v>74</v>
      </c>
      <c r="AD7" s="133" t="s">
        <v>70</v>
      </c>
      <c r="AE7" s="133" t="s">
        <v>78</v>
      </c>
      <c r="AF7" s="134" t="s">
        <v>822</v>
      </c>
      <c r="AG7" s="142">
        <v>2014</v>
      </c>
      <c r="AH7" s="135" t="s">
        <v>853</v>
      </c>
      <c r="AI7" s="142" t="s">
        <v>843</v>
      </c>
      <c r="BA7" s="143"/>
      <c r="BB7" s="143"/>
    </row>
    <row r="8" spans="1:54" s="15" customFormat="1" ht="19.5" thickBot="1">
      <c r="A8" s="252" t="s">
        <v>36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80"/>
      <c r="Z8" s="145" t="s">
        <v>76</v>
      </c>
      <c r="AA8" s="142" t="s">
        <v>88</v>
      </c>
      <c r="AD8" s="133" t="s">
        <v>71</v>
      </c>
      <c r="AE8" s="133" t="s">
        <v>79</v>
      </c>
      <c r="AG8" s="142">
        <v>2015</v>
      </c>
      <c r="AH8" s="135" t="s">
        <v>854</v>
      </c>
      <c r="AI8" s="142" t="s">
        <v>844</v>
      </c>
      <c r="BA8" s="143"/>
      <c r="BB8" s="143"/>
    </row>
    <row r="9" spans="1:54" ht="16.5" customHeight="1" thickBot="1">
      <c r="A9" s="218" t="s">
        <v>37</v>
      </c>
      <c r="B9" s="219"/>
      <c r="C9" s="219"/>
      <c r="D9" s="219"/>
      <c r="E9" s="219"/>
      <c r="F9" s="219"/>
      <c r="G9" s="219"/>
      <c r="H9" s="219"/>
      <c r="I9" s="220"/>
      <c r="J9" s="221" t="s">
        <v>831</v>
      </c>
      <c r="K9" s="222"/>
      <c r="L9" s="222"/>
      <c r="M9" s="222"/>
      <c r="N9" s="222"/>
      <c r="O9" s="222"/>
      <c r="P9" s="223"/>
      <c r="Q9" s="233" t="s">
        <v>796</v>
      </c>
      <c r="R9" s="233"/>
      <c r="S9" s="233"/>
      <c r="T9" s="236" t="s">
        <v>330</v>
      </c>
      <c r="U9" s="237"/>
      <c r="V9" s="237"/>
      <c r="W9" s="237"/>
      <c r="X9" s="237"/>
      <c r="Y9" s="238"/>
      <c r="Z9" s="18" t="s">
        <v>67</v>
      </c>
      <c r="AA9" s="142" t="s">
        <v>89</v>
      </c>
      <c r="AD9" s="133" t="s">
        <v>72</v>
      </c>
      <c r="AE9" s="133" t="s">
        <v>80</v>
      </c>
      <c r="AG9" s="142">
        <v>2016</v>
      </c>
      <c r="AH9" s="135" t="s">
        <v>855</v>
      </c>
      <c r="BA9" s="143"/>
      <c r="BB9" s="143"/>
    </row>
    <row r="10" spans="1:54" ht="27.75" customHeight="1" thickBot="1">
      <c r="A10" s="151" t="s">
        <v>830</v>
      </c>
      <c r="B10" s="215" t="s">
        <v>336</v>
      </c>
      <c r="C10" s="216"/>
      <c r="D10" s="216"/>
      <c r="E10" s="216"/>
      <c r="F10" s="216"/>
      <c r="G10" s="216"/>
      <c r="H10" s="216"/>
      <c r="I10" s="217"/>
      <c r="J10" s="158" t="s">
        <v>789</v>
      </c>
      <c r="K10" s="281" t="s">
        <v>298</v>
      </c>
      <c r="L10" s="282"/>
      <c r="M10" s="282"/>
      <c r="N10" s="282"/>
      <c r="O10" s="282"/>
      <c r="P10" s="283"/>
      <c r="Q10" s="234"/>
      <c r="R10" s="234"/>
      <c r="S10" s="234"/>
      <c r="T10" s="239"/>
      <c r="U10" s="240"/>
      <c r="V10" s="240"/>
      <c r="W10" s="240"/>
      <c r="X10" s="240"/>
      <c r="Y10" s="241"/>
      <c r="Z10" s="18" t="s">
        <v>66</v>
      </c>
      <c r="AE10" s="133" t="s">
        <v>847</v>
      </c>
      <c r="AG10" s="142">
        <v>2017</v>
      </c>
      <c r="AH10" s="135" t="s">
        <v>856</v>
      </c>
      <c r="BA10" s="143"/>
      <c r="BB10" s="143"/>
    </row>
    <row r="11" spans="1:54" ht="40.5" customHeight="1" thickBot="1">
      <c r="A11" s="152" t="s">
        <v>65</v>
      </c>
      <c r="B11" s="224" t="s">
        <v>365</v>
      </c>
      <c r="C11" s="225"/>
      <c r="D11" s="225"/>
      <c r="E11" s="224" t="s">
        <v>365</v>
      </c>
      <c r="F11" s="225"/>
      <c r="G11" s="225"/>
      <c r="H11" s="225"/>
      <c r="I11" s="226"/>
      <c r="J11" s="159" t="s">
        <v>65</v>
      </c>
      <c r="K11" s="212" t="s">
        <v>860</v>
      </c>
      <c r="L11" s="213"/>
      <c r="M11" s="213"/>
      <c r="N11" s="213"/>
      <c r="O11" s="213"/>
      <c r="P11" s="214"/>
      <c r="Q11" s="235"/>
      <c r="R11" s="235"/>
      <c r="S11" s="235"/>
      <c r="T11" s="242"/>
      <c r="U11" s="243"/>
      <c r="V11" s="243"/>
      <c r="W11" s="243"/>
      <c r="X11" s="243"/>
      <c r="Y11" s="244"/>
      <c r="Z11" s="18" t="s">
        <v>26</v>
      </c>
      <c r="AG11" s="142">
        <v>2018</v>
      </c>
      <c r="AH11" s="135" t="s">
        <v>857</v>
      </c>
      <c r="BA11" s="143"/>
      <c r="BB11" s="143"/>
    </row>
    <row r="12" spans="1:54" ht="15.75" customHeight="1" thickTop="1" thickBot="1">
      <c r="A12" s="245" t="s">
        <v>38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7"/>
      <c r="Z12" s="18" t="s">
        <v>82</v>
      </c>
      <c r="AG12" s="142">
        <v>2019</v>
      </c>
      <c r="AH12" s="135" t="s">
        <v>851</v>
      </c>
      <c r="BA12" s="143"/>
      <c r="BB12" s="143"/>
    </row>
    <row r="13" spans="1:54" ht="34.5" customHeight="1" thickTop="1" thickBot="1">
      <c r="A13" s="153" t="s">
        <v>821</v>
      </c>
      <c r="B13" s="275" t="s">
        <v>417</v>
      </c>
      <c r="C13" s="276"/>
      <c r="D13" s="190" t="s">
        <v>820</v>
      </c>
      <c r="E13" s="277" t="s">
        <v>449</v>
      </c>
      <c r="F13" s="278"/>
      <c r="G13" s="278"/>
      <c r="H13" s="279"/>
      <c r="I13" s="160" t="s">
        <v>819</v>
      </c>
      <c r="J13" s="227" t="s">
        <v>515</v>
      </c>
      <c r="K13" s="228"/>
      <c r="L13" s="228"/>
      <c r="M13" s="229"/>
      <c r="N13" s="230" t="s">
        <v>818</v>
      </c>
      <c r="O13" s="231"/>
      <c r="P13" s="232" t="s">
        <v>646</v>
      </c>
      <c r="Q13" s="228"/>
      <c r="R13" s="228"/>
      <c r="S13" s="228"/>
      <c r="T13" s="228"/>
      <c r="U13" s="228"/>
      <c r="V13" s="228"/>
      <c r="W13" s="228"/>
      <c r="X13" s="228"/>
      <c r="Y13" s="228"/>
      <c r="Z13" s="18" t="s">
        <v>83</v>
      </c>
      <c r="AG13" s="142">
        <v>2020</v>
      </c>
      <c r="AH13" s="135" t="s">
        <v>858</v>
      </c>
      <c r="BA13" s="143"/>
      <c r="BB13" s="143"/>
    </row>
    <row r="14" spans="1:54" ht="15.75" thickBot="1">
      <c r="A14" s="269" t="s">
        <v>31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1"/>
      <c r="Y14" s="272"/>
      <c r="AG14" s="142">
        <v>2021</v>
      </c>
      <c r="BA14" s="143"/>
      <c r="BB14" s="143"/>
    </row>
    <row r="15" spans="1:54" ht="26.25" customHeight="1" thickBot="1">
      <c r="A15" s="273" t="s">
        <v>24</v>
      </c>
      <c r="B15" s="205" t="s">
        <v>836</v>
      </c>
      <c r="C15" s="204" t="s">
        <v>30</v>
      </c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5" t="s">
        <v>84</v>
      </c>
      <c r="X15" s="205"/>
      <c r="Y15" s="202" t="s">
        <v>53</v>
      </c>
      <c r="AG15" s="142">
        <v>2022</v>
      </c>
      <c r="BA15" s="143"/>
      <c r="BB15" s="143"/>
    </row>
    <row r="16" spans="1:54" ht="31.5" customHeight="1" thickBot="1">
      <c r="A16" s="274"/>
      <c r="B16" s="206"/>
      <c r="C16" s="207" t="s">
        <v>0</v>
      </c>
      <c r="D16" s="207" t="s">
        <v>1</v>
      </c>
      <c r="E16" s="207" t="s">
        <v>2</v>
      </c>
      <c r="F16" s="292" t="s">
        <v>28</v>
      </c>
      <c r="G16" s="293"/>
      <c r="H16" s="207" t="s">
        <v>848</v>
      </c>
      <c r="I16" s="292" t="s">
        <v>849</v>
      </c>
      <c r="J16" s="293"/>
      <c r="K16" s="207" t="s">
        <v>25</v>
      </c>
      <c r="L16" s="292" t="s">
        <v>29</v>
      </c>
      <c r="M16" s="296"/>
      <c r="N16" s="293"/>
      <c r="O16" s="206" t="s">
        <v>3</v>
      </c>
      <c r="P16" s="206"/>
      <c r="Q16" s="206"/>
      <c r="R16" s="206"/>
      <c r="S16" s="206"/>
      <c r="T16" s="206"/>
      <c r="U16" s="206" t="s">
        <v>837</v>
      </c>
      <c r="V16" s="206"/>
      <c r="W16" s="206" t="s">
        <v>27</v>
      </c>
      <c r="X16" s="206"/>
      <c r="Y16" s="203"/>
      <c r="AG16" s="142">
        <v>2023</v>
      </c>
      <c r="BA16" s="143"/>
      <c r="BB16" s="143"/>
    </row>
    <row r="17" spans="1:54" ht="22.5" customHeight="1" thickBot="1">
      <c r="A17" s="274"/>
      <c r="B17" s="206"/>
      <c r="C17" s="208"/>
      <c r="D17" s="208"/>
      <c r="E17" s="208"/>
      <c r="F17" s="294"/>
      <c r="G17" s="295"/>
      <c r="H17" s="205"/>
      <c r="I17" s="294"/>
      <c r="J17" s="295"/>
      <c r="K17" s="205"/>
      <c r="L17" s="294"/>
      <c r="M17" s="297"/>
      <c r="N17" s="295"/>
      <c r="O17" s="161">
        <v>2013</v>
      </c>
      <c r="P17" s="161">
        <v>2014</v>
      </c>
      <c r="Q17" s="161">
        <v>2015</v>
      </c>
      <c r="R17" s="161">
        <v>2015</v>
      </c>
      <c r="S17" s="161">
        <v>2016</v>
      </c>
      <c r="T17" s="161"/>
      <c r="U17" s="496" t="s">
        <v>838</v>
      </c>
      <c r="V17" s="496" t="s">
        <v>839</v>
      </c>
      <c r="W17" s="161" t="s">
        <v>840</v>
      </c>
      <c r="X17" s="161" t="s">
        <v>841</v>
      </c>
      <c r="Y17" s="204"/>
      <c r="AG17" s="142">
        <v>2024</v>
      </c>
      <c r="BA17" s="143"/>
      <c r="BB17" s="143"/>
    </row>
    <row r="18" spans="1:54" ht="72" customHeight="1" thickBot="1">
      <c r="A18" s="497" t="s">
        <v>8</v>
      </c>
      <c r="B18" s="498" t="s">
        <v>804</v>
      </c>
      <c r="C18" s="499" t="s">
        <v>909</v>
      </c>
      <c r="D18" s="499" t="s">
        <v>1117</v>
      </c>
      <c r="E18" s="499" t="s">
        <v>1118</v>
      </c>
      <c r="F18" s="209" t="s">
        <v>77</v>
      </c>
      <c r="G18" s="211"/>
      <c r="H18" s="147" t="s">
        <v>73</v>
      </c>
      <c r="I18" s="209" t="s">
        <v>69</v>
      </c>
      <c r="J18" s="211"/>
      <c r="K18" s="147" t="s">
        <v>68</v>
      </c>
      <c r="L18" s="209" t="s">
        <v>76</v>
      </c>
      <c r="M18" s="210"/>
      <c r="N18" s="211"/>
      <c r="O18" s="16"/>
      <c r="P18" s="351">
        <v>0.01</v>
      </c>
      <c r="Q18" s="16"/>
      <c r="R18" s="351">
        <v>0.01</v>
      </c>
      <c r="S18" s="351">
        <v>0.01</v>
      </c>
      <c r="T18" s="16"/>
      <c r="U18" s="500">
        <v>0.01</v>
      </c>
      <c r="V18" s="500"/>
      <c r="W18" s="141">
        <v>0</v>
      </c>
      <c r="X18" s="140">
        <v>0</v>
      </c>
      <c r="Y18" s="156" t="s">
        <v>842</v>
      </c>
      <c r="BA18" s="143"/>
      <c r="BB18" s="143"/>
    </row>
    <row r="19" spans="1:54" ht="76.5" customHeight="1" thickBot="1">
      <c r="A19" s="501"/>
      <c r="B19" s="502"/>
      <c r="C19" s="499" t="s">
        <v>868</v>
      </c>
      <c r="D19" s="503" t="s">
        <v>869</v>
      </c>
      <c r="E19" s="503" t="s">
        <v>912</v>
      </c>
      <c r="F19" s="504" t="s">
        <v>913</v>
      </c>
      <c r="G19" s="505"/>
      <c r="H19" s="147" t="s">
        <v>73</v>
      </c>
      <c r="I19" s="209" t="s">
        <v>69</v>
      </c>
      <c r="J19" s="211"/>
      <c r="K19" s="147" t="s">
        <v>68</v>
      </c>
      <c r="L19" s="209" t="s">
        <v>75</v>
      </c>
      <c r="M19" s="210"/>
      <c r="N19" s="211"/>
      <c r="O19" s="16"/>
      <c r="P19" s="351">
        <v>0.01</v>
      </c>
      <c r="Q19" s="16"/>
      <c r="R19" s="351">
        <v>0.01</v>
      </c>
      <c r="S19" s="351">
        <v>0.01</v>
      </c>
      <c r="T19" s="16"/>
      <c r="U19" s="500">
        <v>0.01</v>
      </c>
      <c r="V19" s="500"/>
      <c r="W19" s="141">
        <v>0</v>
      </c>
      <c r="X19" s="140">
        <v>0</v>
      </c>
      <c r="Y19" s="156" t="s">
        <v>842</v>
      </c>
      <c r="BA19" s="143"/>
      <c r="BB19" s="143"/>
    </row>
    <row r="20" spans="1:54" ht="163.5" customHeight="1" thickBot="1">
      <c r="A20" s="506" t="s">
        <v>9</v>
      </c>
      <c r="B20" s="507" t="s">
        <v>1119</v>
      </c>
      <c r="C20" s="508" t="s">
        <v>1120</v>
      </c>
      <c r="D20" s="417" t="s">
        <v>1121</v>
      </c>
      <c r="E20" s="417" t="s">
        <v>1122</v>
      </c>
      <c r="F20" s="509" t="s">
        <v>77</v>
      </c>
      <c r="G20" s="510"/>
      <c r="H20" s="511" t="s">
        <v>73</v>
      </c>
      <c r="I20" s="209" t="s">
        <v>69</v>
      </c>
      <c r="J20" s="211"/>
      <c r="K20" s="139" t="s">
        <v>68</v>
      </c>
      <c r="L20" s="209" t="s">
        <v>76</v>
      </c>
      <c r="M20" s="210"/>
      <c r="N20" s="211"/>
      <c r="O20" s="16"/>
      <c r="P20" s="512">
        <v>2842</v>
      </c>
      <c r="Q20" s="16"/>
      <c r="R20" s="512">
        <v>2182</v>
      </c>
      <c r="S20" s="512">
        <v>2447</v>
      </c>
      <c r="T20" s="16"/>
      <c r="U20" s="513">
        <v>1800</v>
      </c>
      <c r="V20" s="500"/>
      <c r="W20" s="141">
        <v>1800</v>
      </c>
      <c r="X20" s="140">
        <v>1</v>
      </c>
      <c r="Y20" s="156" t="s">
        <v>842</v>
      </c>
      <c r="BA20" s="143"/>
      <c r="BB20" s="143"/>
    </row>
    <row r="21" spans="1:54" ht="130.5" customHeight="1" thickBot="1">
      <c r="A21" s="514" t="s">
        <v>10</v>
      </c>
      <c r="B21" s="515" t="s">
        <v>1123</v>
      </c>
      <c r="C21" s="516" t="s">
        <v>1124</v>
      </c>
      <c r="D21" s="139" t="s">
        <v>1125</v>
      </c>
      <c r="E21" s="139" t="s">
        <v>1126</v>
      </c>
      <c r="F21" s="286" t="s">
        <v>77</v>
      </c>
      <c r="G21" s="288"/>
      <c r="H21" s="139" t="s">
        <v>74</v>
      </c>
      <c r="I21" s="209" t="s">
        <v>69</v>
      </c>
      <c r="J21" s="211"/>
      <c r="K21" s="139" t="s">
        <v>68</v>
      </c>
      <c r="L21" s="209" t="s">
        <v>76</v>
      </c>
      <c r="M21" s="210"/>
      <c r="N21" s="211"/>
      <c r="O21" s="139"/>
      <c r="P21" s="139">
        <v>162</v>
      </c>
      <c r="Q21" s="139"/>
      <c r="R21" s="139">
        <v>188</v>
      </c>
      <c r="S21" s="139">
        <v>105</v>
      </c>
      <c r="T21" s="139"/>
      <c r="U21" s="517">
        <v>130</v>
      </c>
      <c r="V21" s="356">
        <v>1.3</v>
      </c>
      <c r="W21" s="467">
        <v>130</v>
      </c>
      <c r="X21" s="356">
        <v>1</v>
      </c>
      <c r="Y21" s="156" t="s">
        <v>842</v>
      </c>
      <c r="BA21" s="143"/>
      <c r="BB21" s="143"/>
    </row>
    <row r="22" spans="1:54" ht="92.25" customHeight="1" thickBot="1">
      <c r="A22" s="518" t="s">
        <v>13</v>
      </c>
      <c r="B22" s="519" t="s">
        <v>1127</v>
      </c>
      <c r="C22" s="520" t="s">
        <v>1128</v>
      </c>
      <c r="D22" s="174" t="s">
        <v>1129</v>
      </c>
      <c r="E22" s="16" t="s">
        <v>1130</v>
      </c>
      <c r="F22" s="298" t="s">
        <v>77</v>
      </c>
      <c r="G22" s="299"/>
      <c r="H22" s="139" t="s">
        <v>74</v>
      </c>
      <c r="I22" s="209" t="s">
        <v>69</v>
      </c>
      <c r="J22" s="211"/>
      <c r="K22" s="139" t="s">
        <v>68</v>
      </c>
      <c r="L22" s="286" t="s">
        <v>76</v>
      </c>
      <c r="M22" s="287"/>
      <c r="N22" s="288"/>
      <c r="O22" s="16"/>
      <c r="P22" s="521">
        <v>75400</v>
      </c>
      <c r="Q22" s="521">
        <v>70416</v>
      </c>
      <c r="R22" s="521">
        <v>70416</v>
      </c>
      <c r="S22" s="16">
        <v>61200</v>
      </c>
      <c r="T22" s="17"/>
      <c r="U22" s="522">
        <v>59600</v>
      </c>
      <c r="V22" s="500"/>
      <c r="W22" s="141">
        <v>59600</v>
      </c>
      <c r="X22" s="140">
        <v>1</v>
      </c>
      <c r="Y22" s="156" t="s">
        <v>842</v>
      </c>
      <c r="BA22" s="143"/>
      <c r="BB22" s="143"/>
    </row>
    <row r="23" spans="1:54" ht="118.5" customHeight="1" thickBot="1">
      <c r="A23" s="518" t="s">
        <v>17</v>
      </c>
      <c r="B23" s="520" t="s">
        <v>1131</v>
      </c>
      <c r="C23" s="520" t="s">
        <v>1132</v>
      </c>
      <c r="D23" s="174" t="s">
        <v>1133</v>
      </c>
      <c r="E23" s="16" t="s">
        <v>1134</v>
      </c>
      <c r="F23" s="298" t="s">
        <v>77</v>
      </c>
      <c r="G23" s="299"/>
      <c r="H23" s="139" t="s">
        <v>74</v>
      </c>
      <c r="I23" s="209" t="s">
        <v>69</v>
      </c>
      <c r="J23" s="211"/>
      <c r="K23" s="139" t="s">
        <v>68</v>
      </c>
      <c r="L23" s="286" t="s">
        <v>76</v>
      </c>
      <c r="M23" s="287"/>
      <c r="N23" s="288"/>
      <c r="O23" s="16"/>
      <c r="P23" s="418">
        <v>2842</v>
      </c>
      <c r="Q23" s="418">
        <v>2182</v>
      </c>
      <c r="R23" s="418">
        <v>2182</v>
      </c>
      <c r="S23" s="16">
        <v>2447</v>
      </c>
      <c r="T23" s="17"/>
      <c r="U23" s="522">
        <v>1800</v>
      </c>
      <c r="V23" s="500"/>
      <c r="W23" s="141">
        <v>1590</v>
      </c>
      <c r="X23" s="140">
        <v>1</v>
      </c>
      <c r="Y23" s="156" t="s">
        <v>842</v>
      </c>
      <c r="BA23" s="143"/>
      <c r="BB23" s="143"/>
    </row>
    <row r="24" spans="1:54" ht="106.5" customHeight="1" thickBot="1">
      <c r="A24" s="518" t="s">
        <v>18</v>
      </c>
      <c r="B24" s="523" t="s">
        <v>1135</v>
      </c>
      <c r="C24" s="524" t="s">
        <v>1136</v>
      </c>
      <c r="D24" s="16" t="s">
        <v>1137</v>
      </c>
      <c r="E24" s="16" t="s">
        <v>1138</v>
      </c>
      <c r="F24" s="298" t="s">
        <v>77</v>
      </c>
      <c r="G24" s="299"/>
      <c r="H24" s="139" t="s">
        <v>74</v>
      </c>
      <c r="I24" s="209" t="s">
        <v>69</v>
      </c>
      <c r="J24" s="211"/>
      <c r="K24" s="139" t="s">
        <v>68</v>
      </c>
      <c r="L24" s="286" t="s">
        <v>76</v>
      </c>
      <c r="M24" s="287"/>
      <c r="N24" s="288"/>
      <c r="O24" s="16"/>
      <c r="P24" s="418">
        <v>2842</v>
      </c>
      <c r="Q24" s="418">
        <v>2182</v>
      </c>
      <c r="R24" s="418">
        <v>2182</v>
      </c>
      <c r="S24" s="16">
        <v>2447</v>
      </c>
      <c r="T24" s="17"/>
      <c r="U24" s="522">
        <v>1800</v>
      </c>
      <c r="V24" s="500"/>
      <c r="W24" s="525">
        <v>1800</v>
      </c>
      <c r="X24" s="140">
        <v>1</v>
      </c>
      <c r="Y24" s="156" t="s">
        <v>842</v>
      </c>
      <c r="BA24" s="143"/>
      <c r="BB24" s="143"/>
    </row>
    <row r="25" spans="1:54" ht="81" customHeight="1" thickBot="1">
      <c r="A25" s="518" t="s">
        <v>1139</v>
      </c>
      <c r="B25" s="519" t="s">
        <v>1140</v>
      </c>
      <c r="C25" s="520" t="s">
        <v>1141</v>
      </c>
      <c r="D25" s="174" t="s">
        <v>1142</v>
      </c>
      <c r="E25" s="16" t="s">
        <v>1143</v>
      </c>
      <c r="F25" s="298" t="s">
        <v>77</v>
      </c>
      <c r="G25" s="299"/>
      <c r="H25" s="139" t="s">
        <v>74</v>
      </c>
      <c r="I25" s="209" t="s">
        <v>69</v>
      </c>
      <c r="J25" s="211"/>
      <c r="K25" s="139" t="s">
        <v>68</v>
      </c>
      <c r="L25" s="286" t="s">
        <v>76</v>
      </c>
      <c r="M25" s="287"/>
      <c r="N25" s="288"/>
      <c r="O25" s="16"/>
      <c r="P25" s="16"/>
      <c r="Q25" s="16"/>
      <c r="R25" s="16"/>
      <c r="S25" s="16">
        <v>1</v>
      </c>
      <c r="T25" s="17"/>
      <c r="U25" s="522">
        <v>1</v>
      </c>
      <c r="V25" s="500"/>
      <c r="W25" s="141">
        <v>1</v>
      </c>
      <c r="X25" s="140">
        <v>1</v>
      </c>
      <c r="Y25" s="156" t="s">
        <v>842</v>
      </c>
      <c r="BA25" s="143"/>
      <c r="BB25" s="143"/>
    </row>
    <row r="26" spans="1:54" ht="111.75" customHeight="1" thickBot="1">
      <c r="A26" s="353" t="s">
        <v>11</v>
      </c>
      <c r="B26" s="464" t="s">
        <v>1144</v>
      </c>
      <c r="C26" s="139" t="s">
        <v>1145</v>
      </c>
      <c r="D26" s="139" t="s">
        <v>1146</v>
      </c>
      <c r="E26" s="139" t="s">
        <v>1147</v>
      </c>
      <c r="F26" s="298" t="s">
        <v>77</v>
      </c>
      <c r="G26" s="299"/>
      <c r="H26" s="139" t="s">
        <v>74</v>
      </c>
      <c r="I26" s="209" t="s">
        <v>69</v>
      </c>
      <c r="J26" s="211"/>
      <c r="K26" s="139" t="s">
        <v>68</v>
      </c>
      <c r="L26" s="451" t="s">
        <v>76</v>
      </c>
      <c r="M26" s="452"/>
      <c r="N26" s="453"/>
      <c r="O26" s="139"/>
      <c r="P26" s="139"/>
      <c r="Q26" s="139"/>
      <c r="R26" s="139"/>
      <c r="S26" s="139">
        <v>28</v>
      </c>
      <c r="T26" s="139"/>
      <c r="U26" s="139">
        <v>28</v>
      </c>
      <c r="V26" s="467">
        <v>40</v>
      </c>
      <c r="W26" s="467">
        <v>40</v>
      </c>
      <c r="X26" s="356">
        <v>1</v>
      </c>
      <c r="Y26" s="156" t="s">
        <v>842</v>
      </c>
      <c r="BA26" s="143"/>
      <c r="BB26" s="143"/>
    </row>
    <row r="27" spans="1:54" ht="126" customHeight="1" thickBot="1">
      <c r="A27" s="526" t="s">
        <v>14</v>
      </c>
      <c r="B27" s="527" t="s">
        <v>1148</v>
      </c>
      <c r="C27" s="192" t="s">
        <v>1149</v>
      </c>
      <c r="D27" s="16" t="s">
        <v>1150</v>
      </c>
      <c r="E27" s="16" t="s">
        <v>1151</v>
      </c>
      <c r="F27" s="298" t="s">
        <v>77</v>
      </c>
      <c r="G27" s="299"/>
      <c r="H27" s="139" t="s">
        <v>74</v>
      </c>
      <c r="I27" s="209" t="s">
        <v>69</v>
      </c>
      <c r="J27" s="211"/>
      <c r="K27" s="139" t="s">
        <v>68</v>
      </c>
      <c r="L27" s="451" t="s">
        <v>76</v>
      </c>
      <c r="M27" s="452"/>
      <c r="N27" s="453"/>
      <c r="O27" s="16"/>
      <c r="P27" s="16"/>
      <c r="Q27" s="16"/>
      <c r="R27" s="16"/>
      <c r="S27" s="16">
        <v>122</v>
      </c>
      <c r="T27" s="17"/>
      <c r="U27" s="528">
        <v>150</v>
      </c>
      <c r="V27" s="529">
        <v>388</v>
      </c>
      <c r="W27" s="141">
        <v>388</v>
      </c>
      <c r="X27" s="140">
        <v>2.58</v>
      </c>
      <c r="Y27" s="156" t="s">
        <v>842</v>
      </c>
      <c r="BA27" s="143"/>
      <c r="BB27" s="143"/>
    </row>
    <row r="28" spans="1:54" ht="202.5" customHeight="1" thickBot="1">
      <c r="A28" s="530"/>
      <c r="B28" s="531"/>
      <c r="C28" s="532" t="s">
        <v>1152</v>
      </c>
      <c r="D28" s="192" t="s">
        <v>1153</v>
      </c>
      <c r="E28" s="16" t="s">
        <v>1154</v>
      </c>
      <c r="F28" s="298" t="s">
        <v>77</v>
      </c>
      <c r="G28" s="299"/>
      <c r="H28" s="139" t="s">
        <v>74</v>
      </c>
      <c r="I28" s="209" t="s">
        <v>69</v>
      </c>
      <c r="J28" s="211"/>
      <c r="K28" s="139" t="s">
        <v>68</v>
      </c>
      <c r="L28" s="451" t="s">
        <v>76</v>
      </c>
      <c r="M28" s="452"/>
      <c r="N28" s="453"/>
      <c r="O28" s="16"/>
      <c r="P28" s="16"/>
      <c r="Q28" s="16"/>
      <c r="R28" s="16"/>
      <c r="S28" s="16">
        <v>19</v>
      </c>
      <c r="T28" s="17"/>
      <c r="U28" s="528">
        <v>20</v>
      </c>
      <c r="V28" s="522">
        <v>29</v>
      </c>
      <c r="W28" s="141">
        <v>29</v>
      </c>
      <c r="X28" s="140">
        <v>1.45</v>
      </c>
      <c r="Y28" s="156" t="s">
        <v>842</v>
      </c>
      <c r="BA28" s="143"/>
      <c r="BB28" s="143"/>
    </row>
    <row r="29" spans="1:54" ht="126.75" customHeight="1" thickBot="1">
      <c r="A29" s="11" t="s">
        <v>19</v>
      </c>
      <c r="B29" s="533" t="s">
        <v>1155</v>
      </c>
      <c r="C29" s="194" t="s">
        <v>1156</v>
      </c>
      <c r="D29" s="194" t="s">
        <v>1157</v>
      </c>
      <c r="E29" s="174" t="s">
        <v>1158</v>
      </c>
      <c r="F29" s="298" t="s">
        <v>77</v>
      </c>
      <c r="G29" s="299"/>
      <c r="H29" s="139" t="s">
        <v>74</v>
      </c>
      <c r="I29" s="209" t="s">
        <v>69</v>
      </c>
      <c r="J29" s="211"/>
      <c r="K29" s="139" t="s">
        <v>68</v>
      </c>
      <c r="L29" s="451" t="s">
        <v>76</v>
      </c>
      <c r="M29" s="452"/>
      <c r="N29" s="453"/>
      <c r="O29" s="16"/>
      <c r="P29" s="16">
        <v>7</v>
      </c>
      <c r="Q29" s="16"/>
      <c r="R29" s="16">
        <v>25</v>
      </c>
      <c r="S29" s="16">
        <v>13</v>
      </c>
      <c r="T29" s="17"/>
      <c r="U29" s="528">
        <v>9</v>
      </c>
      <c r="V29" s="529">
        <v>18</v>
      </c>
      <c r="W29" s="141">
        <v>18</v>
      </c>
      <c r="X29" s="140">
        <v>2</v>
      </c>
      <c r="Y29" s="156" t="s">
        <v>842</v>
      </c>
      <c r="BA29" s="143"/>
      <c r="BB29" s="143"/>
    </row>
    <row r="30" spans="1:54" ht="141" customHeight="1" thickBot="1">
      <c r="A30" s="534" t="s">
        <v>1159</v>
      </c>
      <c r="B30" s="535" t="s">
        <v>1160</v>
      </c>
      <c r="C30" s="536" t="s">
        <v>1161</v>
      </c>
      <c r="D30" s="462" t="s">
        <v>1162</v>
      </c>
      <c r="E30" s="139" t="s">
        <v>1163</v>
      </c>
      <c r="F30" s="298" t="s">
        <v>77</v>
      </c>
      <c r="G30" s="299"/>
      <c r="H30" s="139" t="s">
        <v>74</v>
      </c>
      <c r="I30" s="209" t="s">
        <v>69</v>
      </c>
      <c r="J30" s="211"/>
      <c r="K30" s="139" t="s">
        <v>68</v>
      </c>
      <c r="L30" s="451" t="s">
        <v>76</v>
      </c>
      <c r="M30" s="452"/>
      <c r="N30" s="453"/>
      <c r="O30" s="139"/>
      <c r="P30" s="139"/>
      <c r="Q30" s="139"/>
      <c r="R30" s="139"/>
      <c r="S30" s="139">
        <v>25</v>
      </c>
      <c r="T30" s="139"/>
      <c r="U30" s="537">
        <v>25</v>
      </c>
      <c r="V30" s="537">
        <v>25</v>
      </c>
      <c r="W30" s="467">
        <v>25</v>
      </c>
      <c r="X30" s="356">
        <v>1</v>
      </c>
      <c r="Y30" s="156" t="s">
        <v>842</v>
      </c>
      <c r="BA30" s="143"/>
      <c r="BB30" s="143"/>
    </row>
    <row r="31" spans="1:54" ht="114.75" customHeight="1" thickBot="1">
      <c r="A31" s="7" t="s">
        <v>1164</v>
      </c>
      <c r="B31" s="538" t="s">
        <v>1165</v>
      </c>
      <c r="C31" s="174" t="s">
        <v>1166</v>
      </c>
      <c r="D31" s="16" t="s">
        <v>1167</v>
      </c>
      <c r="E31" s="16" t="s">
        <v>1168</v>
      </c>
      <c r="F31" s="298" t="s">
        <v>77</v>
      </c>
      <c r="G31" s="299"/>
      <c r="H31" s="139" t="s">
        <v>74</v>
      </c>
      <c r="I31" s="209" t="s">
        <v>69</v>
      </c>
      <c r="J31" s="211"/>
      <c r="K31" s="139" t="s">
        <v>68</v>
      </c>
      <c r="L31" s="451" t="s">
        <v>76</v>
      </c>
      <c r="M31" s="452"/>
      <c r="N31" s="453"/>
      <c r="O31" s="16"/>
      <c r="P31" s="16"/>
      <c r="Q31" s="16"/>
      <c r="R31" s="16"/>
      <c r="S31" s="16">
        <v>25</v>
      </c>
      <c r="T31" s="17"/>
      <c r="U31" s="539">
        <v>25</v>
      </c>
      <c r="V31" s="539">
        <v>25</v>
      </c>
      <c r="W31" s="141">
        <v>25</v>
      </c>
      <c r="X31" s="140">
        <v>1</v>
      </c>
      <c r="Y31" s="156" t="s">
        <v>842</v>
      </c>
      <c r="BA31" s="143"/>
      <c r="BB31" s="143"/>
    </row>
    <row r="32" spans="1:54" ht="85.5" customHeight="1" thickBot="1">
      <c r="A32" s="540" t="s">
        <v>1169</v>
      </c>
      <c r="B32" s="139" t="s">
        <v>1170</v>
      </c>
      <c r="C32" s="139" t="s">
        <v>1171</v>
      </c>
      <c r="D32" s="139" t="s">
        <v>1172</v>
      </c>
      <c r="E32" s="139" t="s">
        <v>1173</v>
      </c>
      <c r="F32" s="298" t="s">
        <v>77</v>
      </c>
      <c r="G32" s="299"/>
      <c r="H32" s="139" t="s">
        <v>74</v>
      </c>
      <c r="I32" s="209" t="s">
        <v>69</v>
      </c>
      <c r="J32" s="211"/>
      <c r="K32" s="139" t="s">
        <v>68</v>
      </c>
      <c r="L32" s="451" t="s">
        <v>76</v>
      </c>
      <c r="M32" s="452"/>
      <c r="N32" s="453"/>
      <c r="O32" s="139"/>
      <c r="P32" s="139"/>
      <c r="Q32" s="139"/>
      <c r="R32" s="139"/>
      <c r="S32" s="139"/>
      <c r="T32" s="139"/>
      <c r="U32" s="467">
        <v>137</v>
      </c>
      <c r="V32" s="356"/>
      <c r="W32" s="467">
        <v>137</v>
      </c>
      <c r="X32" s="356">
        <v>1</v>
      </c>
      <c r="Y32" s="156" t="s">
        <v>842</v>
      </c>
      <c r="BA32" s="143"/>
      <c r="BB32" s="143"/>
    </row>
    <row r="33" spans="1:54" ht="90.75" customHeight="1" thickBot="1">
      <c r="A33" s="541" t="s">
        <v>1074</v>
      </c>
      <c r="B33" s="146" t="s">
        <v>1174</v>
      </c>
      <c r="C33" s="16" t="s">
        <v>1175</v>
      </c>
      <c r="D33" s="16" t="s">
        <v>1176</v>
      </c>
      <c r="E33" s="16" t="s">
        <v>1177</v>
      </c>
      <c r="F33" s="298" t="s">
        <v>77</v>
      </c>
      <c r="G33" s="299"/>
      <c r="H33" s="139" t="s">
        <v>74</v>
      </c>
      <c r="I33" s="209" t="s">
        <v>69</v>
      </c>
      <c r="J33" s="211"/>
      <c r="K33" s="139" t="s">
        <v>68</v>
      </c>
      <c r="L33" s="451" t="s">
        <v>76</v>
      </c>
      <c r="M33" s="452"/>
      <c r="N33" s="453"/>
      <c r="O33" s="16"/>
      <c r="P33" s="16"/>
      <c r="Q33" s="16"/>
      <c r="R33" s="16"/>
      <c r="S33" s="16"/>
      <c r="T33" s="17"/>
      <c r="U33" s="542">
        <v>1</v>
      </c>
      <c r="V33" s="500"/>
      <c r="W33" s="141">
        <v>1</v>
      </c>
      <c r="X33" s="140">
        <v>1</v>
      </c>
      <c r="Y33" s="156" t="s">
        <v>842</v>
      </c>
      <c r="BA33" s="143"/>
      <c r="BB33" s="143"/>
    </row>
    <row r="34" spans="1:54" ht="15.75" thickBot="1">
      <c r="B34" s="543"/>
      <c r="C34" s="16"/>
      <c r="D34" s="16"/>
      <c r="E34" s="16"/>
      <c r="F34" s="298"/>
      <c r="G34" s="299"/>
      <c r="H34" s="139"/>
      <c r="I34" s="209"/>
      <c r="J34" s="211"/>
      <c r="K34" s="139"/>
      <c r="L34" s="298"/>
      <c r="M34" s="320"/>
      <c r="N34" s="299"/>
      <c r="O34" s="16"/>
      <c r="P34" s="16"/>
      <c r="Q34" s="16"/>
      <c r="R34" s="16"/>
      <c r="S34" s="16"/>
      <c r="T34" s="17"/>
      <c r="U34" s="544"/>
      <c r="V34" s="500"/>
      <c r="W34" s="141"/>
      <c r="X34" s="140"/>
      <c r="Y34" s="156"/>
      <c r="BA34" s="143"/>
      <c r="BB34" s="143"/>
    </row>
    <row r="35" spans="1:54" ht="24" customHeight="1" thickBot="1">
      <c r="A35" s="291" t="s">
        <v>823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BA35" s="143"/>
      <c r="BB35" s="143"/>
    </row>
    <row r="36" spans="1:54" ht="21.75" customHeight="1" thickBot="1">
      <c r="A36" s="291" t="s">
        <v>41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 t="s">
        <v>85</v>
      </c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BA36" s="143"/>
      <c r="BB36" s="143"/>
    </row>
    <row r="37" spans="1:54" ht="34.5" customHeight="1" thickBot="1">
      <c r="A37" s="291" t="s">
        <v>47</v>
      </c>
      <c r="B37" s="291"/>
      <c r="C37" s="291"/>
      <c r="D37" s="291"/>
      <c r="E37" s="291"/>
      <c r="F37" s="291" t="s">
        <v>48</v>
      </c>
      <c r="G37" s="291"/>
      <c r="H37" s="291"/>
      <c r="I37" s="291"/>
      <c r="J37" s="291"/>
      <c r="K37" s="338" t="s">
        <v>824</v>
      </c>
      <c r="L37" s="331" t="s">
        <v>828</v>
      </c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2"/>
      <c r="BA37" s="143"/>
      <c r="BB37" s="143"/>
    </row>
    <row r="38" spans="1:54" ht="24" customHeight="1" thickBot="1">
      <c r="A38" s="291"/>
      <c r="B38" s="291"/>
      <c r="C38" s="291" t="s">
        <v>49</v>
      </c>
      <c r="D38" s="291" t="s">
        <v>50</v>
      </c>
      <c r="E38" s="291" t="s">
        <v>51</v>
      </c>
      <c r="F38" s="291" t="s">
        <v>49</v>
      </c>
      <c r="G38" s="291" t="s">
        <v>52</v>
      </c>
      <c r="H38" s="291"/>
      <c r="I38" s="338" t="s">
        <v>850</v>
      </c>
      <c r="J38" s="291" t="s">
        <v>51</v>
      </c>
      <c r="K38" s="338"/>
      <c r="L38" s="331" t="s">
        <v>833</v>
      </c>
      <c r="M38" s="335"/>
      <c r="N38" s="335"/>
      <c r="O38" s="335"/>
      <c r="P38" s="335"/>
      <c r="Q38" s="332"/>
      <c r="R38" s="333" t="s">
        <v>48</v>
      </c>
      <c r="S38" s="339"/>
      <c r="T38" s="339"/>
      <c r="U38" s="339"/>
      <c r="V38" s="334"/>
      <c r="W38" s="340" t="s">
        <v>826</v>
      </c>
      <c r="X38" s="341"/>
      <c r="Y38" s="329" t="s">
        <v>827</v>
      </c>
      <c r="BA38" s="143"/>
      <c r="BB38" s="143"/>
    </row>
    <row r="39" spans="1:54" ht="45.75" customHeight="1" thickBot="1">
      <c r="A39" s="291"/>
      <c r="B39" s="291"/>
      <c r="C39" s="291"/>
      <c r="D39" s="291"/>
      <c r="E39" s="291"/>
      <c r="F39" s="291"/>
      <c r="G39" s="291"/>
      <c r="H39" s="291"/>
      <c r="I39" s="338"/>
      <c r="J39" s="291"/>
      <c r="K39" s="338"/>
      <c r="L39" s="331" t="s">
        <v>825</v>
      </c>
      <c r="M39" s="332"/>
      <c r="N39" s="331" t="s">
        <v>50</v>
      </c>
      <c r="O39" s="332"/>
      <c r="P39" s="333" t="s">
        <v>51</v>
      </c>
      <c r="Q39" s="334"/>
      <c r="R39" s="182" t="s">
        <v>825</v>
      </c>
      <c r="S39" s="333" t="s">
        <v>52</v>
      </c>
      <c r="T39" s="334"/>
      <c r="U39" s="164" t="s">
        <v>859</v>
      </c>
      <c r="V39" s="181" t="s">
        <v>51</v>
      </c>
      <c r="W39" s="342"/>
      <c r="X39" s="343"/>
      <c r="Y39" s="330"/>
      <c r="BA39" s="143"/>
      <c r="BB39" s="143"/>
    </row>
    <row r="40" spans="1:54" ht="19.5" customHeight="1" thickBot="1">
      <c r="A40" s="289" t="s">
        <v>32</v>
      </c>
      <c r="B40" s="290"/>
      <c r="C40" s="136"/>
      <c r="D40" s="136"/>
      <c r="E40" s="166"/>
      <c r="F40" s="136">
        <v>5400</v>
      </c>
      <c r="G40" s="137" t="s">
        <v>856</v>
      </c>
      <c r="H40" s="136"/>
      <c r="I40" s="136">
        <v>79200</v>
      </c>
      <c r="J40" s="166">
        <f>SUM(F40:I40)</f>
        <v>84600</v>
      </c>
      <c r="K40" s="166"/>
      <c r="L40" s="336"/>
      <c r="M40" s="337"/>
      <c r="N40" s="336"/>
      <c r="O40" s="337"/>
      <c r="P40" s="284">
        <f>SUM(L40:O40)</f>
        <v>0</v>
      </c>
      <c r="Q40" s="285"/>
      <c r="R40" s="138"/>
      <c r="S40" s="137" t="s">
        <v>851</v>
      </c>
      <c r="T40" s="138"/>
      <c r="U40" s="138"/>
      <c r="V40" s="167">
        <f>SUM(R40,T40,U40)</f>
        <v>0</v>
      </c>
      <c r="W40" s="344">
        <f>SUM(P40,V40)</f>
        <v>0</v>
      </c>
      <c r="X40" s="345"/>
      <c r="Y40" s="168">
        <f>IF(W40=0,0,W40/K40)</f>
        <v>0</v>
      </c>
      <c r="BA40" s="143"/>
      <c r="BB40" s="143"/>
    </row>
    <row r="41" spans="1:54" ht="19.5" customHeight="1" thickBot="1">
      <c r="A41" s="289" t="s">
        <v>33</v>
      </c>
      <c r="B41" s="290"/>
      <c r="C41" s="136"/>
      <c r="D41" s="136"/>
      <c r="E41" s="166"/>
      <c r="F41" s="136">
        <v>6925</v>
      </c>
      <c r="G41" s="137" t="s">
        <v>851</v>
      </c>
      <c r="H41" s="136"/>
      <c r="I41" s="136">
        <v>67300</v>
      </c>
      <c r="J41" s="166">
        <f>SUM(F41:I41)</f>
        <v>74225</v>
      </c>
      <c r="K41" s="166">
        <f>J41+E41</f>
        <v>74225</v>
      </c>
      <c r="L41" s="336"/>
      <c r="M41" s="337"/>
      <c r="N41" s="314"/>
      <c r="O41" s="315"/>
      <c r="P41" s="284">
        <f>SUM(L41:O41)</f>
        <v>0</v>
      </c>
      <c r="Q41" s="285"/>
      <c r="R41" s="138">
        <v>6925</v>
      </c>
      <c r="S41" s="137" t="s">
        <v>851</v>
      </c>
      <c r="T41" s="138"/>
      <c r="U41" s="138">
        <v>67300</v>
      </c>
      <c r="V41" s="167">
        <f>SUM(R41,T41,U41)</f>
        <v>74225</v>
      </c>
      <c r="W41" s="344">
        <f>SUM(P41,V41)</f>
        <v>74225</v>
      </c>
      <c r="X41" s="345"/>
      <c r="Y41" s="168">
        <f>IF(W41=0,0,W41/K41)</f>
        <v>1</v>
      </c>
      <c r="BA41" s="143"/>
      <c r="BB41" s="143"/>
    </row>
    <row r="42" spans="1:54" ht="15.75" thickBot="1">
      <c r="A42" s="300" t="s">
        <v>81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2"/>
      <c r="Y42" s="303"/>
      <c r="BA42" s="143"/>
      <c r="BB42" s="143"/>
    </row>
    <row r="43" spans="1:54" ht="17.25" thickTop="1" thickBot="1">
      <c r="A43" s="310"/>
      <c r="B43" s="311"/>
      <c r="C43" s="304" t="s">
        <v>1178</v>
      </c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6"/>
      <c r="BA43" s="143"/>
      <c r="BB43" s="143"/>
    </row>
    <row r="44" spans="1:54" ht="16.5" thickBot="1">
      <c r="A44" s="312"/>
      <c r="B44" s="313"/>
      <c r="C44" s="307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9"/>
      <c r="BA44" s="143"/>
      <c r="BB44" s="143"/>
    </row>
    <row r="45" spans="1:54" ht="15.75" thickTop="1">
      <c r="BA45" s="143"/>
      <c r="BB45" s="143"/>
    </row>
    <row r="46" spans="1:54">
      <c r="C46" s="149"/>
      <c r="BA46" s="143"/>
      <c r="BB46" s="143"/>
    </row>
    <row r="47" spans="1:54">
      <c r="BA47" s="143"/>
      <c r="BB47" s="143"/>
    </row>
    <row r="48" spans="1:54">
      <c r="C48" s="149"/>
      <c r="BA48" s="143"/>
      <c r="BB48" s="143"/>
    </row>
    <row r="49" spans="53:54">
      <c r="BA49" s="143"/>
      <c r="BB49" s="143"/>
    </row>
    <row r="50" spans="53:54">
      <c r="BA50" s="143"/>
      <c r="BB50" s="143"/>
    </row>
    <row r="51" spans="53:54">
      <c r="BA51" s="143"/>
      <c r="BB51" s="143"/>
    </row>
    <row r="52" spans="53:54">
      <c r="BA52" s="143"/>
      <c r="BB52" s="143"/>
    </row>
    <row r="53" spans="53:54">
      <c r="BA53" s="143"/>
      <c r="BB53" s="143"/>
    </row>
    <row r="54" spans="53:54">
      <c r="BA54" s="143"/>
      <c r="BB54" s="143"/>
    </row>
    <row r="55" spans="53:54">
      <c r="BA55" s="143"/>
      <c r="BB55" s="143"/>
    </row>
    <row r="56" spans="53:54">
      <c r="BA56" s="143"/>
      <c r="BB56" s="143"/>
    </row>
    <row r="57" spans="53:54">
      <c r="BA57" s="143"/>
      <c r="BB57" s="143"/>
    </row>
    <row r="58" spans="53:54">
      <c r="BA58" s="143"/>
      <c r="BB58" s="143"/>
    </row>
    <row r="59" spans="53:54">
      <c r="BA59" s="143"/>
      <c r="BB59" s="143"/>
    </row>
    <row r="60" spans="53:54">
      <c r="BA60" s="143"/>
      <c r="BB60" s="143"/>
    </row>
    <row r="61" spans="53:54">
      <c r="BA61" s="143"/>
      <c r="BB61" s="143"/>
    </row>
    <row r="62" spans="53:54">
      <c r="BA62" s="143"/>
      <c r="BB62" s="143"/>
    </row>
    <row r="63" spans="53:54">
      <c r="BA63" s="143"/>
      <c r="BB63" s="143"/>
    </row>
    <row r="64" spans="53:54">
      <c r="BA64" s="143"/>
      <c r="BB64" s="143"/>
    </row>
    <row r="65" spans="53:54">
      <c r="BA65" s="143"/>
      <c r="BB65" s="143"/>
    </row>
    <row r="66" spans="53:54">
      <c r="BA66" s="143"/>
      <c r="BB66" s="143"/>
    </row>
    <row r="67" spans="53:54">
      <c r="BA67" s="143"/>
      <c r="BB67" s="143"/>
    </row>
    <row r="68" spans="53:54">
      <c r="BA68" s="143"/>
      <c r="BB68" s="143"/>
    </row>
    <row r="69" spans="53:54">
      <c r="BA69" s="143"/>
      <c r="BB69" s="143"/>
    </row>
    <row r="70" spans="53:54">
      <c r="BA70" s="143"/>
      <c r="BB70" s="143"/>
    </row>
    <row r="71" spans="53:54">
      <c r="BA71" s="143"/>
      <c r="BB71" s="143"/>
    </row>
    <row r="72" spans="53:54">
      <c r="BA72" s="143"/>
      <c r="BB72" s="143"/>
    </row>
    <row r="73" spans="53:54">
      <c r="BA73" s="143"/>
      <c r="BB73" s="143"/>
    </row>
    <row r="74" spans="53:54">
      <c r="BA74" s="143"/>
      <c r="BB74" s="143"/>
    </row>
    <row r="75" spans="53:54">
      <c r="BA75" s="143"/>
      <c r="BB75" s="143"/>
    </row>
    <row r="76" spans="53:54">
      <c r="BA76" s="143"/>
      <c r="BB76" s="143"/>
    </row>
    <row r="77" spans="53:54">
      <c r="BA77" s="143"/>
      <c r="BB77" s="143"/>
    </row>
    <row r="78" spans="53:54">
      <c r="BA78" s="143"/>
      <c r="BB78" s="143"/>
    </row>
    <row r="79" spans="53:54">
      <c r="BA79" s="143"/>
      <c r="BB79" s="143"/>
    </row>
    <row r="80" spans="53:54">
      <c r="BA80" s="143"/>
      <c r="BB80" s="143"/>
    </row>
    <row r="81" spans="53:54">
      <c r="BA81" s="143"/>
      <c r="BB81" s="143"/>
    </row>
    <row r="82" spans="53:54">
      <c r="BA82" s="143"/>
      <c r="BB82" s="143"/>
    </row>
    <row r="83" spans="53:54">
      <c r="BA83" s="143"/>
      <c r="BB83" s="143"/>
    </row>
    <row r="84" spans="53:54">
      <c r="BA84" s="143"/>
      <c r="BB84" s="143"/>
    </row>
    <row r="85" spans="53:54">
      <c r="BA85" s="143"/>
      <c r="BB85" s="143"/>
    </row>
    <row r="86" spans="53:54">
      <c r="BA86" s="143"/>
      <c r="BB86" s="143"/>
    </row>
    <row r="87" spans="53:54">
      <c r="BA87" s="143"/>
      <c r="BB87" s="143"/>
    </row>
    <row r="88" spans="53:54">
      <c r="BA88" s="143"/>
      <c r="BB88" s="143"/>
    </row>
    <row r="89" spans="53:54">
      <c r="BA89" s="143"/>
      <c r="BB89" s="143"/>
    </row>
    <row r="90" spans="53:54">
      <c r="BA90" s="143"/>
      <c r="BB90" s="143"/>
    </row>
    <row r="91" spans="53:54">
      <c r="BA91" s="143"/>
      <c r="BB91" s="143"/>
    </row>
    <row r="92" spans="53:54">
      <c r="BA92" s="143"/>
      <c r="BB92" s="143"/>
    </row>
    <row r="93" spans="53:54">
      <c r="BA93" s="143"/>
      <c r="BB93" s="143"/>
    </row>
    <row r="94" spans="53:54">
      <c r="BA94" s="143"/>
      <c r="BB94" s="143"/>
    </row>
    <row r="95" spans="53:54">
      <c r="BA95" s="143"/>
      <c r="BB95" s="143"/>
    </row>
    <row r="96" spans="53:54">
      <c r="BA96" s="143"/>
      <c r="BB96" s="143"/>
    </row>
    <row r="97" spans="53:54">
      <c r="BA97" s="143"/>
      <c r="BB97" s="143"/>
    </row>
    <row r="98" spans="53:54">
      <c r="BA98" s="143"/>
      <c r="BB98" s="143"/>
    </row>
    <row r="99" spans="53:54">
      <c r="BA99" s="143"/>
      <c r="BB99" s="143"/>
    </row>
    <row r="100" spans="53:54">
      <c r="BA100" s="143"/>
      <c r="BB100" s="143"/>
    </row>
    <row r="101" spans="53:54">
      <c r="BA101" s="143"/>
      <c r="BB101" s="143"/>
    </row>
    <row r="102" spans="53:54">
      <c r="BA102" s="143"/>
      <c r="BB102" s="143"/>
    </row>
    <row r="103" spans="53:54">
      <c r="BA103" s="143"/>
      <c r="BB103" s="143"/>
    </row>
    <row r="104" spans="53:54">
      <c r="BA104" s="143"/>
      <c r="BB104" s="143"/>
    </row>
    <row r="105" spans="53:54">
      <c r="BA105" s="143"/>
      <c r="BB105" s="143"/>
    </row>
    <row r="106" spans="53:54">
      <c r="BA106" s="143"/>
      <c r="BB106" s="143"/>
    </row>
    <row r="107" spans="53:54">
      <c r="BA107" s="143"/>
      <c r="BB107" s="143"/>
    </row>
    <row r="108" spans="53:54">
      <c r="BA108" s="143"/>
      <c r="BB108" s="143"/>
    </row>
    <row r="109" spans="53:54">
      <c r="BA109" s="143"/>
      <c r="BB109" s="143"/>
    </row>
    <row r="110" spans="53:54">
      <c r="BA110" s="143"/>
      <c r="BB110" s="143"/>
    </row>
    <row r="111" spans="53:54">
      <c r="BA111" s="143"/>
      <c r="BB111" s="143"/>
    </row>
    <row r="112" spans="53:54">
      <c r="BA112" s="143"/>
      <c r="BB112" s="143"/>
    </row>
    <row r="113" spans="53:54">
      <c r="BA113" s="143"/>
      <c r="BB113" s="143"/>
    </row>
    <row r="114" spans="53:54">
      <c r="BA114" s="143"/>
      <c r="BB114" s="143"/>
    </row>
    <row r="115" spans="53:54">
      <c r="BA115" s="143"/>
      <c r="BB115" s="143"/>
    </row>
    <row r="116" spans="53:54">
      <c r="BA116" s="143"/>
      <c r="BB116" s="143"/>
    </row>
    <row r="117" spans="53:54">
      <c r="BA117" s="143"/>
      <c r="BB117" s="143"/>
    </row>
    <row r="118" spans="53:54">
      <c r="BA118" s="143"/>
      <c r="BB118" s="143"/>
    </row>
    <row r="119" spans="53:54">
      <c r="BA119" s="143"/>
      <c r="BB119" s="143"/>
    </row>
    <row r="120" spans="53:54">
      <c r="BA120" s="143"/>
      <c r="BB120" s="143"/>
    </row>
    <row r="121" spans="53:54">
      <c r="BA121" s="143"/>
      <c r="BB121" s="143"/>
    </row>
    <row r="122" spans="53:54">
      <c r="BA122" s="143"/>
      <c r="BB122" s="143"/>
    </row>
    <row r="123" spans="53:54">
      <c r="BA123" s="143"/>
      <c r="BB123" s="143"/>
    </row>
    <row r="124" spans="53:54">
      <c r="BA124" s="143"/>
      <c r="BB124" s="143"/>
    </row>
    <row r="125" spans="53:54">
      <c r="BA125" s="143"/>
      <c r="BB125" s="143"/>
    </row>
    <row r="126" spans="53:54">
      <c r="BA126" s="143"/>
      <c r="BB126" s="143"/>
    </row>
    <row r="127" spans="53:54">
      <c r="BA127" s="143"/>
      <c r="BB127" s="143"/>
    </row>
    <row r="128" spans="53:54">
      <c r="BA128" s="143"/>
      <c r="BB128" s="143"/>
    </row>
    <row r="129" spans="53:54">
      <c r="BA129" s="143"/>
      <c r="BB129" s="143"/>
    </row>
    <row r="130" spans="53:54">
      <c r="BA130" s="143"/>
      <c r="BB130" s="143"/>
    </row>
    <row r="131" spans="53:54">
      <c r="BA131" s="143"/>
      <c r="BB131" s="143"/>
    </row>
    <row r="132" spans="53:54">
      <c r="BA132" s="143"/>
      <c r="BB132" s="143"/>
    </row>
    <row r="133" spans="53:54">
      <c r="BA133" s="143"/>
      <c r="BB133" s="143"/>
    </row>
    <row r="134" spans="53:54">
      <c r="BA134" s="143"/>
      <c r="BB134" s="143"/>
    </row>
    <row r="1003" spans="53:69" ht="15.75" thickBot="1">
      <c r="BA1003" s="32" t="s">
        <v>152</v>
      </c>
      <c r="BB1003" s="66" t="s">
        <v>791</v>
      </c>
      <c r="BC1003" s="323" t="s">
        <v>153</v>
      </c>
      <c r="BD1003" s="323"/>
      <c r="BE1003" s="323"/>
      <c r="BF1003" s="323"/>
      <c r="BG1003" s="72" t="s">
        <v>332</v>
      </c>
      <c r="BH1003" s="72" t="s">
        <v>333</v>
      </c>
      <c r="BI1003" s="71" t="s">
        <v>331</v>
      </c>
      <c r="BJ1003" s="142" t="s">
        <v>408</v>
      </c>
      <c r="BK1003" s="80" t="s">
        <v>556</v>
      </c>
      <c r="BL1003" s="80" t="s">
        <v>39</v>
      </c>
      <c r="BM1003" s="80" t="s">
        <v>40</v>
      </c>
      <c r="BN1003" s="81" t="s">
        <v>557</v>
      </c>
      <c r="BO1003" s="113" t="s">
        <v>56</v>
      </c>
      <c r="BP1003" s="114" t="s">
        <v>797</v>
      </c>
      <c r="BQ1003" s="114"/>
    </row>
    <row r="1004" spans="53:69" ht="15.75">
      <c r="BA1004" s="32" t="str">
        <f t="shared" ref="BA1004:BA1067" si="0">MID(BB1004,1,4)</f>
        <v>E011</v>
      </c>
      <c r="BB1004" s="26" t="s">
        <v>96</v>
      </c>
      <c r="BC1004" s="43" t="s">
        <v>241</v>
      </c>
      <c r="BD1004" s="44" t="s">
        <v>243</v>
      </c>
      <c r="BE1004" s="45" t="s">
        <v>154</v>
      </c>
      <c r="BF1004" s="46" t="s">
        <v>155</v>
      </c>
      <c r="BG1004" s="142" t="s">
        <v>334</v>
      </c>
      <c r="BH1004" s="74" t="s">
        <v>339</v>
      </c>
      <c r="BI1004" s="142" t="s">
        <v>287</v>
      </c>
      <c r="BJ1004" s="76" t="s">
        <v>177</v>
      </c>
      <c r="BK1004" s="142" t="s">
        <v>413</v>
      </c>
      <c r="BN1004" s="185" t="s">
        <v>558</v>
      </c>
      <c r="BO1004" s="82" t="s">
        <v>794</v>
      </c>
      <c r="BP1004" s="128" t="s">
        <v>808</v>
      </c>
      <c r="BQ1004" s="116"/>
    </row>
    <row r="1005" spans="53:69" ht="15.75">
      <c r="BA1005" s="32" t="str">
        <f t="shared" si="0"/>
        <v>E012</v>
      </c>
      <c r="BB1005" s="27" t="s">
        <v>97</v>
      </c>
      <c r="BC1005" s="324" t="s">
        <v>232</v>
      </c>
      <c r="BD1005" s="325" t="s">
        <v>157</v>
      </c>
      <c r="BE1005" s="47" t="s">
        <v>158</v>
      </c>
      <c r="BF1005" s="185"/>
      <c r="BG1005" s="142" t="s">
        <v>335</v>
      </c>
      <c r="BH1005" s="74" t="s">
        <v>340</v>
      </c>
      <c r="BI1005" s="142" t="s">
        <v>288</v>
      </c>
      <c r="BJ1005" s="76" t="s">
        <v>244</v>
      </c>
      <c r="BK1005" s="142" t="s">
        <v>414</v>
      </c>
      <c r="BL1005" s="79" t="s">
        <v>415</v>
      </c>
      <c r="BM1005" s="142" t="s">
        <v>416</v>
      </c>
      <c r="BN1005" s="185" t="s">
        <v>559</v>
      </c>
      <c r="BO1005" s="83" t="s">
        <v>792</v>
      </c>
      <c r="BP1005" s="128" t="s">
        <v>799</v>
      </c>
      <c r="BQ1005" s="116"/>
    </row>
    <row r="1006" spans="53:69" ht="15.75">
      <c r="BA1006" s="32" t="str">
        <f t="shared" si="0"/>
        <v>E013</v>
      </c>
      <c r="BB1006" s="27" t="s">
        <v>98</v>
      </c>
      <c r="BC1006" s="324"/>
      <c r="BD1006" s="325"/>
      <c r="BE1006" s="47" t="s">
        <v>159</v>
      </c>
      <c r="BF1006" s="185"/>
      <c r="BG1006" s="142" t="s">
        <v>336</v>
      </c>
      <c r="BH1006" s="74" t="s">
        <v>341</v>
      </c>
      <c r="BI1006" s="142" t="s">
        <v>289</v>
      </c>
      <c r="BJ1006" s="76" t="s">
        <v>409</v>
      </c>
      <c r="BK1006" s="142" t="s">
        <v>417</v>
      </c>
      <c r="BL1006" s="142" t="s">
        <v>418</v>
      </c>
      <c r="BM1006" s="142" t="s">
        <v>419</v>
      </c>
      <c r="BN1006" s="185" t="s">
        <v>560</v>
      </c>
      <c r="BO1006" s="84" t="s">
        <v>793</v>
      </c>
      <c r="BP1006" s="128" t="s">
        <v>800</v>
      </c>
      <c r="BQ1006" s="118"/>
    </row>
    <row r="1007" spans="53:69" ht="30">
      <c r="BA1007" s="32" t="str">
        <f t="shared" si="0"/>
        <v>E015</v>
      </c>
      <c r="BB1007" s="33" t="s">
        <v>95</v>
      </c>
      <c r="BC1007" s="324" t="s">
        <v>233</v>
      </c>
      <c r="BD1007" s="325" t="s">
        <v>265</v>
      </c>
      <c r="BE1007" s="48" t="s">
        <v>161</v>
      </c>
      <c r="BF1007" s="326"/>
      <c r="BG1007" s="142" t="s">
        <v>337</v>
      </c>
      <c r="BH1007" s="74" t="s">
        <v>342</v>
      </c>
      <c r="BI1007" s="142" t="s">
        <v>290</v>
      </c>
      <c r="BJ1007" s="76" t="s">
        <v>245</v>
      </c>
      <c r="BK1007" s="142" t="s">
        <v>420</v>
      </c>
      <c r="BL1007" s="142" t="s">
        <v>421</v>
      </c>
      <c r="BM1007" s="142" t="s">
        <v>422</v>
      </c>
      <c r="BN1007" s="185" t="s">
        <v>561</v>
      </c>
      <c r="BO1007" s="82" t="s">
        <v>199</v>
      </c>
      <c r="BP1007" s="128" t="s">
        <v>805</v>
      </c>
      <c r="BQ1007" s="118"/>
    </row>
    <row r="1008" spans="53:69" ht="30">
      <c r="BA1008" s="32" t="str">
        <f t="shared" si="0"/>
        <v>E021</v>
      </c>
      <c r="BB1008" s="27" t="s">
        <v>104</v>
      </c>
      <c r="BC1008" s="324"/>
      <c r="BD1008" s="325"/>
      <c r="BE1008" s="49" t="s">
        <v>162</v>
      </c>
      <c r="BF1008" s="326"/>
      <c r="BG1008" s="142" t="s">
        <v>338</v>
      </c>
      <c r="BH1008" s="74" t="s">
        <v>343</v>
      </c>
      <c r="BI1008" s="142" t="s">
        <v>291</v>
      </c>
      <c r="BJ1008" s="76" t="s">
        <v>246</v>
      </c>
      <c r="BL1008" s="142" t="s">
        <v>423</v>
      </c>
      <c r="BM1008" s="142" t="s">
        <v>424</v>
      </c>
      <c r="BN1008" s="185" t="s">
        <v>562</v>
      </c>
      <c r="BO1008" s="83" t="s">
        <v>795</v>
      </c>
      <c r="BP1008" s="128" t="s">
        <v>801</v>
      </c>
      <c r="BQ1008" s="119"/>
    </row>
    <row r="1009" spans="53:69" ht="30">
      <c r="BA1009" s="32" t="str">
        <f t="shared" si="0"/>
        <v>E031</v>
      </c>
      <c r="BB1009" s="129" t="s">
        <v>106</v>
      </c>
      <c r="BC1009" s="324"/>
      <c r="BD1009" s="325"/>
      <c r="BE1009" s="49" t="s">
        <v>163</v>
      </c>
      <c r="BF1009" s="326"/>
      <c r="BG1009" s="143"/>
      <c r="BH1009" s="74" t="s">
        <v>344</v>
      </c>
      <c r="BI1009" s="142" t="s">
        <v>292</v>
      </c>
      <c r="BJ1009" s="76" t="s">
        <v>247</v>
      </c>
      <c r="BL1009" s="142" t="s">
        <v>425</v>
      </c>
      <c r="BM1009" s="142" t="s">
        <v>426</v>
      </c>
      <c r="BN1009" s="185" t="s">
        <v>563</v>
      </c>
      <c r="BO1009" s="84" t="s">
        <v>330</v>
      </c>
      <c r="BP1009" s="128" t="s">
        <v>802</v>
      </c>
      <c r="BQ1009" s="119"/>
    </row>
    <row r="1010" spans="53:69" ht="15.75">
      <c r="BA1010" s="32" t="str">
        <f t="shared" si="0"/>
        <v>S034</v>
      </c>
      <c r="BB1010" s="129" t="s">
        <v>810</v>
      </c>
      <c r="BC1010" s="324"/>
      <c r="BD1010" s="325"/>
      <c r="BE1010" s="50" t="s">
        <v>164</v>
      </c>
      <c r="BF1010" s="326"/>
      <c r="BG1010" s="143"/>
      <c r="BH1010" s="74" t="s">
        <v>345</v>
      </c>
      <c r="BI1010" s="142" t="s">
        <v>293</v>
      </c>
      <c r="BJ1010" s="76" t="s">
        <v>248</v>
      </c>
      <c r="BL1010" s="142" t="s">
        <v>427</v>
      </c>
      <c r="BM1010" s="142" t="s">
        <v>428</v>
      </c>
      <c r="BN1010" s="185" t="s">
        <v>564</v>
      </c>
      <c r="BO1010" s="82"/>
      <c r="BP1010" s="128" t="s">
        <v>803</v>
      </c>
      <c r="BQ1010" s="119"/>
    </row>
    <row r="1011" spans="53:69">
      <c r="BA1011" s="32" t="str">
        <f t="shared" si="0"/>
        <v>E035</v>
      </c>
      <c r="BB1011" s="130" t="s">
        <v>811</v>
      </c>
      <c r="BC1011" s="327" t="s">
        <v>234</v>
      </c>
      <c r="BD1011" s="328" t="s">
        <v>166</v>
      </c>
      <c r="BE1011" s="51" t="s">
        <v>167</v>
      </c>
      <c r="BF1011" s="185"/>
      <c r="BG1011" s="143"/>
      <c r="BH1011" s="142" t="s">
        <v>346</v>
      </c>
      <c r="BI1011" s="142" t="s">
        <v>294</v>
      </c>
      <c r="BJ1011" s="76" t="s">
        <v>249</v>
      </c>
      <c r="BL1011" s="142" t="s">
        <v>429</v>
      </c>
      <c r="BM1011" s="142" t="s">
        <v>430</v>
      </c>
      <c r="BN1011" s="185" t="s">
        <v>565</v>
      </c>
      <c r="BO1011" s="84"/>
      <c r="BP1011" s="128" t="s">
        <v>804</v>
      </c>
      <c r="BQ1011" s="119"/>
    </row>
    <row r="1012" spans="53:69">
      <c r="BA1012" s="32" t="str">
        <f t="shared" si="0"/>
        <v>E036</v>
      </c>
      <c r="BB1012" s="56" t="s">
        <v>812</v>
      </c>
      <c r="BC1012" s="327"/>
      <c r="BD1012" s="328"/>
      <c r="BE1012" s="51" t="s">
        <v>168</v>
      </c>
      <c r="BF1012" s="185"/>
      <c r="BG1012" s="143"/>
      <c r="BH1012" s="142" t="s">
        <v>347</v>
      </c>
      <c r="BI1012" s="142" t="s">
        <v>295</v>
      </c>
      <c r="BJ1012" s="76" t="s">
        <v>250</v>
      </c>
      <c r="BL1012" s="142" t="s">
        <v>431</v>
      </c>
      <c r="BM1012" s="142" t="s">
        <v>432</v>
      </c>
      <c r="BN1012" s="185" t="s">
        <v>566</v>
      </c>
      <c r="BO1012" s="83"/>
      <c r="BP1012" s="128" t="s">
        <v>806</v>
      </c>
      <c r="BQ1012" s="119"/>
    </row>
    <row r="1013" spans="53:69" ht="15.75">
      <c r="BA1013" s="32" t="str">
        <f t="shared" si="0"/>
        <v>F037</v>
      </c>
      <c r="BB1013" s="56" t="s">
        <v>813</v>
      </c>
      <c r="BC1013" s="327"/>
      <c r="BD1013" s="328"/>
      <c r="BE1013" s="52" t="s">
        <v>169</v>
      </c>
      <c r="BF1013" s="185"/>
      <c r="BG1013" s="143"/>
      <c r="BH1013" s="142" t="s">
        <v>348</v>
      </c>
      <c r="BI1013" s="142" t="s">
        <v>296</v>
      </c>
      <c r="BJ1013" s="76" t="s">
        <v>252</v>
      </c>
      <c r="BL1013" s="142" t="s">
        <v>433</v>
      </c>
      <c r="BM1013" s="142" t="s">
        <v>434</v>
      </c>
      <c r="BN1013" s="185" t="s">
        <v>832</v>
      </c>
      <c r="BO1013" s="84"/>
      <c r="BP1013" s="128" t="s">
        <v>807</v>
      </c>
      <c r="BQ1013" s="119"/>
    </row>
    <row r="1014" spans="53:69" ht="15.75">
      <c r="BA1014" s="32" t="str">
        <f t="shared" si="0"/>
        <v>PA17</v>
      </c>
      <c r="BB1014" s="131" t="s">
        <v>107</v>
      </c>
      <c r="BC1014" s="327"/>
      <c r="BD1014" s="328"/>
      <c r="BE1014" s="50" t="s">
        <v>170</v>
      </c>
      <c r="BF1014" s="185"/>
      <c r="BG1014" s="143"/>
      <c r="BH1014" s="142" t="s">
        <v>349</v>
      </c>
      <c r="BI1014" s="142" t="s">
        <v>297</v>
      </c>
      <c r="BJ1014" s="76" t="s">
        <v>410</v>
      </c>
      <c r="BL1014" s="142" t="s">
        <v>435</v>
      </c>
      <c r="BM1014" s="142" t="s">
        <v>436</v>
      </c>
      <c r="BN1014" s="185" t="s">
        <v>567</v>
      </c>
      <c r="BO1014" s="84"/>
      <c r="BP1014" s="128" t="s">
        <v>809</v>
      </c>
      <c r="BQ1014" s="119"/>
    </row>
    <row r="1015" spans="53:69" ht="15.75">
      <c r="BA1015" s="32" t="str">
        <f t="shared" si="0"/>
        <v>P123</v>
      </c>
      <c r="BB1015" s="129" t="s">
        <v>141</v>
      </c>
      <c r="BC1015" s="327"/>
      <c r="BD1015" s="328"/>
      <c r="BE1015" s="50" t="s">
        <v>171</v>
      </c>
      <c r="BF1015" s="185"/>
      <c r="BG1015" s="143"/>
      <c r="BH1015" s="142" t="s">
        <v>350</v>
      </c>
      <c r="BI1015" s="142" t="s">
        <v>298</v>
      </c>
      <c r="BJ1015" s="76" t="s">
        <v>195</v>
      </c>
      <c r="BL1015" s="142" t="s">
        <v>437</v>
      </c>
      <c r="BM1015" s="142" t="s">
        <v>438</v>
      </c>
      <c r="BN1015" s="185" t="s">
        <v>568</v>
      </c>
      <c r="BO1015" s="84"/>
      <c r="BP1015" s="128" t="s">
        <v>798</v>
      </c>
      <c r="BQ1015" s="120"/>
    </row>
    <row r="1016" spans="53:69" ht="15.75">
      <c r="BA1016" s="32" t="str">
        <f t="shared" si="0"/>
        <v>E043</v>
      </c>
      <c r="BB1016" s="132" t="s">
        <v>815</v>
      </c>
      <c r="BC1016" s="327"/>
      <c r="BD1016" s="328"/>
      <c r="BE1016" s="50" t="s">
        <v>172</v>
      </c>
      <c r="BF1016" s="185"/>
      <c r="BG1016" s="143"/>
      <c r="BH1016" s="142" t="s">
        <v>351</v>
      </c>
      <c r="BI1016" s="142" t="s">
        <v>299</v>
      </c>
      <c r="BJ1016" s="76" t="s">
        <v>411</v>
      </c>
      <c r="BL1016" s="142" t="s">
        <v>439</v>
      </c>
      <c r="BM1016" s="142" t="s">
        <v>440</v>
      </c>
      <c r="BN1016" s="185" t="s">
        <v>569</v>
      </c>
      <c r="BO1016" s="85"/>
      <c r="BP1016" s="119"/>
      <c r="BQ1016" s="120"/>
    </row>
    <row r="1017" spans="53:69" ht="31.5">
      <c r="BA1017" s="32" t="str">
        <f t="shared" si="0"/>
        <v>E044</v>
      </c>
      <c r="BB1017" s="132" t="s">
        <v>816</v>
      </c>
      <c r="BC1017" s="327"/>
      <c r="BD1017" s="328"/>
      <c r="BE1017" s="50" t="s">
        <v>173</v>
      </c>
      <c r="BF1017" s="185"/>
      <c r="BG1017" s="143"/>
      <c r="BH1017" s="142" t="s">
        <v>352</v>
      </c>
      <c r="BI1017" s="142" t="s">
        <v>300</v>
      </c>
      <c r="BJ1017" s="76" t="s">
        <v>255</v>
      </c>
      <c r="BL1017" s="142" t="s">
        <v>441</v>
      </c>
      <c r="BM1017" s="142" t="s">
        <v>442</v>
      </c>
      <c r="BN1017" s="185" t="s">
        <v>570</v>
      </c>
      <c r="BO1017" s="82"/>
      <c r="BP1017" s="122"/>
      <c r="BQ1017" s="121"/>
    </row>
    <row r="1018" spans="53:69" ht="15.75">
      <c r="BA1018" s="32" t="str">
        <f t="shared" si="0"/>
        <v>E045</v>
      </c>
      <c r="BB1018" s="132" t="s">
        <v>817</v>
      </c>
      <c r="BC1018" s="327"/>
      <c r="BD1018" s="328"/>
      <c r="BE1018" s="50" t="s">
        <v>174</v>
      </c>
      <c r="BF1018" s="185"/>
      <c r="BG1018" s="143"/>
      <c r="BH1018" s="142" t="s">
        <v>353</v>
      </c>
      <c r="BI1018" s="142" t="s">
        <v>301</v>
      </c>
      <c r="BJ1018" s="76" t="s">
        <v>257</v>
      </c>
      <c r="BL1018" s="142" t="s">
        <v>443</v>
      </c>
      <c r="BM1018" s="142" t="s">
        <v>444</v>
      </c>
      <c r="BN1018" s="185" t="s">
        <v>571</v>
      </c>
      <c r="BO1018" s="84"/>
      <c r="BP1018" s="123"/>
      <c r="BQ1018" s="121"/>
    </row>
    <row r="1019" spans="53:69" ht="31.5">
      <c r="BA1019" s="32" t="str">
        <f t="shared" si="0"/>
        <v>PA07</v>
      </c>
      <c r="BB1019" s="129" t="s">
        <v>111</v>
      </c>
      <c r="BC1019" s="327"/>
      <c r="BD1019" s="328"/>
      <c r="BE1019" s="50" t="s">
        <v>175</v>
      </c>
      <c r="BF1019" s="185"/>
      <c r="BG1019" s="143"/>
      <c r="BH1019" s="142" t="s">
        <v>354</v>
      </c>
      <c r="BI1019" s="142" t="s">
        <v>302</v>
      </c>
      <c r="BJ1019" s="76" t="s">
        <v>256</v>
      </c>
      <c r="BL1019" s="142" t="s">
        <v>445</v>
      </c>
      <c r="BM1019" s="142" t="s">
        <v>446</v>
      </c>
      <c r="BN1019" s="185" t="s">
        <v>572</v>
      </c>
      <c r="BO1019" s="82"/>
      <c r="BP1019" s="124"/>
      <c r="BQ1019" s="121"/>
    </row>
    <row r="1020" spans="53:69" ht="15.75">
      <c r="BA1020" s="32" t="str">
        <f t="shared" si="0"/>
        <v>E061</v>
      </c>
      <c r="BB1020" s="29" t="s">
        <v>112</v>
      </c>
      <c r="BC1020" s="64" t="s">
        <v>235</v>
      </c>
      <c r="BD1020" s="54" t="s">
        <v>177</v>
      </c>
      <c r="BE1020" s="55" t="s">
        <v>178</v>
      </c>
      <c r="BF1020" s="56" t="s">
        <v>179</v>
      </c>
      <c r="BG1020" s="73"/>
      <c r="BH1020" s="75" t="s">
        <v>355</v>
      </c>
      <c r="BI1020" s="142" t="s">
        <v>303</v>
      </c>
      <c r="BJ1020" s="76" t="s">
        <v>258</v>
      </c>
      <c r="BL1020" s="142" t="s">
        <v>447</v>
      </c>
      <c r="BM1020" s="142" t="s">
        <v>448</v>
      </c>
      <c r="BN1020" s="185" t="s">
        <v>573</v>
      </c>
      <c r="BO1020" s="84"/>
      <c r="BP1020" s="116"/>
      <c r="BQ1020" s="122"/>
    </row>
    <row r="1021" spans="53:69" ht="15.75">
      <c r="BA1021" s="32" t="str">
        <f t="shared" si="0"/>
        <v>E062</v>
      </c>
      <c r="BB1021" s="29" t="s">
        <v>113</v>
      </c>
      <c r="BC1021" s="64" t="s">
        <v>236</v>
      </c>
      <c r="BD1021" s="54" t="s">
        <v>181</v>
      </c>
      <c r="BE1021" s="55" t="s">
        <v>178</v>
      </c>
      <c r="BF1021" s="56" t="s">
        <v>179</v>
      </c>
      <c r="BG1021" s="73"/>
      <c r="BH1021" s="142" t="s">
        <v>356</v>
      </c>
      <c r="BI1021" s="142" t="s">
        <v>304</v>
      </c>
      <c r="BJ1021" s="76" t="s">
        <v>259</v>
      </c>
      <c r="BL1021" s="142" t="s">
        <v>449</v>
      </c>
      <c r="BM1021" s="142" t="s">
        <v>450</v>
      </c>
      <c r="BN1021" s="185" t="s">
        <v>574</v>
      </c>
      <c r="BO1021" s="86"/>
      <c r="BP1021" s="122"/>
      <c r="BQ1021" s="122"/>
    </row>
    <row r="1022" spans="53:69" ht="15.75">
      <c r="BA1022" s="32" t="str">
        <f t="shared" si="0"/>
        <v>E063</v>
      </c>
      <c r="BB1022" s="29" t="s">
        <v>114</v>
      </c>
      <c r="BC1022" s="64" t="s">
        <v>237</v>
      </c>
      <c r="BD1022" s="54" t="s">
        <v>183</v>
      </c>
      <c r="BE1022" s="55" t="s">
        <v>178</v>
      </c>
      <c r="BF1022" s="56" t="s">
        <v>179</v>
      </c>
      <c r="BG1022" s="73"/>
      <c r="BH1022" s="142" t="s">
        <v>357</v>
      </c>
      <c r="BI1022" s="142" t="s">
        <v>305</v>
      </c>
      <c r="BJ1022" s="76" t="s">
        <v>260</v>
      </c>
      <c r="BL1022" s="142" t="s">
        <v>451</v>
      </c>
      <c r="BM1022" s="142" t="s">
        <v>452</v>
      </c>
      <c r="BN1022" s="185" t="s">
        <v>575</v>
      </c>
      <c r="BO1022" s="87"/>
      <c r="BP1022" s="124"/>
      <c r="BQ1022" s="123"/>
    </row>
    <row r="1023" spans="53:69" ht="15.75">
      <c r="BA1023" s="32" t="str">
        <f t="shared" si="0"/>
        <v>E064</v>
      </c>
      <c r="BB1023" s="29" t="s">
        <v>115</v>
      </c>
      <c r="BC1023" s="64" t="s">
        <v>238</v>
      </c>
      <c r="BD1023" s="54" t="s">
        <v>72</v>
      </c>
      <c r="BE1023" s="55" t="s">
        <v>178</v>
      </c>
      <c r="BF1023" s="56" t="s">
        <v>179</v>
      </c>
      <c r="BG1023" s="73"/>
      <c r="BH1023" s="142" t="s">
        <v>358</v>
      </c>
      <c r="BI1023" s="142" t="s">
        <v>306</v>
      </c>
      <c r="BJ1023" s="77" t="s">
        <v>261</v>
      </c>
      <c r="BL1023" s="142" t="s">
        <v>453</v>
      </c>
      <c r="BM1023" s="142" t="s">
        <v>454</v>
      </c>
      <c r="BN1023" s="185" t="s">
        <v>576</v>
      </c>
      <c r="BO1023" s="88"/>
      <c r="BP1023" s="120"/>
      <c r="BQ1023" s="123"/>
    </row>
    <row r="1024" spans="53:69" ht="30">
      <c r="BA1024" s="32" t="str">
        <f t="shared" si="0"/>
        <v>E065</v>
      </c>
      <c r="BB1024" s="29" t="s">
        <v>116</v>
      </c>
      <c r="BC1024" s="64" t="s">
        <v>239</v>
      </c>
      <c r="BD1024" s="54" t="s">
        <v>186</v>
      </c>
      <c r="BE1024" s="55" t="s">
        <v>178</v>
      </c>
      <c r="BF1024" s="56" t="s">
        <v>179</v>
      </c>
      <c r="BG1024" s="73"/>
      <c r="BH1024" s="75" t="s">
        <v>359</v>
      </c>
      <c r="BI1024" s="142" t="s">
        <v>307</v>
      </c>
      <c r="BJ1024" s="78" t="s">
        <v>412</v>
      </c>
      <c r="BL1024" s="142" t="s">
        <v>455</v>
      </c>
      <c r="BM1024" s="142" t="s">
        <v>456</v>
      </c>
      <c r="BN1024" s="185" t="s">
        <v>577</v>
      </c>
      <c r="BO1024" s="86"/>
      <c r="BP1024" s="125"/>
      <c r="BQ1024" s="122"/>
    </row>
    <row r="1025" spans="53:69" ht="15.75">
      <c r="BA1025" s="32" t="str">
        <f t="shared" si="0"/>
        <v>E066</v>
      </c>
      <c r="BB1025" s="29" t="s">
        <v>117</v>
      </c>
      <c r="BC1025" s="64" t="s">
        <v>240</v>
      </c>
      <c r="BD1025" s="54" t="s">
        <v>188</v>
      </c>
      <c r="BE1025" s="55" t="s">
        <v>178</v>
      </c>
      <c r="BF1025" s="56" t="s">
        <v>179</v>
      </c>
      <c r="BG1025" s="73"/>
      <c r="BH1025" s="142" t="s">
        <v>360</v>
      </c>
      <c r="BI1025" s="142" t="s">
        <v>308</v>
      </c>
      <c r="BL1025" s="142" t="s">
        <v>457</v>
      </c>
      <c r="BM1025" s="142" t="s">
        <v>458</v>
      </c>
      <c r="BN1025" s="185" t="s">
        <v>578</v>
      </c>
      <c r="BO1025" s="89"/>
      <c r="BP1025" s="118"/>
      <c r="BQ1025" s="122"/>
    </row>
    <row r="1026" spans="53:69" ht="15.75">
      <c r="BA1026" s="32" t="str">
        <f t="shared" si="0"/>
        <v>E067</v>
      </c>
      <c r="BB1026" s="29" t="s">
        <v>118</v>
      </c>
      <c r="BC1026" s="65" t="s">
        <v>213</v>
      </c>
      <c r="BD1026" s="54" t="s">
        <v>189</v>
      </c>
      <c r="BE1026" s="55" t="s">
        <v>178</v>
      </c>
      <c r="BF1026" s="56" t="s">
        <v>179</v>
      </c>
      <c r="BG1026" s="73"/>
      <c r="BH1026" s="142" t="s">
        <v>361</v>
      </c>
      <c r="BI1026" s="142" t="s">
        <v>309</v>
      </c>
      <c r="BL1026" s="142" t="s">
        <v>459</v>
      </c>
      <c r="BM1026" s="142" t="s">
        <v>460</v>
      </c>
      <c r="BN1026" s="185" t="s">
        <v>579</v>
      </c>
      <c r="BO1026" s="84"/>
      <c r="BP1026" s="115"/>
      <c r="BQ1026" s="123"/>
    </row>
    <row r="1027" spans="53:69" ht="15.75">
      <c r="BA1027" s="32" t="str">
        <f t="shared" si="0"/>
        <v>E071</v>
      </c>
      <c r="BB1027" s="29" t="s">
        <v>120</v>
      </c>
      <c r="BC1027" s="65" t="s">
        <v>214</v>
      </c>
      <c r="BD1027" s="54" t="s">
        <v>190</v>
      </c>
      <c r="BE1027" s="55" t="s">
        <v>178</v>
      </c>
      <c r="BF1027" s="56" t="s">
        <v>179</v>
      </c>
      <c r="BG1027" s="73"/>
      <c r="BH1027" s="142" t="s">
        <v>362</v>
      </c>
      <c r="BI1027" s="142" t="s">
        <v>310</v>
      </c>
      <c r="BL1027" s="142" t="s">
        <v>461</v>
      </c>
      <c r="BM1027" s="142" t="s">
        <v>462</v>
      </c>
      <c r="BN1027" s="185" t="s">
        <v>580</v>
      </c>
      <c r="BO1027" s="90"/>
      <c r="BP1027" s="115"/>
      <c r="BQ1027" s="123"/>
    </row>
    <row r="1028" spans="53:69" ht="15.75">
      <c r="BA1028" s="32" t="str">
        <f t="shared" si="0"/>
        <v>E072</v>
      </c>
      <c r="BB1028" s="29" t="s">
        <v>121</v>
      </c>
      <c r="BC1028" s="65" t="s">
        <v>215</v>
      </c>
      <c r="BD1028" s="54" t="s">
        <v>191</v>
      </c>
      <c r="BE1028" s="55" t="s">
        <v>178</v>
      </c>
      <c r="BF1028" s="56" t="s">
        <v>179</v>
      </c>
      <c r="BG1028" s="73"/>
      <c r="BH1028" s="142" t="s">
        <v>363</v>
      </c>
      <c r="BI1028" s="142" t="s">
        <v>311</v>
      </c>
      <c r="BL1028" s="142" t="s">
        <v>463</v>
      </c>
      <c r="BM1028" s="142" t="s">
        <v>464</v>
      </c>
      <c r="BN1028" s="185" t="s">
        <v>581</v>
      </c>
      <c r="BO1028" s="91"/>
      <c r="BP1028" s="117"/>
      <c r="BQ1028" s="122"/>
    </row>
    <row r="1029" spans="53:69" ht="15.75">
      <c r="BA1029" s="32" t="str">
        <f t="shared" si="0"/>
        <v>E073</v>
      </c>
      <c r="BB1029" s="29" t="s">
        <v>122</v>
      </c>
      <c r="BC1029" s="65" t="s">
        <v>216</v>
      </c>
      <c r="BD1029" s="54" t="s">
        <v>192</v>
      </c>
      <c r="BE1029" s="55" t="s">
        <v>178</v>
      </c>
      <c r="BF1029" s="56" t="s">
        <v>179</v>
      </c>
      <c r="BG1029" s="73"/>
      <c r="BH1029" s="142" t="s">
        <v>364</v>
      </c>
      <c r="BI1029" s="142" t="s">
        <v>312</v>
      </c>
      <c r="BL1029" s="142" t="s">
        <v>465</v>
      </c>
      <c r="BM1029" s="142" t="s">
        <v>466</v>
      </c>
      <c r="BN1029" s="185" t="s">
        <v>582</v>
      </c>
      <c r="BO1029" s="90"/>
      <c r="BP1029" s="117"/>
      <c r="BQ1029" s="122"/>
    </row>
    <row r="1030" spans="53:69" ht="15.75">
      <c r="BA1030" s="32" t="str">
        <f t="shared" si="0"/>
        <v>E082</v>
      </c>
      <c r="BB1030" s="35" t="s">
        <v>146</v>
      </c>
      <c r="BC1030" s="65" t="s">
        <v>217</v>
      </c>
      <c r="BD1030" s="54" t="s">
        <v>193</v>
      </c>
      <c r="BE1030" s="55" t="s">
        <v>178</v>
      </c>
      <c r="BF1030" s="56" t="s">
        <v>179</v>
      </c>
      <c r="BG1030" s="73"/>
      <c r="BH1030" s="142" t="s">
        <v>365</v>
      </c>
      <c r="BI1030" s="142" t="s">
        <v>313</v>
      </c>
      <c r="BL1030" s="142" t="s">
        <v>467</v>
      </c>
      <c r="BM1030" s="142" t="s">
        <v>468</v>
      </c>
      <c r="BN1030" s="185" t="s">
        <v>583</v>
      </c>
      <c r="BO1030" s="86"/>
      <c r="BP1030" s="117"/>
      <c r="BQ1030" s="124"/>
    </row>
    <row r="1031" spans="53:69" ht="15.75">
      <c r="BA1031" s="32" t="str">
        <f t="shared" si="0"/>
        <v>E083</v>
      </c>
      <c r="BB1031" s="30" t="s">
        <v>126</v>
      </c>
      <c r="BC1031" s="65" t="s">
        <v>218</v>
      </c>
      <c r="BD1031" s="54" t="s">
        <v>194</v>
      </c>
      <c r="BE1031" s="55" t="s">
        <v>178</v>
      </c>
      <c r="BF1031" s="56" t="s">
        <v>179</v>
      </c>
      <c r="BG1031" s="73"/>
      <c r="BH1031" s="142" t="s">
        <v>366</v>
      </c>
      <c r="BI1031" s="142" t="s">
        <v>314</v>
      </c>
      <c r="BL1031" s="142" t="s">
        <v>469</v>
      </c>
      <c r="BM1031" s="142" t="s">
        <v>470</v>
      </c>
      <c r="BN1031" s="185" t="s">
        <v>584</v>
      </c>
      <c r="BO1031" s="86"/>
      <c r="BP1031" s="117"/>
      <c r="BQ1031" s="124"/>
    </row>
    <row r="1032" spans="53:69" ht="30">
      <c r="BA1032" s="32" t="str">
        <f t="shared" si="0"/>
        <v>E085</v>
      </c>
      <c r="BB1032" s="30" t="s">
        <v>834</v>
      </c>
      <c r="BC1032" s="65" t="s">
        <v>219</v>
      </c>
      <c r="BD1032" s="54" t="s">
        <v>195</v>
      </c>
      <c r="BE1032" s="55" t="s">
        <v>178</v>
      </c>
      <c r="BF1032" s="56" t="s">
        <v>179</v>
      </c>
      <c r="BG1032" s="73"/>
      <c r="BH1032" s="142" t="s">
        <v>367</v>
      </c>
      <c r="BI1032" s="142" t="s">
        <v>315</v>
      </c>
      <c r="BL1032" s="142" t="s">
        <v>471</v>
      </c>
      <c r="BM1032" s="142" t="s">
        <v>472</v>
      </c>
      <c r="BN1032" s="185" t="s">
        <v>585</v>
      </c>
      <c r="BO1032" s="86"/>
      <c r="BP1032" s="117"/>
      <c r="BQ1032" s="120"/>
    </row>
    <row r="1033" spans="53:69" ht="15.75">
      <c r="BA1033" s="32" t="str">
        <f t="shared" si="0"/>
        <v>E091</v>
      </c>
      <c r="BB1033" s="30" t="s">
        <v>110</v>
      </c>
      <c r="BC1033" s="65" t="s">
        <v>220</v>
      </c>
      <c r="BD1033" s="54" t="s">
        <v>196</v>
      </c>
      <c r="BE1033" s="55" t="s">
        <v>178</v>
      </c>
      <c r="BF1033" s="56" t="s">
        <v>179</v>
      </c>
      <c r="BG1033" s="73"/>
      <c r="BH1033" s="142" t="s">
        <v>368</v>
      </c>
      <c r="BI1033" s="142" t="s">
        <v>316</v>
      </c>
      <c r="BL1033" s="142" t="s">
        <v>330</v>
      </c>
      <c r="BM1033" s="142" t="s">
        <v>473</v>
      </c>
      <c r="BN1033" s="185" t="s">
        <v>586</v>
      </c>
      <c r="BO1033" s="87"/>
      <c r="BP1033" s="117"/>
      <c r="BQ1033" s="120"/>
    </row>
    <row r="1034" spans="53:69" ht="15.75">
      <c r="BA1034" s="32" t="str">
        <f t="shared" si="0"/>
        <v>E092</v>
      </c>
      <c r="BB1034" s="30" t="s">
        <v>130</v>
      </c>
      <c r="BC1034" s="65" t="s">
        <v>221</v>
      </c>
      <c r="BD1034" s="54" t="s">
        <v>197</v>
      </c>
      <c r="BE1034" s="55" t="s">
        <v>178</v>
      </c>
      <c r="BF1034" s="56" t="s">
        <v>179</v>
      </c>
      <c r="BG1034" s="73"/>
      <c r="BH1034" s="142" t="s">
        <v>369</v>
      </c>
      <c r="BI1034" s="142" t="s">
        <v>317</v>
      </c>
      <c r="BM1034" s="142" t="s">
        <v>474</v>
      </c>
      <c r="BN1034" s="185" t="s">
        <v>587</v>
      </c>
      <c r="BO1034" s="86"/>
      <c r="BP1034" s="115"/>
      <c r="BQ1034" s="125"/>
    </row>
    <row r="1035" spans="53:69" ht="15.75">
      <c r="BA1035" s="32" t="str">
        <f t="shared" si="0"/>
        <v>E101</v>
      </c>
      <c r="BB1035" s="35" t="s">
        <v>147</v>
      </c>
      <c r="BC1035" s="65" t="s">
        <v>222</v>
      </c>
      <c r="BD1035" s="54" t="s">
        <v>198</v>
      </c>
      <c r="BE1035" s="55" t="s">
        <v>178</v>
      </c>
      <c r="BF1035" s="56" t="s">
        <v>179</v>
      </c>
      <c r="BG1035" s="73"/>
      <c r="BH1035" s="142" t="s">
        <v>370</v>
      </c>
      <c r="BI1035" s="142" t="s">
        <v>318</v>
      </c>
      <c r="BM1035" s="142" t="s">
        <v>475</v>
      </c>
      <c r="BN1035" s="185" t="s">
        <v>588</v>
      </c>
      <c r="BO1035" s="86"/>
      <c r="BP1035" s="115"/>
      <c r="BQ1035" s="125"/>
    </row>
    <row r="1036" spans="53:69" ht="15.75">
      <c r="BA1036" s="32" t="str">
        <f t="shared" si="0"/>
        <v>E102</v>
      </c>
      <c r="BB1036" s="35" t="s">
        <v>148</v>
      </c>
      <c r="BC1036" s="65" t="s">
        <v>223</v>
      </c>
      <c r="BD1036" s="54" t="s">
        <v>199</v>
      </c>
      <c r="BE1036" s="55" t="s">
        <v>178</v>
      </c>
      <c r="BF1036" s="56" t="s">
        <v>179</v>
      </c>
      <c r="BG1036" s="73"/>
      <c r="BH1036" s="142" t="s">
        <v>371</v>
      </c>
      <c r="BI1036" s="142" t="s">
        <v>319</v>
      </c>
      <c r="BM1036" s="142" t="s">
        <v>476</v>
      </c>
      <c r="BN1036" s="185" t="s">
        <v>589</v>
      </c>
      <c r="BO1036" s="84"/>
      <c r="BP1036" s="115"/>
      <c r="BQ1036" s="125"/>
    </row>
    <row r="1037" spans="53:69" ht="15.75">
      <c r="BA1037" s="32" t="str">
        <f t="shared" si="0"/>
        <v>E103</v>
      </c>
      <c r="BB1037" s="31" t="s">
        <v>135</v>
      </c>
      <c r="BC1037" s="65" t="s">
        <v>224</v>
      </c>
      <c r="BD1037" s="54" t="s">
        <v>200</v>
      </c>
      <c r="BE1037" s="55" t="s">
        <v>178</v>
      </c>
      <c r="BF1037" s="56" t="s">
        <v>179</v>
      </c>
      <c r="BG1037" s="73"/>
      <c r="BH1037" s="75" t="s">
        <v>372</v>
      </c>
      <c r="BI1037" s="142" t="s">
        <v>320</v>
      </c>
      <c r="BM1037" s="142" t="s">
        <v>477</v>
      </c>
      <c r="BN1037" s="185" t="s">
        <v>590</v>
      </c>
      <c r="BO1037" s="85"/>
      <c r="BP1037" s="115"/>
      <c r="BQ1037" s="118"/>
    </row>
    <row r="1038" spans="53:69" ht="15.75">
      <c r="BA1038" s="32" t="str">
        <f t="shared" si="0"/>
        <v>E104</v>
      </c>
      <c r="BB1038" s="34" t="s">
        <v>149</v>
      </c>
      <c r="BC1038" s="65" t="s">
        <v>225</v>
      </c>
      <c r="BD1038" s="54" t="s">
        <v>201</v>
      </c>
      <c r="BE1038" s="55" t="s">
        <v>178</v>
      </c>
      <c r="BF1038" s="56" t="s">
        <v>179</v>
      </c>
      <c r="BG1038" s="73"/>
      <c r="BH1038" s="142" t="s">
        <v>373</v>
      </c>
      <c r="BI1038" s="142" t="s">
        <v>321</v>
      </c>
      <c r="BM1038" s="142" t="s">
        <v>478</v>
      </c>
      <c r="BN1038" s="185" t="s">
        <v>590</v>
      </c>
      <c r="BO1038" s="88"/>
      <c r="BP1038" s="115"/>
      <c r="BQ1038" s="118"/>
    </row>
    <row r="1039" spans="53:69" ht="15.75">
      <c r="BA1039" s="32" t="str">
        <f t="shared" si="0"/>
        <v>E105</v>
      </c>
      <c r="BB1039" s="31" t="s">
        <v>134</v>
      </c>
      <c r="BC1039" s="65" t="s">
        <v>226</v>
      </c>
      <c r="BD1039" s="54" t="s">
        <v>202</v>
      </c>
      <c r="BE1039" s="55" t="s">
        <v>178</v>
      </c>
      <c r="BF1039" s="56" t="s">
        <v>179</v>
      </c>
      <c r="BG1039" s="73"/>
      <c r="BH1039" s="142" t="s">
        <v>374</v>
      </c>
      <c r="BI1039" s="142" t="s">
        <v>322</v>
      </c>
      <c r="BM1039" s="142" t="s">
        <v>479</v>
      </c>
      <c r="BN1039" s="185" t="s">
        <v>591</v>
      </c>
      <c r="BO1039" s="86"/>
      <c r="BP1039" s="117"/>
      <c r="BQ1039" s="123"/>
    </row>
    <row r="1040" spans="53:69" ht="30">
      <c r="BA1040" s="32" t="str">
        <f t="shared" si="0"/>
        <v>E112</v>
      </c>
      <c r="BB1040" s="28" t="s">
        <v>102</v>
      </c>
      <c r="BC1040" s="65" t="s">
        <v>227</v>
      </c>
      <c r="BD1040" s="54" t="s">
        <v>203</v>
      </c>
      <c r="BE1040" s="58" t="s">
        <v>204</v>
      </c>
      <c r="BF1040" s="185"/>
      <c r="BG1040" s="143"/>
      <c r="BH1040" s="142" t="s">
        <v>375</v>
      </c>
      <c r="BI1040" s="142" t="s">
        <v>323</v>
      </c>
      <c r="BM1040" s="142" t="s">
        <v>480</v>
      </c>
      <c r="BN1040" s="185" t="s">
        <v>592</v>
      </c>
      <c r="BO1040" s="86"/>
      <c r="BP1040" s="117"/>
      <c r="BQ1040" s="123"/>
    </row>
    <row r="1041" spans="53:69" ht="30">
      <c r="BA1041" s="32" t="str">
        <f t="shared" si="0"/>
        <v>E122</v>
      </c>
      <c r="BB1041" s="36" t="s">
        <v>140</v>
      </c>
      <c r="BC1041" s="65" t="s">
        <v>228</v>
      </c>
      <c r="BD1041" s="54" t="s">
        <v>205</v>
      </c>
      <c r="BE1041" s="59" t="s">
        <v>206</v>
      </c>
      <c r="BF1041" s="185"/>
      <c r="BG1041" s="143"/>
      <c r="BH1041" s="142" t="s">
        <v>376</v>
      </c>
      <c r="BI1041" s="142" t="s">
        <v>324</v>
      </c>
      <c r="BM1041" s="142" t="s">
        <v>481</v>
      </c>
      <c r="BN1041" s="185" t="s">
        <v>593</v>
      </c>
      <c r="BO1041" s="92"/>
      <c r="BP1041" s="117"/>
      <c r="BQ1041" s="120"/>
    </row>
    <row r="1042" spans="53:69">
      <c r="BA1042" s="32" t="str">
        <f t="shared" si="0"/>
        <v>E124</v>
      </c>
      <c r="BB1042" s="36" t="s">
        <v>144</v>
      </c>
      <c r="BC1042" s="65" t="s">
        <v>229</v>
      </c>
      <c r="BD1042" s="54" t="s">
        <v>207</v>
      </c>
      <c r="BE1042" s="58" t="s">
        <v>208</v>
      </c>
      <c r="BF1042" s="185"/>
      <c r="BG1042" s="143"/>
      <c r="BH1042" s="142" t="s">
        <v>377</v>
      </c>
      <c r="BI1042" s="142" t="s">
        <v>325</v>
      </c>
      <c r="BM1042" s="142" t="s">
        <v>482</v>
      </c>
      <c r="BN1042" s="185" t="s">
        <v>594</v>
      </c>
      <c r="BO1042" s="92"/>
      <c r="BP1042" s="117"/>
      <c r="BQ1042" s="120"/>
    </row>
    <row r="1043" spans="53:69" ht="15.75">
      <c r="BA1043" s="32" t="str">
        <f t="shared" si="0"/>
        <v>F081</v>
      </c>
      <c r="BB1043" s="37" t="s">
        <v>124</v>
      </c>
      <c r="BC1043" s="65" t="s">
        <v>230</v>
      </c>
      <c r="BD1043" s="54" t="s">
        <v>209</v>
      </c>
      <c r="BE1043" s="55" t="s">
        <v>210</v>
      </c>
      <c r="BF1043" s="185"/>
      <c r="BG1043" s="143"/>
      <c r="BH1043" s="142" t="s">
        <v>378</v>
      </c>
      <c r="BI1043" s="142" t="s">
        <v>326</v>
      </c>
      <c r="BM1043" s="142" t="s">
        <v>483</v>
      </c>
      <c r="BN1043" s="185" t="s">
        <v>595</v>
      </c>
      <c r="BO1043" s="86"/>
      <c r="BP1043" s="117"/>
      <c r="BQ1043" s="119"/>
    </row>
    <row r="1044" spans="53:69">
      <c r="BA1044" s="32" t="str">
        <f t="shared" si="0"/>
        <v>F084</v>
      </c>
      <c r="BB1044" s="37" t="s">
        <v>150</v>
      </c>
      <c r="BC1044" s="65" t="s">
        <v>231</v>
      </c>
      <c r="BD1044" s="61" t="s">
        <v>211</v>
      </c>
      <c r="BE1044" s="47" t="s">
        <v>212</v>
      </c>
      <c r="BF1044" s="185"/>
      <c r="BG1044" s="143"/>
      <c r="BH1044" s="142" t="s">
        <v>379</v>
      </c>
      <c r="BI1044" s="142" t="s">
        <v>327</v>
      </c>
      <c r="BM1044" s="142" t="s">
        <v>484</v>
      </c>
      <c r="BN1044" s="185" t="s">
        <v>596</v>
      </c>
      <c r="BO1044" s="92"/>
      <c r="BP1044" s="117"/>
      <c r="BQ1044" s="124"/>
    </row>
    <row r="1045" spans="53:69">
      <c r="BA1045" s="32" t="str">
        <f t="shared" si="0"/>
        <v>G055</v>
      </c>
      <c r="BB1045" s="38" t="s">
        <v>109</v>
      </c>
      <c r="BH1045" s="142" t="s">
        <v>380</v>
      </c>
      <c r="BI1045" s="142" t="s">
        <v>328</v>
      </c>
      <c r="BM1045" s="142" t="s">
        <v>485</v>
      </c>
      <c r="BN1045" s="185" t="s">
        <v>597</v>
      </c>
      <c r="BO1045" s="92"/>
      <c r="BP1045" s="117"/>
      <c r="BQ1045" s="124"/>
    </row>
    <row r="1046" spans="53:69" ht="30">
      <c r="BA1046" s="32" t="str">
        <f t="shared" si="0"/>
        <v>K052</v>
      </c>
      <c r="BB1046" s="39" t="s">
        <v>108</v>
      </c>
      <c r="BH1046" s="142" t="s">
        <v>381</v>
      </c>
      <c r="BI1046" s="142" t="s">
        <v>329</v>
      </c>
      <c r="BM1046" s="142" t="s">
        <v>486</v>
      </c>
      <c r="BN1046" s="185" t="s">
        <v>598</v>
      </c>
      <c r="BO1046" s="93"/>
      <c r="BP1046" s="117"/>
      <c r="BQ1046" s="116"/>
    </row>
    <row r="1047" spans="53:69">
      <c r="BA1047" s="32" t="str">
        <f t="shared" si="0"/>
        <v>N014</v>
      </c>
      <c r="BB1047" s="40" t="s">
        <v>100</v>
      </c>
      <c r="BH1047" s="142" t="s">
        <v>382</v>
      </c>
      <c r="BI1047" s="142" t="s">
        <v>330</v>
      </c>
      <c r="BM1047" s="142" t="s">
        <v>487</v>
      </c>
      <c r="BN1047" s="185" t="s">
        <v>598</v>
      </c>
      <c r="BO1047" s="92"/>
      <c r="BP1047" s="117"/>
      <c r="BQ1047" s="116"/>
    </row>
    <row r="1048" spans="53:69">
      <c r="BA1048" s="32" t="str">
        <f t="shared" si="0"/>
        <v>O121</v>
      </c>
      <c r="BB1048" s="36" t="s">
        <v>137</v>
      </c>
      <c r="BH1048" s="142" t="s">
        <v>383</v>
      </c>
      <c r="BM1048" s="142" t="s">
        <v>488</v>
      </c>
      <c r="BN1048" s="185" t="s">
        <v>599</v>
      </c>
      <c r="BO1048" s="87"/>
      <c r="BP1048" s="126"/>
      <c r="BQ1048" s="118"/>
    </row>
    <row r="1049" spans="53:69">
      <c r="BA1049" s="32" t="str">
        <f t="shared" si="0"/>
        <v>P106</v>
      </c>
      <c r="BB1049" s="41" t="s">
        <v>133</v>
      </c>
      <c r="BH1049" s="142" t="s">
        <v>384</v>
      </c>
      <c r="BM1049" s="142" t="s">
        <v>489</v>
      </c>
      <c r="BN1049" s="185" t="s">
        <v>600</v>
      </c>
      <c r="BO1049" s="82"/>
      <c r="BP1049" s="126"/>
      <c r="BQ1049" s="118"/>
    </row>
    <row r="1050" spans="53:69">
      <c r="BA1050" s="32" t="str">
        <f t="shared" si="0"/>
        <v>P111</v>
      </c>
      <c r="BB1050" s="36" t="s">
        <v>101</v>
      </c>
      <c r="BH1050" s="142" t="s">
        <v>385</v>
      </c>
      <c r="BM1050" s="142" t="s">
        <v>490</v>
      </c>
      <c r="BN1050" s="185" t="s">
        <v>601</v>
      </c>
      <c r="BO1050" s="82"/>
      <c r="BP1050" s="127"/>
      <c r="BQ1050" s="114"/>
    </row>
    <row r="1051" spans="53:69">
      <c r="BA1051" s="32" t="str">
        <f t="shared" si="0"/>
        <v>P123</v>
      </c>
      <c r="BB1051" s="42" t="s">
        <v>141</v>
      </c>
      <c r="BH1051" s="142" t="s">
        <v>386</v>
      </c>
      <c r="BM1051" s="142" t="s">
        <v>491</v>
      </c>
      <c r="BN1051" s="185" t="s">
        <v>602</v>
      </c>
      <c r="BO1051" s="86"/>
      <c r="BP1051" s="117"/>
      <c r="BQ1051" s="123"/>
    </row>
    <row r="1052" spans="53:69">
      <c r="BA1052" s="32" t="str">
        <f t="shared" si="0"/>
        <v>PA01</v>
      </c>
      <c r="BB1052" s="36" t="s">
        <v>145</v>
      </c>
      <c r="BH1052" s="142" t="s">
        <v>387</v>
      </c>
      <c r="BM1052" s="142" t="s">
        <v>492</v>
      </c>
      <c r="BN1052" s="185" t="s">
        <v>603</v>
      </c>
      <c r="BO1052" s="82"/>
      <c r="BP1052" s="115"/>
      <c r="BQ1052" s="123"/>
    </row>
    <row r="1053" spans="53:69">
      <c r="BA1053" s="32" t="str">
        <f t="shared" si="0"/>
        <v>PA02</v>
      </c>
      <c r="BB1053" s="40" t="s">
        <v>99</v>
      </c>
      <c r="BH1053" s="142" t="s">
        <v>388</v>
      </c>
      <c r="BM1053" s="142" t="s">
        <v>493</v>
      </c>
      <c r="BN1053" s="185" t="s">
        <v>604</v>
      </c>
      <c r="BO1053" s="82"/>
      <c r="BP1053" s="115"/>
      <c r="BQ1053" s="123"/>
    </row>
    <row r="1054" spans="53:69">
      <c r="BA1054" s="32" t="str">
        <f t="shared" si="0"/>
        <v>PA03</v>
      </c>
      <c r="BB1054" s="42" t="s">
        <v>142</v>
      </c>
      <c r="BH1054" s="142" t="s">
        <v>389</v>
      </c>
      <c r="BM1054" s="142" t="s">
        <v>494</v>
      </c>
      <c r="BN1054" s="185" t="s">
        <v>605</v>
      </c>
      <c r="BO1054" s="94"/>
      <c r="BP1054" s="115"/>
      <c r="BQ1054" s="123"/>
    </row>
    <row r="1055" spans="53:69">
      <c r="BA1055" s="32" t="str">
        <f t="shared" si="0"/>
        <v>PA04</v>
      </c>
      <c r="BB1055" s="37" t="s">
        <v>129</v>
      </c>
      <c r="BH1055" s="142" t="s">
        <v>390</v>
      </c>
      <c r="BM1055" s="142" t="s">
        <v>495</v>
      </c>
      <c r="BN1055" s="185" t="s">
        <v>606</v>
      </c>
      <c r="BO1055" s="82"/>
      <c r="BP1055" s="115"/>
      <c r="BQ1055" s="123"/>
    </row>
    <row r="1056" spans="53:69">
      <c r="BA1056" s="32" t="str">
        <f t="shared" si="0"/>
        <v>PA05</v>
      </c>
      <c r="BB1056" s="37" t="s">
        <v>127</v>
      </c>
      <c r="BH1056" s="142" t="s">
        <v>391</v>
      </c>
      <c r="BM1056" s="142" t="s">
        <v>496</v>
      </c>
      <c r="BN1056" s="185" t="s">
        <v>607</v>
      </c>
      <c r="BO1056" s="95"/>
      <c r="BP1056" s="117"/>
      <c r="BQ1056" s="122"/>
    </row>
    <row r="1057" spans="53:69">
      <c r="BA1057" s="32" t="str">
        <f t="shared" si="0"/>
        <v>PA06</v>
      </c>
      <c r="BB1057" s="37" t="s">
        <v>128</v>
      </c>
      <c r="BH1057" s="142" t="s">
        <v>392</v>
      </c>
      <c r="BM1057" s="142" t="s">
        <v>497</v>
      </c>
      <c r="BN1057" s="185" t="s">
        <v>608</v>
      </c>
      <c r="BO1057" s="87"/>
      <c r="BP1057" s="117"/>
      <c r="BQ1057" s="123"/>
    </row>
    <row r="1058" spans="53:69">
      <c r="BA1058" s="32" t="str">
        <f t="shared" si="0"/>
        <v>PA07</v>
      </c>
      <c r="BB1058" s="39" t="s">
        <v>111</v>
      </c>
      <c r="BH1058" s="142" t="s">
        <v>393</v>
      </c>
      <c r="BM1058" s="142" t="s">
        <v>498</v>
      </c>
      <c r="BN1058" s="185" t="s">
        <v>609</v>
      </c>
      <c r="BO1058" s="84"/>
      <c r="BP1058" s="117"/>
      <c r="BQ1058" s="124"/>
    </row>
    <row r="1059" spans="53:69">
      <c r="BA1059" s="32" t="str">
        <f t="shared" si="0"/>
        <v>PA08</v>
      </c>
      <c r="BB1059" s="39" t="s">
        <v>119</v>
      </c>
      <c r="BH1059" s="142" t="s">
        <v>394</v>
      </c>
      <c r="BM1059" s="142" t="s">
        <v>499</v>
      </c>
      <c r="BN1059" s="185" t="s">
        <v>610</v>
      </c>
      <c r="BO1059" s="84"/>
      <c r="BP1059" s="117"/>
      <c r="BQ1059" s="124"/>
    </row>
    <row r="1060" spans="53:69">
      <c r="BA1060" s="32" t="str">
        <f t="shared" si="0"/>
        <v>MA10</v>
      </c>
      <c r="BB1060" s="42" t="s">
        <v>143</v>
      </c>
      <c r="BH1060" s="142" t="s">
        <v>395</v>
      </c>
      <c r="BM1060" s="142" t="s">
        <v>500</v>
      </c>
      <c r="BN1060" s="185" t="s">
        <v>611</v>
      </c>
      <c r="BO1060" s="84"/>
      <c r="BP1060" s="117"/>
      <c r="BQ1060" s="122"/>
    </row>
    <row r="1061" spans="53:69">
      <c r="BA1061" s="32" t="str">
        <f t="shared" si="0"/>
        <v>OA11</v>
      </c>
      <c r="BB1061" s="36" t="s">
        <v>138</v>
      </c>
      <c r="BH1061" s="142" t="s">
        <v>396</v>
      </c>
      <c r="BM1061" s="142" t="s">
        <v>501</v>
      </c>
      <c r="BN1061" s="185" t="s">
        <v>612</v>
      </c>
      <c r="BO1061" s="82"/>
      <c r="BP1061" s="117"/>
      <c r="BQ1061" s="122"/>
    </row>
    <row r="1062" spans="53:69">
      <c r="BA1062" s="32" t="str">
        <f t="shared" si="0"/>
        <v>PA09</v>
      </c>
      <c r="BB1062" s="40" t="s">
        <v>105</v>
      </c>
      <c r="BN1062" s="185" t="s">
        <v>613</v>
      </c>
      <c r="BO1062" s="84"/>
      <c r="BP1062" s="117"/>
      <c r="BQ1062" s="122"/>
    </row>
    <row r="1063" spans="53:69">
      <c r="BA1063" s="32" t="str">
        <f t="shared" si="0"/>
        <v>PA14</v>
      </c>
      <c r="BB1063" s="36" t="s">
        <v>103</v>
      </c>
      <c r="BH1063" s="142" t="s">
        <v>397</v>
      </c>
      <c r="BM1063" s="142" t="s">
        <v>502</v>
      </c>
      <c r="BN1063" s="185" t="s">
        <v>614</v>
      </c>
      <c r="BO1063" s="93"/>
      <c r="BP1063" s="117"/>
      <c r="BQ1063" s="123"/>
    </row>
    <row r="1064" spans="53:69">
      <c r="BA1064" s="32" t="str">
        <f t="shared" si="0"/>
        <v>PA15</v>
      </c>
      <c r="BB1064" s="42" t="s">
        <v>139</v>
      </c>
      <c r="BH1064" s="142" t="s">
        <v>398</v>
      </c>
      <c r="BM1064" s="142" t="s">
        <v>503</v>
      </c>
      <c r="BN1064" s="185" t="s">
        <v>615</v>
      </c>
      <c r="BO1064" s="93"/>
      <c r="BP1064" s="117"/>
      <c r="BQ1064" s="122"/>
    </row>
    <row r="1065" spans="53:69">
      <c r="BA1065" s="32" t="str">
        <f t="shared" si="0"/>
        <v>PA16</v>
      </c>
      <c r="BB1065" s="37" t="s">
        <v>125</v>
      </c>
      <c r="BH1065" s="142" t="s">
        <v>399</v>
      </c>
      <c r="BM1065" s="142" t="s">
        <v>504</v>
      </c>
      <c r="BN1065" s="185" t="s">
        <v>616</v>
      </c>
      <c r="BO1065" s="93"/>
      <c r="BP1065" s="117"/>
      <c r="BQ1065" s="122"/>
    </row>
    <row r="1066" spans="53:69">
      <c r="BA1066" s="32" t="str">
        <f t="shared" si="0"/>
        <v>PA17</v>
      </c>
      <c r="BB1066" s="39" t="s">
        <v>107</v>
      </c>
      <c r="BH1066" s="142" t="s">
        <v>400</v>
      </c>
      <c r="BM1066" s="142" t="s">
        <v>505</v>
      </c>
      <c r="BN1066" s="185" t="s">
        <v>617</v>
      </c>
      <c r="BO1066" s="87"/>
      <c r="BP1066" s="117"/>
      <c r="BQ1066" s="122"/>
    </row>
    <row r="1067" spans="53:69">
      <c r="BA1067" s="32" t="str">
        <f t="shared" si="0"/>
        <v>PA18</v>
      </c>
      <c r="BB1067" s="37" t="s">
        <v>131</v>
      </c>
      <c r="BH1067" s="142" t="s">
        <v>401</v>
      </c>
      <c r="BM1067" s="142" t="s">
        <v>506</v>
      </c>
      <c r="BN1067" s="185" t="s">
        <v>618</v>
      </c>
      <c r="BO1067" s="93"/>
      <c r="BP1067" s="117"/>
      <c r="BQ1067" s="122"/>
    </row>
    <row r="1068" spans="53:69">
      <c r="BA1068" s="32" t="str">
        <f t="shared" ref="BA1068:BA1099" si="1">MID(BB1068,1,4)</f>
        <v>PA19</v>
      </c>
      <c r="BB1068" s="39" t="s">
        <v>123</v>
      </c>
      <c r="BH1068" s="142" t="s">
        <v>402</v>
      </c>
      <c r="BM1068" s="142" t="s">
        <v>507</v>
      </c>
      <c r="BN1068" s="185" t="s">
        <v>619</v>
      </c>
      <c r="BO1068" s="93"/>
      <c r="BP1068" s="117"/>
      <c r="BQ1068" s="121"/>
    </row>
    <row r="1069" spans="53:69">
      <c r="BA1069" s="32" t="str">
        <f t="shared" si="1"/>
        <v>PA21</v>
      </c>
      <c r="BB1069" s="41" t="s">
        <v>132</v>
      </c>
      <c r="BH1069" s="142" t="s">
        <v>403</v>
      </c>
      <c r="BM1069" s="142" t="s">
        <v>508</v>
      </c>
      <c r="BN1069" s="185" t="s">
        <v>620</v>
      </c>
      <c r="BO1069" s="93"/>
      <c r="BP1069" s="117"/>
      <c r="BQ1069" s="121"/>
    </row>
    <row r="1070" spans="53:69">
      <c r="BA1070" s="32" t="str">
        <f t="shared" si="1"/>
        <v>PA22</v>
      </c>
      <c r="BB1070" s="37" t="s">
        <v>151</v>
      </c>
      <c r="BH1070" s="142" t="s">
        <v>404</v>
      </c>
      <c r="BM1070" s="142" t="s">
        <v>509</v>
      </c>
      <c r="BN1070" s="185" t="s">
        <v>621</v>
      </c>
      <c r="BO1070" s="92"/>
      <c r="BP1070" s="117"/>
      <c r="BQ1070" s="123"/>
    </row>
    <row r="1071" spans="53:69">
      <c r="BA1071" s="32" t="str">
        <f t="shared" si="1"/>
        <v>PA23</v>
      </c>
      <c r="BB1071" s="41" t="s">
        <v>136</v>
      </c>
      <c r="BH1071" s="142" t="s">
        <v>405</v>
      </c>
      <c r="BM1071" s="142" t="s">
        <v>510</v>
      </c>
      <c r="BN1071" s="185" t="s">
        <v>622</v>
      </c>
      <c r="BO1071" s="92"/>
      <c r="BP1071" s="117"/>
      <c r="BQ1071" s="121"/>
    </row>
    <row r="1072" spans="53:69">
      <c r="BA1072" s="32" t="str">
        <f t="shared" si="1"/>
        <v>PA25</v>
      </c>
      <c r="BB1072" s="185" t="s">
        <v>814</v>
      </c>
      <c r="BC1072" s="63" t="s">
        <v>241</v>
      </c>
      <c r="BD1072" s="46" t="s">
        <v>243</v>
      </c>
      <c r="BH1072" s="142" t="s">
        <v>406</v>
      </c>
      <c r="BM1072" s="142" t="s">
        <v>511</v>
      </c>
      <c r="BN1072" s="185" t="s">
        <v>623</v>
      </c>
      <c r="BO1072" s="93"/>
      <c r="BP1072" s="117"/>
      <c r="BQ1072" s="121"/>
    </row>
    <row r="1073" spans="55:69">
      <c r="BC1073" s="183" t="s">
        <v>232</v>
      </c>
      <c r="BD1073" s="184" t="s">
        <v>263</v>
      </c>
      <c r="BH1073" s="142" t="s">
        <v>407</v>
      </c>
      <c r="BM1073" s="142" t="s">
        <v>512</v>
      </c>
      <c r="BN1073" s="185" t="s">
        <v>624</v>
      </c>
      <c r="BO1073" s="93"/>
      <c r="BP1073" s="117"/>
      <c r="BQ1073" s="121"/>
    </row>
    <row r="1074" spans="55:69">
      <c r="BC1074" s="183" t="s">
        <v>233</v>
      </c>
      <c r="BD1074" s="184" t="s">
        <v>272</v>
      </c>
      <c r="BM1074" s="142" t="s">
        <v>513</v>
      </c>
      <c r="BN1074" s="185" t="s">
        <v>625</v>
      </c>
      <c r="BO1074" s="87"/>
      <c r="BP1074" s="117"/>
      <c r="BQ1074" s="121"/>
    </row>
    <row r="1075" spans="55:69">
      <c r="BC1075" s="183" t="s">
        <v>234</v>
      </c>
      <c r="BD1075" s="186" t="s">
        <v>273</v>
      </c>
      <c r="BN1075" s="185" t="s">
        <v>626</v>
      </c>
      <c r="BO1075" s="93"/>
      <c r="BP1075" s="117"/>
      <c r="BQ1075" s="116"/>
    </row>
    <row r="1076" spans="55:69">
      <c r="BC1076" s="183" t="s">
        <v>235</v>
      </c>
      <c r="BD1076" s="54" t="s">
        <v>271</v>
      </c>
      <c r="BM1076" s="142" t="s">
        <v>514</v>
      </c>
      <c r="BN1076" s="185" t="s">
        <v>627</v>
      </c>
      <c r="BO1076" s="84"/>
      <c r="BP1076" s="117"/>
      <c r="BQ1076" s="116"/>
    </row>
    <row r="1077" spans="55:69">
      <c r="BC1077" s="183" t="s">
        <v>236</v>
      </c>
      <c r="BD1077" s="54" t="s">
        <v>181</v>
      </c>
      <c r="BM1077" s="142" t="s">
        <v>515</v>
      </c>
      <c r="BN1077" s="185" t="s">
        <v>628</v>
      </c>
      <c r="BO1077" s="93"/>
      <c r="BP1077" s="117"/>
      <c r="BQ1077" s="123"/>
    </row>
    <row r="1078" spans="55:69">
      <c r="BC1078" s="183" t="s">
        <v>237</v>
      </c>
      <c r="BD1078" s="54" t="s">
        <v>183</v>
      </c>
      <c r="BM1078" s="142" t="s">
        <v>516</v>
      </c>
      <c r="BN1078" s="185" t="s">
        <v>629</v>
      </c>
      <c r="BO1078" s="87"/>
      <c r="BP1078" s="117"/>
      <c r="BQ1078" s="123"/>
    </row>
    <row r="1079" spans="55:69">
      <c r="BC1079" s="183" t="s">
        <v>238</v>
      </c>
      <c r="BD1079" s="54" t="s">
        <v>72</v>
      </c>
      <c r="BM1079" s="142" t="s">
        <v>517</v>
      </c>
      <c r="BN1079" s="185" t="s">
        <v>630</v>
      </c>
      <c r="BO1079" s="84"/>
      <c r="BP1079" s="117"/>
      <c r="BQ1079" s="123"/>
    </row>
    <row r="1080" spans="55:69">
      <c r="BC1080" s="183" t="s">
        <v>239</v>
      </c>
      <c r="BD1080" s="54" t="s">
        <v>186</v>
      </c>
      <c r="BM1080" s="142" t="s">
        <v>518</v>
      </c>
      <c r="BN1080" s="185" t="s">
        <v>631</v>
      </c>
      <c r="BO1080" s="84"/>
      <c r="BP1080" s="117"/>
      <c r="BQ1080" s="123"/>
    </row>
    <row r="1081" spans="55:69">
      <c r="BC1081" s="183" t="s">
        <v>240</v>
      </c>
      <c r="BD1081" s="54" t="s">
        <v>270</v>
      </c>
      <c r="BM1081" s="142" t="s">
        <v>519</v>
      </c>
      <c r="BN1081" s="185" t="s">
        <v>632</v>
      </c>
      <c r="BO1081" s="90"/>
      <c r="BP1081" s="117"/>
      <c r="BQ1081" s="116"/>
    </row>
    <row r="1082" spans="55:69">
      <c r="BC1082" s="57" t="s">
        <v>213</v>
      </c>
      <c r="BD1082" s="54" t="s">
        <v>189</v>
      </c>
      <c r="BM1082" s="142" t="s">
        <v>520</v>
      </c>
      <c r="BN1082" s="185" t="s">
        <v>633</v>
      </c>
      <c r="BO1082" s="84"/>
      <c r="BP1082" s="117"/>
      <c r="BQ1082" s="122"/>
    </row>
    <row r="1083" spans="55:69">
      <c r="BC1083" s="57" t="s">
        <v>214</v>
      </c>
      <c r="BD1083" s="54" t="s">
        <v>190</v>
      </c>
      <c r="BM1083" s="142" t="s">
        <v>521</v>
      </c>
      <c r="BN1083" s="185" t="s">
        <v>634</v>
      </c>
      <c r="BO1083" s="84"/>
      <c r="BP1083" s="117"/>
      <c r="BQ1083" s="122"/>
    </row>
    <row r="1084" spans="55:69">
      <c r="BC1084" s="57" t="s">
        <v>215</v>
      </c>
      <c r="BD1084" s="54" t="s">
        <v>274</v>
      </c>
      <c r="BM1084" s="142" t="s">
        <v>522</v>
      </c>
      <c r="BN1084" s="185" t="s">
        <v>635</v>
      </c>
      <c r="BO1084" s="84"/>
      <c r="BP1084" s="117"/>
      <c r="BQ1084" s="122"/>
    </row>
    <row r="1085" spans="55:69">
      <c r="BC1085" s="57" t="s">
        <v>216</v>
      </c>
      <c r="BD1085" s="54" t="s">
        <v>192</v>
      </c>
      <c r="BM1085" s="142" t="s">
        <v>523</v>
      </c>
      <c r="BN1085" s="185" t="s">
        <v>635</v>
      </c>
      <c r="BO1085" s="84"/>
      <c r="BP1085" s="117"/>
      <c r="BQ1085" s="116"/>
    </row>
    <row r="1086" spans="55:69">
      <c r="BC1086" s="57" t="s">
        <v>217</v>
      </c>
      <c r="BD1086" s="54" t="s">
        <v>193</v>
      </c>
      <c r="BM1086" s="142" t="s">
        <v>524</v>
      </c>
      <c r="BN1086" s="185" t="s">
        <v>636</v>
      </c>
      <c r="BO1086" s="84"/>
      <c r="BP1086" s="117"/>
      <c r="BQ1086" s="122"/>
    </row>
    <row r="1087" spans="55:69">
      <c r="BC1087" s="57" t="s">
        <v>218</v>
      </c>
      <c r="BD1087" s="54" t="s">
        <v>275</v>
      </c>
      <c r="BM1087" s="142" t="s">
        <v>525</v>
      </c>
      <c r="BN1087" s="185" t="s">
        <v>637</v>
      </c>
      <c r="BO1087" s="84"/>
      <c r="BP1087" s="117"/>
      <c r="BQ1087" s="116"/>
    </row>
    <row r="1088" spans="55:69">
      <c r="BC1088" s="57" t="s">
        <v>219</v>
      </c>
      <c r="BD1088" s="54" t="s">
        <v>276</v>
      </c>
      <c r="BM1088" s="142" t="s">
        <v>526</v>
      </c>
      <c r="BN1088" s="185" t="s">
        <v>638</v>
      </c>
      <c r="BO1088" s="84"/>
      <c r="BP1088" s="117"/>
      <c r="BQ1088" s="116"/>
    </row>
    <row r="1089" spans="55:69">
      <c r="BC1089" s="57" t="s">
        <v>220</v>
      </c>
      <c r="BD1089" s="54" t="s">
        <v>196</v>
      </c>
      <c r="BM1089" s="142" t="s">
        <v>527</v>
      </c>
      <c r="BN1089" s="185" t="s">
        <v>639</v>
      </c>
      <c r="BO1089" s="84"/>
      <c r="BP1089" s="117"/>
      <c r="BQ1089" s="116"/>
    </row>
    <row r="1090" spans="55:69">
      <c r="BC1090" s="65" t="s">
        <v>221</v>
      </c>
      <c r="BD1090" s="54" t="s">
        <v>277</v>
      </c>
      <c r="BM1090" s="142" t="s">
        <v>528</v>
      </c>
      <c r="BN1090" s="185" t="s">
        <v>640</v>
      </c>
      <c r="BO1090" s="87"/>
      <c r="BP1090" s="117"/>
      <c r="BQ1090" s="116"/>
    </row>
    <row r="1091" spans="55:69">
      <c r="BC1091" s="65" t="s">
        <v>222</v>
      </c>
      <c r="BD1091" s="54" t="s">
        <v>198</v>
      </c>
      <c r="BM1091" s="142" t="s">
        <v>529</v>
      </c>
      <c r="BN1091" s="185" t="s">
        <v>641</v>
      </c>
      <c r="BO1091" s="87"/>
      <c r="BP1091" s="126"/>
      <c r="BQ1091" s="123"/>
    </row>
    <row r="1092" spans="55:69">
      <c r="BC1092" s="65" t="s">
        <v>223</v>
      </c>
      <c r="BD1092" s="54" t="s">
        <v>199</v>
      </c>
      <c r="BM1092" s="142" t="s">
        <v>530</v>
      </c>
      <c r="BN1092" s="185" t="s">
        <v>642</v>
      </c>
      <c r="BO1092" s="87"/>
      <c r="BP1092" s="117"/>
      <c r="BQ1092" s="123"/>
    </row>
    <row r="1093" spans="55:69">
      <c r="BC1093" s="65" t="s">
        <v>224</v>
      </c>
      <c r="BD1093" s="54" t="s">
        <v>278</v>
      </c>
      <c r="BM1093" s="142" t="s">
        <v>531</v>
      </c>
      <c r="BN1093" s="185" t="s">
        <v>643</v>
      </c>
      <c r="BO1093" s="93"/>
      <c r="BP1093" s="126"/>
      <c r="BQ1093" s="123"/>
    </row>
    <row r="1094" spans="55:69">
      <c r="BC1094" s="65" t="s">
        <v>225</v>
      </c>
      <c r="BD1094" s="54" t="s">
        <v>279</v>
      </c>
      <c r="BM1094" s="142" t="s">
        <v>532</v>
      </c>
      <c r="BN1094" s="185" t="s">
        <v>644</v>
      </c>
      <c r="BO1094" s="93"/>
      <c r="BP1094" s="115"/>
      <c r="BQ1094" s="116"/>
    </row>
    <row r="1095" spans="55:69">
      <c r="BC1095" s="65" t="s">
        <v>226</v>
      </c>
      <c r="BD1095" s="54" t="s">
        <v>280</v>
      </c>
      <c r="BM1095" s="142" t="s">
        <v>533</v>
      </c>
      <c r="BN1095" s="185" t="s">
        <v>645</v>
      </c>
      <c r="BO1095" s="86"/>
      <c r="BP1095" s="115"/>
      <c r="BQ1095" s="124"/>
    </row>
    <row r="1096" spans="55:69">
      <c r="BC1096" s="65" t="s">
        <v>227</v>
      </c>
      <c r="BD1096" s="54" t="s">
        <v>286</v>
      </c>
      <c r="BE1096" s="69" t="s">
        <v>6</v>
      </c>
      <c r="BM1096" s="142" t="s">
        <v>534</v>
      </c>
      <c r="BN1096" s="185" t="s">
        <v>646</v>
      </c>
      <c r="BO1096" s="93"/>
      <c r="BP1096" s="115"/>
      <c r="BQ1096" s="124"/>
    </row>
    <row r="1097" spans="55:69">
      <c r="BC1097" s="65" t="s">
        <v>228</v>
      </c>
      <c r="BD1097" s="54" t="s">
        <v>281</v>
      </c>
      <c r="BE1097" s="69" t="s">
        <v>252</v>
      </c>
      <c r="BM1097" s="142" t="s">
        <v>535</v>
      </c>
      <c r="BN1097" s="185" t="s">
        <v>647</v>
      </c>
      <c r="BO1097" s="92"/>
      <c r="BP1097" s="143"/>
    </row>
    <row r="1098" spans="55:69">
      <c r="BC1098" s="65" t="s">
        <v>229</v>
      </c>
      <c r="BD1098" s="54" t="s">
        <v>282</v>
      </c>
      <c r="BE1098" s="69" t="s">
        <v>6</v>
      </c>
      <c r="BM1098" s="142" t="s">
        <v>536</v>
      </c>
      <c r="BN1098" s="185" t="s">
        <v>648</v>
      </c>
      <c r="BO1098" s="93"/>
      <c r="BP1098" s="143"/>
    </row>
    <row r="1099" spans="55:69">
      <c r="BC1099" s="65" t="s">
        <v>230</v>
      </c>
      <c r="BD1099" s="54" t="s">
        <v>283</v>
      </c>
      <c r="BE1099" s="69" t="s">
        <v>6</v>
      </c>
      <c r="BM1099" s="142" t="s">
        <v>537</v>
      </c>
      <c r="BN1099" s="185" t="s">
        <v>649</v>
      </c>
      <c r="BO1099" s="93"/>
      <c r="BP1099" s="143"/>
    </row>
    <row r="1100" spans="55:69">
      <c r="BC1100" s="65" t="s">
        <v>231</v>
      </c>
      <c r="BD1100" s="61" t="s">
        <v>284</v>
      </c>
      <c r="BE1100" s="61" t="s">
        <v>211</v>
      </c>
      <c r="BM1100" s="142" t="s">
        <v>538</v>
      </c>
      <c r="BN1100" s="185" t="s">
        <v>650</v>
      </c>
      <c r="BO1100" s="86"/>
      <c r="BP1100" s="143"/>
    </row>
    <row r="1101" spans="55:69" ht="15.75" thickBot="1">
      <c r="BM1101" s="142" t="s">
        <v>539</v>
      </c>
      <c r="BN1101" s="185" t="s">
        <v>651</v>
      </c>
      <c r="BO1101" s="93"/>
      <c r="BP1101" s="143"/>
    </row>
    <row r="1102" spans="55:69">
      <c r="BC1102" s="321" t="s">
        <v>243</v>
      </c>
      <c r="BD1102" s="322"/>
      <c r="BE1102" s="45" t="s">
        <v>262</v>
      </c>
      <c r="BM1102" s="142" t="s">
        <v>540</v>
      </c>
      <c r="BN1102" s="185" t="s">
        <v>652</v>
      </c>
      <c r="BO1102" s="93"/>
      <c r="BP1102" s="143"/>
    </row>
    <row r="1103" spans="55:69">
      <c r="BC1103" s="183" t="s">
        <v>156</v>
      </c>
      <c r="BD1103" s="184" t="s">
        <v>264</v>
      </c>
      <c r="BE1103" s="47" t="s">
        <v>158</v>
      </c>
      <c r="BM1103" s="142" t="s">
        <v>541</v>
      </c>
      <c r="BN1103" s="185" t="s">
        <v>653</v>
      </c>
      <c r="BO1103" s="86"/>
      <c r="BP1103" s="143"/>
    </row>
    <row r="1104" spans="55:69">
      <c r="BC1104" s="183" t="s">
        <v>156</v>
      </c>
      <c r="BD1104" s="184" t="s">
        <v>264</v>
      </c>
      <c r="BE1104" s="47" t="s">
        <v>159</v>
      </c>
      <c r="BM1104" s="142" t="s">
        <v>542</v>
      </c>
      <c r="BN1104" s="185" t="s">
        <v>654</v>
      </c>
      <c r="BO1104" s="86"/>
      <c r="BP1104" s="143"/>
    </row>
    <row r="1105" spans="55:68">
      <c r="BC1105" s="183" t="s">
        <v>160</v>
      </c>
      <c r="BD1105" s="184" t="s">
        <v>265</v>
      </c>
      <c r="BE1105" s="48" t="s">
        <v>161</v>
      </c>
      <c r="BM1105" s="142" t="s">
        <v>543</v>
      </c>
      <c r="BN1105" s="185" t="s">
        <v>655</v>
      </c>
      <c r="BO1105" s="82"/>
      <c r="BP1105" s="143"/>
    </row>
    <row r="1106" spans="55:68" ht="15.75">
      <c r="BC1106" s="183" t="s">
        <v>160</v>
      </c>
      <c r="BD1106" s="184" t="s">
        <v>265</v>
      </c>
      <c r="BE1106" s="49" t="s">
        <v>162</v>
      </c>
      <c r="BM1106" s="142" t="s">
        <v>544</v>
      </c>
      <c r="BN1106" s="185" t="s">
        <v>656</v>
      </c>
      <c r="BO1106" s="82"/>
      <c r="BP1106" s="143"/>
    </row>
    <row r="1107" spans="55:68" ht="15.75">
      <c r="BC1107" s="183" t="s">
        <v>160</v>
      </c>
      <c r="BD1107" s="184" t="s">
        <v>265</v>
      </c>
      <c r="BE1107" s="49" t="s">
        <v>163</v>
      </c>
      <c r="BM1107" s="142" t="s">
        <v>545</v>
      </c>
      <c r="BN1107" s="185" t="s">
        <v>657</v>
      </c>
      <c r="BO1107" s="82"/>
      <c r="BP1107" s="143"/>
    </row>
    <row r="1108" spans="55:68" ht="15.75">
      <c r="BC1108" s="183" t="s">
        <v>160</v>
      </c>
      <c r="BD1108" s="184" t="s">
        <v>265</v>
      </c>
      <c r="BE1108" s="50" t="s">
        <v>164</v>
      </c>
      <c r="BM1108" s="142" t="s">
        <v>546</v>
      </c>
      <c r="BN1108" s="185" t="s">
        <v>658</v>
      </c>
      <c r="BO1108" s="82"/>
      <c r="BP1108" s="143"/>
    </row>
    <row r="1109" spans="55:68">
      <c r="BC1109" s="183" t="s">
        <v>165</v>
      </c>
      <c r="BD1109" s="186" t="s">
        <v>266</v>
      </c>
      <c r="BE1109" s="51" t="s">
        <v>167</v>
      </c>
      <c r="BM1109" s="142" t="s">
        <v>547</v>
      </c>
      <c r="BN1109" s="185" t="s">
        <v>659</v>
      </c>
      <c r="BO1109" s="96"/>
      <c r="BP1109" s="143"/>
    </row>
    <row r="1110" spans="55:68">
      <c r="BC1110" s="183" t="s">
        <v>165</v>
      </c>
      <c r="BD1110" s="186" t="s">
        <v>266</v>
      </c>
      <c r="BE1110" s="51" t="s">
        <v>168</v>
      </c>
      <c r="BM1110" s="142" t="s">
        <v>548</v>
      </c>
      <c r="BN1110" s="185" t="s">
        <v>660</v>
      </c>
      <c r="BO1110" s="96"/>
      <c r="BP1110" s="143"/>
    </row>
    <row r="1111" spans="55:68" ht="15.75">
      <c r="BC1111" s="183" t="s">
        <v>165</v>
      </c>
      <c r="BD1111" s="186" t="s">
        <v>266</v>
      </c>
      <c r="BE1111" s="52" t="s">
        <v>169</v>
      </c>
      <c r="BM1111" s="142" t="s">
        <v>549</v>
      </c>
      <c r="BN1111" s="185" t="s">
        <v>661</v>
      </c>
      <c r="BO1111" s="96"/>
      <c r="BP1111" s="143"/>
    </row>
    <row r="1112" spans="55:68" ht="15.75">
      <c r="BC1112" s="183" t="s">
        <v>165</v>
      </c>
      <c r="BD1112" s="186" t="s">
        <v>266</v>
      </c>
      <c r="BE1112" s="50" t="s">
        <v>170</v>
      </c>
      <c r="BM1112" s="142" t="s">
        <v>550</v>
      </c>
      <c r="BN1112" s="185" t="s">
        <v>662</v>
      </c>
      <c r="BO1112" s="96"/>
      <c r="BP1112" s="143"/>
    </row>
    <row r="1113" spans="55:68" ht="15.75">
      <c r="BC1113" s="183" t="s">
        <v>165</v>
      </c>
      <c r="BD1113" s="186" t="s">
        <v>266</v>
      </c>
      <c r="BE1113" s="50" t="s">
        <v>171</v>
      </c>
      <c r="BM1113" s="142" t="s">
        <v>551</v>
      </c>
      <c r="BN1113" s="185" t="s">
        <v>663</v>
      </c>
      <c r="BO1113" s="96"/>
      <c r="BP1113" s="143"/>
    </row>
    <row r="1114" spans="55:68" ht="15.75">
      <c r="BC1114" s="183" t="s">
        <v>165</v>
      </c>
      <c r="BD1114" s="186" t="s">
        <v>266</v>
      </c>
      <c r="BE1114" s="50" t="s">
        <v>172</v>
      </c>
      <c r="BM1114" s="142" t="s">
        <v>552</v>
      </c>
      <c r="BN1114" s="185" t="s">
        <v>664</v>
      </c>
      <c r="BO1114" s="96"/>
      <c r="BP1114" s="143"/>
    </row>
    <row r="1115" spans="55:68" ht="31.5">
      <c r="BC1115" s="183" t="s">
        <v>165</v>
      </c>
      <c r="BD1115" s="186" t="s">
        <v>266</v>
      </c>
      <c r="BE1115" s="50" t="s">
        <v>173</v>
      </c>
      <c r="BM1115" s="142" t="s">
        <v>553</v>
      </c>
      <c r="BN1115" s="185" t="s">
        <v>665</v>
      </c>
      <c r="BO1115" s="96"/>
      <c r="BP1115" s="143"/>
    </row>
    <row r="1116" spans="55:68" ht="15.75">
      <c r="BC1116" s="183" t="s">
        <v>165</v>
      </c>
      <c r="BD1116" s="186" t="s">
        <v>266</v>
      </c>
      <c r="BE1116" s="50" t="s">
        <v>174</v>
      </c>
      <c r="BM1116" s="142" t="s">
        <v>554</v>
      </c>
      <c r="BN1116" s="185" t="s">
        <v>666</v>
      </c>
      <c r="BO1116" s="96"/>
      <c r="BP1116" s="143"/>
    </row>
    <row r="1117" spans="55:68" ht="31.5">
      <c r="BC1117" s="183" t="s">
        <v>165</v>
      </c>
      <c r="BD1117" s="186" t="s">
        <v>266</v>
      </c>
      <c r="BE1117" s="50" t="s">
        <v>175</v>
      </c>
      <c r="BM1117" s="142" t="s">
        <v>555</v>
      </c>
      <c r="BN1117" s="185" t="s">
        <v>667</v>
      </c>
      <c r="BO1117" s="82"/>
      <c r="BP1117" s="143"/>
    </row>
    <row r="1118" spans="55:68">
      <c r="BC1118" s="183" t="s">
        <v>176</v>
      </c>
      <c r="BD1118" s="54" t="s">
        <v>177</v>
      </c>
      <c r="BE1118" s="54" t="s">
        <v>177</v>
      </c>
      <c r="BM1118" s="142" t="s">
        <v>330</v>
      </c>
      <c r="BN1118" s="185" t="s">
        <v>668</v>
      </c>
      <c r="BO1118" s="93"/>
      <c r="BP1118" s="143"/>
    </row>
    <row r="1119" spans="55:68" ht="15.75">
      <c r="BC1119" s="183" t="s">
        <v>180</v>
      </c>
      <c r="BD1119" s="54" t="s">
        <v>181</v>
      </c>
      <c r="BE1119" s="67" t="s">
        <v>244</v>
      </c>
      <c r="BN1119" s="185" t="s">
        <v>669</v>
      </c>
      <c r="BO1119" s="97"/>
      <c r="BP1119" s="143"/>
    </row>
    <row r="1120" spans="55:68" ht="15.75">
      <c r="BC1120" s="183" t="s">
        <v>182</v>
      </c>
      <c r="BD1120" s="54" t="s">
        <v>183</v>
      </c>
      <c r="BE1120" s="67" t="s">
        <v>6</v>
      </c>
      <c r="BN1120" s="185" t="s">
        <v>670</v>
      </c>
      <c r="BO1120" s="98"/>
      <c r="BP1120" s="143"/>
    </row>
    <row r="1121" spans="55:68" ht="15.75">
      <c r="BC1121" s="183" t="s">
        <v>184</v>
      </c>
      <c r="BD1121" s="54" t="s">
        <v>72</v>
      </c>
      <c r="BE1121" s="67" t="s">
        <v>245</v>
      </c>
      <c r="BN1121" s="185" t="s">
        <v>671</v>
      </c>
      <c r="BO1121" s="99"/>
      <c r="BP1121" s="143"/>
    </row>
    <row r="1122" spans="55:68" ht="15.75">
      <c r="BC1122" s="183" t="s">
        <v>185</v>
      </c>
      <c r="BD1122" s="54" t="s">
        <v>186</v>
      </c>
      <c r="BE1122" s="67" t="s">
        <v>246</v>
      </c>
      <c r="BN1122" s="185" t="s">
        <v>672</v>
      </c>
      <c r="BO1122" s="99"/>
      <c r="BP1122" s="143"/>
    </row>
    <row r="1123" spans="55:68" ht="15.75">
      <c r="BC1123" s="183" t="s">
        <v>187</v>
      </c>
      <c r="BD1123" s="54" t="s">
        <v>188</v>
      </c>
      <c r="BE1123" s="67" t="s">
        <v>247</v>
      </c>
      <c r="BN1123" s="185" t="s">
        <v>673</v>
      </c>
      <c r="BO1123" s="98"/>
      <c r="BP1123" s="143"/>
    </row>
    <row r="1124" spans="55:68" ht="15.75">
      <c r="BC1124" s="57">
        <v>10</v>
      </c>
      <c r="BD1124" s="54" t="s">
        <v>189</v>
      </c>
      <c r="BE1124" s="67" t="s">
        <v>248</v>
      </c>
      <c r="BN1124" s="185" t="s">
        <v>674</v>
      </c>
      <c r="BO1124" s="83"/>
      <c r="BP1124" s="143"/>
    </row>
    <row r="1125" spans="55:68" ht="15.75">
      <c r="BC1125" s="57">
        <v>10</v>
      </c>
      <c r="BD1125" s="54" t="s">
        <v>189</v>
      </c>
      <c r="BE1125" s="67" t="s">
        <v>835</v>
      </c>
      <c r="BN1125" s="185" t="s">
        <v>675</v>
      </c>
      <c r="BO1125" s="99"/>
      <c r="BP1125" s="143"/>
    </row>
    <row r="1126" spans="55:68" ht="15.75">
      <c r="BC1126" s="57">
        <v>11</v>
      </c>
      <c r="BD1126" s="54" t="s">
        <v>190</v>
      </c>
      <c r="BE1126" s="67" t="s">
        <v>249</v>
      </c>
      <c r="BN1126" s="185" t="s">
        <v>676</v>
      </c>
      <c r="BO1126" s="83"/>
      <c r="BP1126" s="143"/>
    </row>
    <row r="1127" spans="55:68" ht="15.75">
      <c r="BC1127" s="57">
        <v>11</v>
      </c>
      <c r="BD1127" s="54" t="s">
        <v>190</v>
      </c>
      <c r="BE1127" s="67" t="s">
        <v>269</v>
      </c>
      <c r="BN1127" s="185" t="s">
        <v>677</v>
      </c>
      <c r="BO1127" s="83"/>
      <c r="BP1127" s="143"/>
    </row>
    <row r="1128" spans="55:68" ht="15.75">
      <c r="BC1128" s="57">
        <v>12</v>
      </c>
      <c r="BD1128" s="54" t="s">
        <v>267</v>
      </c>
      <c r="BE1128" s="67" t="s">
        <v>250</v>
      </c>
      <c r="BN1128" s="185" t="s">
        <v>678</v>
      </c>
      <c r="BO1128" s="82"/>
      <c r="BP1128" s="143"/>
    </row>
    <row r="1129" spans="55:68" ht="15.75">
      <c r="BC1129" s="57">
        <v>12</v>
      </c>
      <c r="BD1129" s="54" t="s">
        <v>267</v>
      </c>
      <c r="BE1129" s="67" t="s">
        <v>244</v>
      </c>
      <c r="BN1129" s="185" t="s">
        <v>679</v>
      </c>
      <c r="BO1129" s="86"/>
      <c r="BP1129" s="143"/>
    </row>
    <row r="1130" spans="55:68" ht="15.75">
      <c r="BC1130" s="57">
        <v>12</v>
      </c>
      <c r="BD1130" s="54" t="s">
        <v>267</v>
      </c>
      <c r="BE1130" s="67" t="s">
        <v>251</v>
      </c>
      <c r="BN1130" s="185" t="s">
        <v>680</v>
      </c>
      <c r="BO1130" s="86"/>
      <c r="BP1130" s="143"/>
    </row>
    <row r="1131" spans="55:68">
      <c r="BC1131" s="57">
        <v>13</v>
      </c>
      <c r="BD1131" s="54" t="s">
        <v>192</v>
      </c>
      <c r="BE1131" s="54" t="s">
        <v>252</v>
      </c>
      <c r="BN1131" s="185" t="s">
        <v>681</v>
      </c>
      <c r="BO1131" s="86"/>
      <c r="BP1131" s="143"/>
    </row>
    <row r="1132" spans="55:68">
      <c r="BC1132" s="57">
        <v>14</v>
      </c>
      <c r="BD1132" s="54" t="s">
        <v>193</v>
      </c>
      <c r="BE1132" s="54" t="s">
        <v>253</v>
      </c>
      <c r="BN1132" s="185" t="s">
        <v>682</v>
      </c>
      <c r="BO1132" s="86"/>
      <c r="BP1132" s="143"/>
    </row>
    <row r="1133" spans="55:68">
      <c r="BC1133" s="57">
        <v>15</v>
      </c>
      <c r="BD1133" s="54" t="s">
        <v>194</v>
      </c>
      <c r="BE1133" s="54" t="s">
        <v>254</v>
      </c>
      <c r="BN1133" s="185" t="s">
        <v>683</v>
      </c>
      <c r="BO1133" s="86"/>
      <c r="BP1133" s="143"/>
    </row>
    <row r="1134" spans="55:68">
      <c r="BC1134" s="57">
        <v>16</v>
      </c>
      <c r="BD1134" s="54" t="s">
        <v>195</v>
      </c>
      <c r="BE1134" s="54" t="s">
        <v>195</v>
      </c>
      <c r="BN1134" s="185" t="s">
        <v>684</v>
      </c>
      <c r="BO1134" s="86"/>
      <c r="BP1134" s="143"/>
    </row>
    <row r="1135" spans="55:68">
      <c r="BC1135" s="57">
        <v>17</v>
      </c>
      <c r="BD1135" s="54" t="s">
        <v>196</v>
      </c>
      <c r="BE1135" s="68" t="s">
        <v>255</v>
      </c>
      <c r="BN1135" s="185" t="s">
        <v>685</v>
      </c>
      <c r="BO1135" s="84"/>
      <c r="BP1135" s="143"/>
    </row>
    <row r="1136" spans="55:68">
      <c r="BC1136" s="57">
        <v>18</v>
      </c>
      <c r="BD1136" s="54" t="s">
        <v>197</v>
      </c>
      <c r="BE1136" s="68" t="s">
        <v>256</v>
      </c>
      <c r="BN1136" s="185" t="s">
        <v>686</v>
      </c>
      <c r="BO1136" s="84"/>
      <c r="BP1136" s="143"/>
    </row>
    <row r="1137" spans="55:68">
      <c r="BC1137" s="57">
        <v>19</v>
      </c>
      <c r="BD1137" s="54" t="s">
        <v>198</v>
      </c>
      <c r="BE1137" s="54" t="s">
        <v>257</v>
      </c>
      <c r="BN1137" s="185" t="s">
        <v>687</v>
      </c>
      <c r="BO1137" s="84"/>
      <c r="BP1137" s="143"/>
    </row>
    <row r="1138" spans="55:68">
      <c r="BC1138" s="57">
        <v>20</v>
      </c>
      <c r="BD1138" s="54" t="s">
        <v>199</v>
      </c>
      <c r="BE1138" s="54" t="s">
        <v>258</v>
      </c>
      <c r="BN1138" s="185" t="s">
        <v>688</v>
      </c>
      <c r="BO1138" s="86"/>
      <c r="BP1138" s="143"/>
    </row>
    <row r="1139" spans="55:68">
      <c r="BC1139" s="57">
        <v>21</v>
      </c>
      <c r="BD1139" s="54" t="s">
        <v>200</v>
      </c>
      <c r="BE1139" s="54" t="s">
        <v>259</v>
      </c>
      <c r="BN1139" s="185" t="s">
        <v>688</v>
      </c>
      <c r="BO1139" s="93"/>
      <c r="BP1139" s="143"/>
    </row>
    <row r="1140" spans="55:68">
      <c r="BC1140" s="57">
        <v>21</v>
      </c>
      <c r="BD1140" s="54" t="s">
        <v>200</v>
      </c>
      <c r="BE1140" s="54" t="s">
        <v>268</v>
      </c>
      <c r="BN1140" s="185" t="s">
        <v>689</v>
      </c>
      <c r="BO1140" s="86"/>
      <c r="BP1140" s="143"/>
    </row>
    <row r="1141" spans="55:68">
      <c r="BC1141" s="57" t="s">
        <v>225</v>
      </c>
      <c r="BD1141" s="54" t="s">
        <v>285</v>
      </c>
      <c r="BE1141" s="54" t="s">
        <v>260</v>
      </c>
      <c r="BN1141" s="185" t="s">
        <v>690</v>
      </c>
      <c r="BO1141" s="87"/>
      <c r="BP1141" s="143"/>
    </row>
    <row r="1142" spans="55:68">
      <c r="BC1142" s="57">
        <v>23</v>
      </c>
      <c r="BD1142" s="54" t="s">
        <v>280</v>
      </c>
      <c r="BE1142" s="54" t="s">
        <v>261</v>
      </c>
      <c r="BN1142" s="185" t="s">
        <v>691</v>
      </c>
      <c r="BO1142" s="83"/>
      <c r="BP1142" s="143"/>
    </row>
    <row r="1143" spans="55:68">
      <c r="BC1143" s="57" t="s">
        <v>227</v>
      </c>
      <c r="BD1143" s="54" t="s">
        <v>286</v>
      </c>
      <c r="BE1143" s="69" t="s">
        <v>6</v>
      </c>
      <c r="BN1143" s="185" t="s">
        <v>692</v>
      </c>
      <c r="BO1143" s="83"/>
      <c r="BP1143" s="143"/>
    </row>
    <row r="1144" spans="55:68">
      <c r="BC1144" s="57" t="s">
        <v>228</v>
      </c>
      <c r="BD1144" s="54" t="s">
        <v>281</v>
      </c>
      <c r="BE1144" s="69" t="s">
        <v>252</v>
      </c>
      <c r="BN1144" s="185" t="s">
        <v>693</v>
      </c>
      <c r="BO1144" s="83"/>
      <c r="BP1144" s="143"/>
    </row>
    <row r="1145" spans="55:68">
      <c r="BC1145" s="57" t="s">
        <v>229</v>
      </c>
      <c r="BD1145" s="54" t="s">
        <v>282</v>
      </c>
      <c r="BE1145" s="69" t="s">
        <v>6</v>
      </c>
      <c r="BN1145" s="185" t="s">
        <v>694</v>
      </c>
      <c r="BO1145" s="95"/>
      <c r="BP1145" s="143"/>
    </row>
    <row r="1146" spans="55:68">
      <c r="BC1146" s="57" t="s">
        <v>230</v>
      </c>
      <c r="BD1146" s="54" t="s">
        <v>283</v>
      </c>
      <c r="BE1146" s="69" t="s">
        <v>6</v>
      </c>
      <c r="BN1146" s="185" t="s">
        <v>695</v>
      </c>
      <c r="BO1146" s="83"/>
      <c r="BP1146" s="143"/>
    </row>
    <row r="1147" spans="55:68">
      <c r="BC1147" s="60" t="s">
        <v>231</v>
      </c>
      <c r="BD1147" s="61" t="s">
        <v>284</v>
      </c>
      <c r="BE1147" s="61" t="s">
        <v>211</v>
      </c>
      <c r="BN1147" s="185" t="s">
        <v>696</v>
      </c>
      <c r="BO1147" s="83"/>
      <c r="BP1147" s="143"/>
    </row>
    <row r="1148" spans="55:68">
      <c r="BN1148" s="185" t="s">
        <v>697</v>
      </c>
      <c r="BO1148" s="83"/>
      <c r="BP1148" s="143"/>
    </row>
    <row r="1149" spans="55:68">
      <c r="BN1149" s="185" t="s">
        <v>698</v>
      </c>
      <c r="BO1149" s="87"/>
      <c r="BP1149" s="143"/>
    </row>
    <row r="1150" spans="55:68">
      <c r="BN1150" s="185" t="s">
        <v>699</v>
      </c>
      <c r="BO1150" s="93"/>
      <c r="BP1150" s="143"/>
    </row>
    <row r="1151" spans="55:68">
      <c r="BN1151" s="185" t="s">
        <v>700</v>
      </c>
      <c r="BO1151" s="93"/>
      <c r="BP1151" s="143"/>
    </row>
    <row r="1152" spans="55:68">
      <c r="BN1152" s="185" t="s">
        <v>701</v>
      </c>
      <c r="BO1152" s="93"/>
      <c r="BP1152" s="143"/>
    </row>
    <row r="1153" spans="66:68">
      <c r="BN1153" s="185" t="s">
        <v>702</v>
      </c>
      <c r="BO1153" s="84"/>
      <c r="BP1153" s="143"/>
    </row>
    <row r="1154" spans="66:68">
      <c r="BN1154" s="185" t="s">
        <v>703</v>
      </c>
      <c r="BO1154" s="84"/>
      <c r="BP1154" s="143"/>
    </row>
    <row r="1155" spans="66:68">
      <c r="BN1155" s="185" t="s">
        <v>704</v>
      </c>
      <c r="BO1155" s="84"/>
      <c r="BP1155" s="143"/>
    </row>
    <row r="1156" spans="66:68">
      <c r="BN1156" s="185" t="s">
        <v>705</v>
      </c>
      <c r="BO1156" s="84"/>
      <c r="BP1156" s="143"/>
    </row>
    <row r="1157" spans="66:68">
      <c r="BN1157" s="185" t="s">
        <v>705</v>
      </c>
      <c r="BO1157" s="84"/>
      <c r="BP1157" s="143"/>
    </row>
    <row r="1158" spans="66:68">
      <c r="BN1158" s="185" t="s">
        <v>706</v>
      </c>
      <c r="BO1158" s="84"/>
      <c r="BP1158" s="143"/>
    </row>
    <row r="1159" spans="66:68">
      <c r="BN1159" s="185" t="s">
        <v>707</v>
      </c>
      <c r="BO1159" s="84"/>
      <c r="BP1159" s="143"/>
    </row>
    <row r="1160" spans="66:68">
      <c r="BN1160" s="185" t="s">
        <v>708</v>
      </c>
      <c r="BO1160" s="100"/>
      <c r="BP1160" s="143"/>
    </row>
    <row r="1161" spans="66:68">
      <c r="BN1161" s="185" t="s">
        <v>709</v>
      </c>
      <c r="BO1161" s="101"/>
      <c r="BP1161" s="143"/>
    </row>
    <row r="1162" spans="66:68">
      <c r="BN1162" s="185" t="s">
        <v>709</v>
      </c>
      <c r="BO1162" s="100"/>
      <c r="BP1162" s="143"/>
    </row>
    <row r="1163" spans="66:68">
      <c r="BN1163" s="185" t="s">
        <v>710</v>
      </c>
      <c r="BO1163" s="101"/>
      <c r="BP1163" s="143"/>
    </row>
    <row r="1164" spans="66:68">
      <c r="BN1164" s="185" t="s">
        <v>711</v>
      </c>
      <c r="BO1164" s="100"/>
      <c r="BP1164" s="143"/>
    </row>
    <row r="1165" spans="66:68">
      <c r="BN1165" s="185" t="s">
        <v>711</v>
      </c>
      <c r="BO1165" s="100"/>
      <c r="BP1165" s="143"/>
    </row>
    <row r="1166" spans="66:68">
      <c r="BN1166" s="185" t="s">
        <v>712</v>
      </c>
      <c r="BO1166" s="101"/>
      <c r="BP1166" s="143"/>
    </row>
    <row r="1167" spans="66:68">
      <c r="BN1167" s="185" t="s">
        <v>713</v>
      </c>
      <c r="BO1167" s="100"/>
      <c r="BP1167" s="143"/>
    </row>
    <row r="1168" spans="66:68">
      <c r="BN1168" s="185" t="s">
        <v>714</v>
      </c>
      <c r="BO1168" s="102"/>
      <c r="BP1168" s="143"/>
    </row>
    <row r="1169" spans="66:68">
      <c r="BN1169" s="185" t="s">
        <v>715</v>
      </c>
      <c r="BO1169" s="102"/>
      <c r="BP1169" s="143"/>
    </row>
    <row r="1170" spans="66:68">
      <c r="BN1170" s="185" t="s">
        <v>716</v>
      </c>
      <c r="BO1170" s="102"/>
      <c r="BP1170" s="143"/>
    </row>
    <row r="1171" spans="66:68">
      <c r="BN1171" s="185" t="s">
        <v>717</v>
      </c>
      <c r="BO1171" s="102"/>
      <c r="BP1171" s="143"/>
    </row>
    <row r="1172" spans="66:68">
      <c r="BN1172" s="185" t="s">
        <v>718</v>
      </c>
      <c r="BO1172" s="102"/>
      <c r="BP1172" s="143"/>
    </row>
    <row r="1173" spans="66:68">
      <c r="BN1173" s="185" t="s">
        <v>719</v>
      </c>
      <c r="BO1173" s="103"/>
      <c r="BP1173" s="143"/>
    </row>
    <row r="1174" spans="66:68">
      <c r="BN1174" s="185" t="s">
        <v>720</v>
      </c>
      <c r="BO1174" s="84"/>
      <c r="BP1174" s="143"/>
    </row>
    <row r="1175" spans="66:68">
      <c r="BN1175" s="185" t="s">
        <v>721</v>
      </c>
      <c r="BO1175" s="84"/>
      <c r="BP1175" s="143"/>
    </row>
    <row r="1176" spans="66:68">
      <c r="BN1176" s="185" t="s">
        <v>722</v>
      </c>
      <c r="BO1176" s="84"/>
      <c r="BP1176" s="143"/>
    </row>
    <row r="1177" spans="66:68">
      <c r="BN1177" s="185" t="s">
        <v>723</v>
      </c>
      <c r="BO1177" s="84"/>
      <c r="BP1177" s="143"/>
    </row>
    <row r="1178" spans="66:68">
      <c r="BN1178" s="185" t="s">
        <v>724</v>
      </c>
      <c r="BO1178" s="86"/>
      <c r="BP1178" s="143"/>
    </row>
    <row r="1179" spans="66:68">
      <c r="BN1179" s="185" t="s">
        <v>724</v>
      </c>
      <c r="BO1179" s="82"/>
      <c r="BP1179" s="143"/>
    </row>
    <row r="1180" spans="66:68">
      <c r="BN1180" s="185" t="s">
        <v>725</v>
      </c>
      <c r="BO1180" s="84"/>
      <c r="BP1180" s="143"/>
    </row>
    <row r="1181" spans="66:68">
      <c r="BN1181" s="185" t="s">
        <v>726</v>
      </c>
      <c r="BO1181" s="82"/>
      <c r="BP1181" s="143"/>
    </row>
    <row r="1182" spans="66:68">
      <c r="BN1182" s="185" t="s">
        <v>727</v>
      </c>
      <c r="BO1182" s="86"/>
      <c r="BP1182" s="143"/>
    </row>
    <row r="1183" spans="66:68">
      <c r="BN1183" s="185" t="s">
        <v>728</v>
      </c>
      <c r="BO1183" s="93"/>
      <c r="BP1183" s="143"/>
    </row>
    <row r="1184" spans="66:68">
      <c r="BN1184" s="185" t="s">
        <v>729</v>
      </c>
      <c r="BO1184" s="93"/>
      <c r="BP1184" s="143"/>
    </row>
    <row r="1185" spans="66:68">
      <c r="BN1185" s="185" t="s">
        <v>730</v>
      </c>
      <c r="BO1185" s="93"/>
      <c r="BP1185" s="143"/>
    </row>
    <row r="1186" spans="66:68">
      <c r="BN1186" s="185" t="s">
        <v>731</v>
      </c>
      <c r="BO1186" s="104"/>
      <c r="BP1186" s="143"/>
    </row>
    <row r="1187" spans="66:68">
      <c r="BN1187" s="185" t="s">
        <v>731</v>
      </c>
      <c r="BO1187" s="105"/>
      <c r="BP1187" s="143"/>
    </row>
    <row r="1188" spans="66:68">
      <c r="BN1188" s="185" t="s">
        <v>732</v>
      </c>
      <c r="BO1188" s="97"/>
      <c r="BP1188" s="143"/>
    </row>
    <row r="1189" spans="66:68">
      <c r="BN1189" s="185" t="s">
        <v>733</v>
      </c>
      <c r="BO1189" s="106"/>
      <c r="BP1189" s="143"/>
    </row>
    <row r="1190" spans="66:68">
      <c r="BN1190" s="185" t="s">
        <v>734</v>
      </c>
      <c r="BO1190" s="106"/>
      <c r="BP1190" s="143"/>
    </row>
    <row r="1191" spans="66:68">
      <c r="BN1191" s="185" t="s">
        <v>735</v>
      </c>
      <c r="BO1191" s="107"/>
      <c r="BP1191" s="143"/>
    </row>
    <row r="1192" spans="66:68">
      <c r="BN1192" s="185" t="s">
        <v>736</v>
      </c>
      <c r="BO1192" s="107"/>
      <c r="BP1192" s="143"/>
    </row>
    <row r="1193" spans="66:68">
      <c r="BN1193" s="185" t="s">
        <v>737</v>
      </c>
      <c r="BO1193" s="107"/>
      <c r="BP1193" s="143"/>
    </row>
    <row r="1194" spans="66:68">
      <c r="BN1194" s="185" t="s">
        <v>738</v>
      </c>
      <c r="BO1194" s="97"/>
      <c r="BP1194" s="143"/>
    </row>
    <row r="1195" spans="66:68">
      <c r="BN1195" s="185" t="s">
        <v>739</v>
      </c>
      <c r="BO1195" s="105"/>
      <c r="BP1195" s="143"/>
    </row>
    <row r="1196" spans="66:68">
      <c r="BN1196" s="185" t="s">
        <v>740</v>
      </c>
      <c r="BO1196" s="105"/>
      <c r="BP1196" s="143"/>
    </row>
    <row r="1197" spans="66:68">
      <c r="BN1197" s="185" t="s">
        <v>741</v>
      </c>
      <c r="BO1197" s="105"/>
      <c r="BP1197" s="143"/>
    </row>
    <row r="1198" spans="66:68">
      <c r="BN1198" s="185" t="s">
        <v>742</v>
      </c>
      <c r="BO1198" s="105"/>
      <c r="BP1198" s="143"/>
    </row>
    <row r="1199" spans="66:68">
      <c r="BN1199" s="185" t="s">
        <v>743</v>
      </c>
      <c r="BO1199" s="105"/>
      <c r="BP1199" s="143"/>
    </row>
    <row r="1200" spans="66:68">
      <c r="BN1200" s="185" t="s">
        <v>744</v>
      </c>
      <c r="BO1200" s="105"/>
      <c r="BP1200" s="143"/>
    </row>
    <row r="1201" spans="66:68">
      <c r="BN1201" s="185" t="s">
        <v>745</v>
      </c>
      <c r="BO1201" s="108"/>
      <c r="BP1201" s="143"/>
    </row>
    <row r="1202" spans="66:68">
      <c r="BN1202" s="185" t="s">
        <v>746</v>
      </c>
      <c r="BO1202" s="104"/>
      <c r="BP1202" s="143"/>
    </row>
    <row r="1203" spans="66:68">
      <c r="BN1203" s="185" t="s">
        <v>747</v>
      </c>
      <c r="BO1203" s="104"/>
      <c r="BP1203" s="143"/>
    </row>
    <row r="1204" spans="66:68">
      <c r="BN1204" s="185" t="s">
        <v>748</v>
      </c>
      <c r="BO1204" s="104"/>
      <c r="BP1204" s="143"/>
    </row>
    <row r="1205" spans="66:68">
      <c r="BN1205" s="185" t="s">
        <v>749</v>
      </c>
      <c r="BO1205" s="104"/>
      <c r="BP1205" s="143"/>
    </row>
    <row r="1206" spans="66:68">
      <c r="BN1206" s="185" t="s">
        <v>750</v>
      </c>
      <c r="BO1206" s="109"/>
      <c r="BP1206" s="143"/>
    </row>
    <row r="1207" spans="66:68">
      <c r="BN1207" s="185" t="s">
        <v>751</v>
      </c>
      <c r="BO1207" s="110"/>
      <c r="BP1207" s="143"/>
    </row>
    <row r="1208" spans="66:68">
      <c r="BN1208" s="185" t="s">
        <v>752</v>
      </c>
      <c r="BO1208" s="105"/>
      <c r="BP1208" s="143"/>
    </row>
    <row r="1209" spans="66:68">
      <c r="BN1209" s="185" t="s">
        <v>753</v>
      </c>
      <c r="BO1209" s="105"/>
      <c r="BP1209" s="143"/>
    </row>
    <row r="1210" spans="66:68">
      <c r="BN1210" s="185" t="s">
        <v>754</v>
      </c>
      <c r="BO1210" s="105"/>
      <c r="BP1210" s="143"/>
    </row>
    <row r="1211" spans="66:68">
      <c r="BN1211" s="185" t="s">
        <v>755</v>
      </c>
      <c r="BO1211" s="105"/>
      <c r="BP1211" s="143"/>
    </row>
    <row r="1212" spans="66:68">
      <c r="BN1212" s="185" t="s">
        <v>756</v>
      </c>
      <c r="BO1212" s="105"/>
      <c r="BP1212" s="143"/>
    </row>
    <row r="1213" spans="66:68">
      <c r="BN1213" s="185" t="s">
        <v>757</v>
      </c>
      <c r="BO1213" s="105"/>
      <c r="BP1213" s="143"/>
    </row>
    <row r="1214" spans="66:68">
      <c r="BN1214" s="185" t="s">
        <v>758</v>
      </c>
      <c r="BO1214" s="105"/>
      <c r="BP1214" s="143"/>
    </row>
    <row r="1215" spans="66:68">
      <c r="BN1215" s="185" t="s">
        <v>759</v>
      </c>
      <c r="BO1215" s="105"/>
      <c r="BP1215" s="143"/>
    </row>
    <row r="1216" spans="66:68">
      <c r="BN1216" s="185" t="s">
        <v>760</v>
      </c>
      <c r="BO1216" s="105"/>
      <c r="BP1216" s="143"/>
    </row>
    <row r="1217" spans="66:68">
      <c r="BN1217" s="185" t="s">
        <v>761</v>
      </c>
      <c r="BO1217" s="105"/>
      <c r="BP1217" s="143"/>
    </row>
    <row r="1218" spans="66:68">
      <c r="BN1218" s="185" t="s">
        <v>762</v>
      </c>
      <c r="BO1218" s="105"/>
      <c r="BP1218" s="143"/>
    </row>
    <row r="1219" spans="66:68">
      <c r="BN1219" s="185" t="s">
        <v>763</v>
      </c>
      <c r="BO1219" s="111"/>
      <c r="BP1219" s="143"/>
    </row>
    <row r="1220" spans="66:68">
      <c r="BN1220" s="185" t="s">
        <v>764</v>
      </c>
      <c r="BO1220" s="111"/>
      <c r="BP1220" s="143"/>
    </row>
    <row r="1221" spans="66:68">
      <c r="BN1221" s="185" t="s">
        <v>765</v>
      </c>
      <c r="BO1221" s="107"/>
      <c r="BP1221" s="143"/>
    </row>
    <row r="1222" spans="66:68">
      <c r="BN1222" s="185" t="s">
        <v>766</v>
      </c>
      <c r="BO1222" s="107"/>
      <c r="BP1222" s="143"/>
    </row>
    <row r="1223" spans="66:68">
      <c r="BN1223" s="185" t="s">
        <v>767</v>
      </c>
      <c r="BO1223" s="104"/>
      <c r="BP1223" s="143"/>
    </row>
    <row r="1224" spans="66:68">
      <c r="BN1224" s="185" t="s">
        <v>768</v>
      </c>
      <c r="BO1224" s="104"/>
      <c r="BP1224" s="143"/>
    </row>
    <row r="1225" spans="66:68">
      <c r="BN1225" s="185" t="s">
        <v>769</v>
      </c>
      <c r="BO1225" s="107"/>
      <c r="BP1225" s="143"/>
    </row>
    <row r="1226" spans="66:68">
      <c r="BN1226" s="185" t="s">
        <v>770</v>
      </c>
      <c r="BO1226" s="107"/>
      <c r="BP1226" s="143"/>
    </row>
    <row r="1227" spans="66:68">
      <c r="BN1227" s="185" t="s">
        <v>771</v>
      </c>
      <c r="BO1227" s="85"/>
      <c r="BP1227" s="143"/>
    </row>
    <row r="1228" spans="66:68">
      <c r="BN1228" s="185" t="s">
        <v>772</v>
      </c>
      <c r="BO1228" s="85"/>
      <c r="BP1228" s="143"/>
    </row>
    <row r="1229" spans="66:68">
      <c r="BN1229" s="185" t="s">
        <v>773</v>
      </c>
      <c r="BO1229" s="90"/>
      <c r="BP1229" s="143"/>
    </row>
    <row r="1230" spans="66:68">
      <c r="BN1230" s="185" t="s">
        <v>774</v>
      </c>
      <c r="BO1230" s="85"/>
      <c r="BP1230" s="143"/>
    </row>
    <row r="1231" spans="66:68">
      <c r="BN1231" s="185" t="s">
        <v>775</v>
      </c>
      <c r="BO1231" s="85"/>
      <c r="BP1231" s="143"/>
    </row>
    <row r="1232" spans="66:68">
      <c r="BN1232" s="185" t="s">
        <v>776</v>
      </c>
      <c r="BO1232" s="95"/>
      <c r="BP1232" s="143"/>
    </row>
    <row r="1233" spans="66:68">
      <c r="BN1233" s="185" t="s">
        <v>777</v>
      </c>
      <c r="BO1233" s="85"/>
      <c r="BP1233" s="143"/>
    </row>
    <row r="1234" spans="66:68">
      <c r="BN1234" s="185" t="s">
        <v>778</v>
      </c>
      <c r="BO1234" s="95"/>
      <c r="BP1234" s="143"/>
    </row>
    <row r="1235" spans="66:68">
      <c r="BN1235" s="185" t="s">
        <v>779</v>
      </c>
      <c r="BO1235" s="82"/>
      <c r="BP1235" s="143"/>
    </row>
    <row r="1236" spans="66:68">
      <c r="BN1236" s="185" t="s">
        <v>780</v>
      </c>
      <c r="BO1236" s="82"/>
      <c r="BP1236" s="143"/>
    </row>
    <row r="1237" spans="66:68">
      <c r="BN1237" s="185" t="s">
        <v>781</v>
      </c>
      <c r="BO1237" s="82"/>
      <c r="BP1237" s="143"/>
    </row>
    <row r="1238" spans="66:68">
      <c r="BN1238" s="185" t="s">
        <v>782</v>
      </c>
      <c r="BO1238" s="82"/>
      <c r="BP1238" s="143"/>
    </row>
    <row r="1239" spans="66:68">
      <c r="BN1239" s="185" t="s">
        <v>783</v>
      </c>
      <c r="BO1239" s="82"/>
      <c r="BP1239" s="143"/>
    </row>
    <row r="1240" spans="66:68">
      <c r="BN1240" s="185" t="s">
        <v>784</v>
      </c>
      <c r="BO1240" s="82"/>
      <c r="BP1240" s="143"/>
    </row>
    <row r="1241" spans="66:68">
      <c r="BN1241" s="185" t="s">
        <v>785</v>
      </c>
      <c r="BO1241" s="82"/>
      <c r="BP1241" s="143"/>
    </row>
    <row r="1242" spans="66:68">
      <c r="BN1242" s="185" t="s">
        <v>786</v>
      </c>
      <c r="BO1242" s="82"/>
      <c r="BP1242" s="143"/>
    </row>
    <row r="1243" spans="66:68">
      <c r="BN1243" s="185" t="s">
        <v>787</v>
      </c>
      <c r="BO1243" s="104"/>
      <c r="BP1243" s="143"/>
    </row>
    <row r="1244" spans="66:68">
      <c r="BN1244" s="185" t="s">
        <v>788</v>
      </c>
      <c r="BO1244" s="112"/>
      <c r="BP1244" s="143"/>
    </row>
    <row r="1245" spans="66:68">
      <c r="BO1245" s="82"/>
      <c r="BP1245" s="143"/>
    </row>
  </sheetData>
  <dataConsolidate/>
  <mergeCells count="147">
    <mergeCell ref="BC1102:BD1102"/>
    <mergeCell ref="BC1005:BC1006"/>
    <mergeCell ref="BD1005:BD1006"/>
    <mergeCell ref="BC1007:BC1010"/>
    <mergeCell ref="BD1007:BD1010"/>
    <mergeCell ref="BF1007:BF1010"/>
    <mergeCell ref="BC1011:BC1019"/>
    <mergeCell ref="BD1011:BD1019"/>
    <mergeCell ref="A42:Y42"/>
    <mergeCell ref="A43:B43"/>
    <mergeCell ref="C43:Y43"/>
    <mergeCell ref="A44:B44"/>
    <mergeCell ref="C44:Y44"/>
    <mergeCell ref="BC1003:BF1003"/>
    <mergeCell ref="A40:B40"/>
    <mergeCell ref="L40:M40"/>
    <mergeCell ref="N40:O40"/>
    <mergeCell ref="P40:Q40"/>
    <mergeCell ref="W40:X40"/>
    <mergeCell ref="A41:B41"/>
    <mergeCell ref="L41:M41"/>
    <mergeCell ref="N41:O41"/>
    <mergeCell ref="P41:Q41"/>
    <mergeCell ref="W41:X41"/>
    <mergeCell ref="R38:V38"/>
    <mergeCell ref="W38:X39"/>
    <mergeCell ref="Y38:Y39"/>
    <mergeCell ref="L39:M39"/>
    <mergeCell ref="N39:O39"/>
    <mergeCell ref="P39:Q39"/>
    <mergeCell ref="S39:T39"/>
    <mergeCell ref="E38:E39"/>
    <mergeCell ref="F38:F39"/>
    <mergeCell ref="G38:H39"/>
    <mergeCell ref="I38:I39"/>
    <mergeCell ref="J38:J39"/>
    <mergeCell ref="L38:Q38"/>
    <mergeCell ref="A35:Y35"/>
    <mergeCell ref="A36:J36"/>
    <mergeCell ref="K36:Y36"/>
    <mergeCell ref="A37:E37"/>
    <mergeCell ref="F37:J37"/>
    <mergeCell ref="K37:K39"/>
    <mergeCell ref="L37:Y37"/>
    <mergeCell ref="A38:B39"/>
    <mergeCell ref="C38:C39"/>
    <mergeCell ref="D38:D39"/>
    <mergeCell ref="F33:G33"/>
    <mergeCell ref="I33:J33"/>
    <mergeCell ref="L33:N33"/>
    <mergeCell ref="F34:G34"/>
    <mergeCell ref="I34:J34"/>
    <mergeCell ref="L34:N34"/>
    <mergeCell ref="F31:G31"/>
    <mergeCell ref="I31:J31"/>
    <mergeCell ref="L31:N31"/>
    <mergeCell ref="F32:G32"/>
    <mergeCell ref="I32:J32"/>
    <mergeCell ref="L32:N32"/>
    <mergeCell ref="L28:N28"/>
    <mergeCell ref="F29:G29"/>
    <mergeCell ref="I29:J29"/>
    <mergeCell ref="L29:N29"/>
    <mergeCell ref="F30:G30"/>
    <mergeCell ref="I30:J30"/>
    <mergeCell ref="L30:N30"/>
    <mergeCell ref="F26:G26"/>
    <mergeCell ref="I26:J26"/>
    <mergeCell ref="L26:N26"/>
    <mergeCell ref="A27:A28"/>
    <mergeCell ref="B27:B28"/>
    <mergeCell ref="F27:G27"/>
    <mergeCell ref="I27:J27"/>
    <mergeCell ref="L27:N27"/>
    <mergeCell ref="F28:G28"/>
    <mergeCell ref="I28:J28"/>
    <mergeCell ref="F24:G24"/>
    <mergeCell ref="I24:J24"/>
    <mergeCell ref="L24:N24"/>
    <mergeCell ref="F25:G25"/>
    <mergeCell ref="I25:J25"/>
    <mergeCell ref="L25:N25"/>
    <mergeCell ref="F22:G22"/>
    <mergeCell ref="I22:J22"/>
    <mergeCell ref="L22:N22"/>
    <mergeCell ref="F23:G23"/>
    <mergeCell ref="I23:J23"/>
    <mergeCell ref="L23:N23"/>
    <mergeCell ref="F20:G20"/>
    <mergeCell ref="I20:J20"/>
    <mergeCell ref="L20:N20"/>
    <mergeCell ref="F21:G21"/>
    <mergeCell ref="I21:J21"/>
    <mergeCell ref="L21:N21"/>
    <mergeCell ref="W16:X16"/>
    <mergeCell ref="A18:A19"/>
    <mergeCell ref="B18:B19"/>
    <mergeCell ref="F18:G18"/>
    <mergeCell ref="I18:J18"/>
    <mergeCell ref="L18:N18"/>
    <mergeCell ref="F19:G19"/>
    <mergeCell ref="I19:J19"/>
    <mergeCell ref="L19:N19"/>
    <mergeCell ref="H16:H17"/>
    <mergeCell ref="I16:J17"/>
    <mergeCell ref="K16:K17"/>
    <mergeCell ref="L16:N17"/>
    <mergeCell ref="O16:T16"/>
    <mergeCell ref="U16:V16"/>
    <mergeCell ref="A14:Y14"/>
    <mergeCell ref="A15:A17"/>
    <mergeCell ref="B15:B17"/>
    <mergeCell ref="C15:V15"/>
    <mergeCell ref="W15:X15"/>
    <mergeCell ref="Y15:Y17"/>
    <mergeCell ref="C16:C17"/>
    <mergeCell ref="D16:D17"/>
    <mergeCell ref="E16:E17"/>
    <mergeCell ref="F16:G17"/>
    <mergeCell ref="A12:Y12"/>
    <mergeCell ref="B13:C13"/>
    <mergeCell ref="E13:H13"/>
    <mergeCell ref="J13:M13"/>
    <mergeCell ref="N13:O13"/>
    <mergeCell ref="P13:Y13"/>
    <mergeCell ref="A8:Y8"/>
    <mergeCell ref="A9:I9"/>
    <mergeCell ref="J9:P9"/>
    <mergeCell ref="Q9:S11"/>
    <mergeCell ref="T9:Y11"/>
    <mergeCell ref="B10:I10"/>
    <mergeCell ref="K10:P10"/>
    <mergeCell ref="B11:D11"/>
    <mergeCell ref="E11:I11"/>
    <mergeCell ref="K11:P11"/>
    <mergeCell ref="A6:Y6"/>
    <mergeCell ref="B7:H7"/>
    <mergeCell ref="K7:M7"/>
    <mergeCell ref="O7:T7"/>
    <mergeCell ref="U7:V7"/>
    <mergeCell ref="W7:Y7"/>
    <mergeCell ref="B1:T1"/>
    <mergeCell ref="A2:U2"/>
    <mergeCell ref="W2:Y2"/>
    <mergeCell ref="A3:U3"/>
    <mergeCell ref="W3:X3"/>
    <mergeCell ref="A4:U4"/>
  </mergeCells>
  <dataValidations count="30">
    <dataValidation type="list" allowBlank="1" showInputMessage="1" showErrorMessage="1" prompt="!! Seleccione el color de semáforo que corresponde a su avance reportado!! _x000a__x000a_Para ello, considere los sig. parámetros:_x000a__x000a_Verde: Cumpliiento del 80-100%_x000a_Amarillo: Cumpliiento del 60-79%_x000a_Rojo: Cumpliiento menor al 60%" sqref="Y18:Y34">
      <formula1>$AI$6:$AI$8</formula1>
    </dataValidation>
    <dataValidation type="list" allowBlank="1" showInputMessage="1" showErrorMessage="1" error="!!Debe elegir el tipo de indicador de la lista!!" prompt="!!Seleccione el tipo de indicador!!" sqref="H18:H34">
      <formula1>$AC$6:$AC$7</formula1>
    </dataValidation>
    <dataValidation allowBlank="1" showInputMessage="1" showErrorMessage="1" prompt="!!Registre la meta Programada al trimestre de reporte!!" sqref="V18:V34"/>
    <dataValidation allowBlank="1" showInputMessage="1" showErrorMessage="1" error="!!Registre en números relativos, la meta programada al trimestre de reporte!!" prompt="!!Registre en números relativos, la meta programada al trimestre de reporte!!" sqref="X18:X34"/>
    <dataValidation type="list" allowBlank="1" showInputMessage="1" showErrorMessage="1" error="!!Debe seleccionar de la lista el sentido de medición del indicador!!!!" prompt="!!Seleccione el sentido de medición del indicador!!" sqref="K18:K34">
      <formula1>$AF$6:$AF$7</formula1>
    </dataValidation>
    <dataValidation type="whole" allowBlank="1" showInputMessage="1" showErrorMessage="1" errorTitle="Error" error="!!Ingrese en números la meta establecida en este año!!" promptTitle="Meta establecida" prompt="!!Ingrese en números absolutos la meta establecida en este año!!" sqref="P22:R24">
      <formula1>1</formula1>
      <formula2>99999999</formula2>
    </dataValidation>
    <dataValidation allowBlank="1" showInputMessage="1" showErrorMessage="1" error="!!Registre en números absolutos, la meta programada al trimestre de reporte!!" prompt="!!Registre en números absolutos, la meta programada al trimestre de reporte!!" sqref="U32 W18:W23 W25:W34"/>
    <dataValidation type="list" allowBlank="1" showInputMessage="1" showErrorMessage="1" error="!!Debe seleccionar de la lista la frecuencia que mide el indicador!!" prompt="!!Seleccione la frecuencia para medir el indicador!!" sqref="M18:N18 M20:N22 L18:L34 M25:N34">
      <formula1>$Z$6:$Z$13</formula1>
    </dataValidation>
    <dataValidation type="custom" allowBlank="1" showInputMessage="1" showErrorMessage="1" error="!! No modifique esta información !!" sqref="A6:Y6 A7 I7 N7 U7:V7 A8:Y8 A9:P9 Q9:S11 J10:J11 A10:A11 A12:Y12 A13 D13 I13 N13:O13 A14:Y17 A35:Y39 A42:Y42 E40:E41 J40:K41 P40:Q41 V40:Y41">
      <formula1>0</formula1>
    </dataValidation>
    <dataValidation type="custom" allowBlank="1" showInputMessage="1" showErrorMessage="1" error="!!No modifique esta información!!" sqref="A40:B41">
      <formula1>0</formula1>
    </dataValidation>
    <dataValidation type="list" allowBlank="1" showInputMessage="1" showErrorMessage="1" sqref="P13">
      <formula1>$BN$1004:$BN$1244</formula1>
    </dataValidation>
    <dataValidation allowBlank="1" showInputMessage="1" showErrorMessage="1" prompt="Registre el Objetivo del Programa sectorial al que contribuye el Programa Presupuestrio." sqref="K11:P11"/>
    <dataValidation type="list" allowBlank="1" showInputMessage="1" showErrorMessage="1" error="!! No debe modificar esta información!!" sqref="W7:Y7">
      <formula1>INDIRECT($K$7)</formula1>
    </dataValidation>
    <dataValidation type="list" allowBlank="1" showInputMessage="1" showErrorMessage="1" error="!! Sólo debe seleccionar el Nombre de su Dependencia o Secretaría!!" sqref="O7:T7">
      <formula1>$BJ$1004:$BJ$1024</formula1>
    </dataValidation>
    <dataValidation type="list" errorStyle="information" allowBlank="1" showInputMessage="1" showErrorMessage="1" error="Verifique que la unidad de medida sea congruente con la fórmula de cálculo!!" prompt="Si la unidad de medida no aparece en la &quot;Lista desplegable&quot;, escríbala." sqref="G18 G32:G33 G20:G22 G28:G29 G25:G26 F18:F34">
      <formula1>$AE$6:$AE$10</formula1>
    </dataValidation>
    <dataValidation type="list" allowBlank="1" showInputMessage="1" showErrorMessage="1" error="!!Debe elegir la dimennsión que mide el indicador!!" prompt="!!Seleccione la dimensión que mide el indicador!!" sqref="J18:J19 I18:I34">
      <formula1>$AD$6:$AD$9</formula1>
    </dataValidation>
    <dataValidation type="list" allowBlank="1" showInputMessage="1" showErrorMessage="1" sqref="G40:G41 S40:S41">
      <formula1>$AH$6:$AH$21</formula1>
    </dataValidation>
    <dataValidation type="list" allowBlank="1" showInputMessage="1" showErrorMessage="1" sqref="E11:I11">
      <formula1>$BH$1004:$BH$1074</formula1>
    </dataValidation>
    <dataValidation type="list" allowBlank="1" showInputMessage="1" showErrorMessage="1" sqref="T9">
      <formula1>$BO$1003:$BO$1009</formula1>
    </dataValidation>
    <dataValidation type="list" allowBlank="1" showInputMessage="1" showErrorMessage="1" error="No puede cambiar el Nombre del  Programa, sólo ebe seleccionarlo.  " sqref="B7:H7">
      <formula1>$BB$1004:$BB$1072</formula1>
    </dataValidation>
    <dataValidation type="list" allowBlank="1" showInputMessage="1" showErrorMessage="1" sqref="B11:D11">
      <formula1>$BH$1004:$BH$1073</formula1>
    </dataValidation>
    <dataValidation type="list" allowBlank="1" showInputMessage="1" showErrorMessage="1" sqref="B10:I10">
      <formula1>$BG$1004:$BG$1008</formula1>
    </dataValidation>
    <dataValidation type="list" allowBlank="1" showInputMessage="1" showErrorMessage="1" sqref="J13">
      <formula1>$BM$1005:$BM$1117</formula1>
    </dataValidation>
    <dataValidation type="list" allowBlank="1" showInputMessage="1" showErrorMessage="1" sqref="E13">
      <formula1>$BL$1005:$BL$1032</formula1>
    </dataValidation>
    <dataValidation type="list" allowBlank="1" showInputMessage="1" showErrorMessage="1" sqref="B18">
      <formula1>FINES</formula1>
    </dataValidation>
    <dataValidation type="list" allowBlank="1" showInputMessage="1" showErrorMessage="1" sqref="B13:C13">
      <formula1>$BK$1004:$BK$1007</formula1>
    </dataValidation>
    <dataValidation type="list" allowBlank="1" showInputMessage="1" showErrorMessage="1" sqref="K10:M10">
      <formula1>$BI$1004:$BI$1047</formula1>
    </dataValidation>
    <dataValidation type="list" allowBlank="1" showInputMessage="1" showErrorMessage="1" error="!!No puede cambiar esta Información!!" sqref="K7:M7">
      <formula1>INDIRECT($J$7)</formula1>
    </dataValidation>
    <dataValidation type="list" allowBlank="1" showInputMessage="1" showErrorMessage="1" error="!! No puede cambiar esta información!!" prompt="!!Selecciones el Ramo Administrativo!!" sqref="J7">
      <formula1>$BC$1073:$BC$1100</formula1>
    </dataValidation>
    <dataValidation type="list" allowBlank="1" showInputMessage="1" showErrorMessage="1" error="!!Seleccione el Trimestre del Reporte!!" prompt="!!Seleccione el Trimestre del Reporte!!" sqref="Y3">
      <formula1>$AA$2:$AA$5</formula1>
    </dataValidation>
  </dataValidations>
  <printOptions horizontalCentered="1"/>
  <pageMargins left="0.78740157480314965" right="0.19685039370078741" top="0.35433070866141736" bottom="0.35433070866141736" header="0" footer="0.31496062992125984"/>
  <pageSetup paperSize="5" scale="49" orientation="landscape" r:id="rId1"/>
  <headerFooter>
    <oddFooter>&amp;C&amp;P - &amp;N</oddFooter>
  </headerFooter>
  <rowBreaks count="2" manualBreakCount="2">
    <brk id="23" max="26" man="1"/>
    <brk id="30" max="2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4" zoomScale="85" zoomScaleNormal="85" workbookViewId="0">
      <selection activeCell="C11" sqref="C11"/>
    </sheetView>
  </sheetViews>
  <sheetFormatPr baseColWidth="10" defaultRowHeight="15"/>
  <cols>
    <col min="1" max="1" width="30.140625" style="1" customWidth="1"/>
    <col min="2" max="2" width="44.140625" style="1" customWidth="1"/>
    <col min="3" max="3" width="47.5703125" style="1" customWidth="1"/>
    <col min="4" max="5" width="38.85546875" style="1" customWidth="1"/>
    <col min="6" max="6" width="27.85546875" style="1" customWidth="1"/>
    <col min="7" max="16384" width="11.42578125" style="1"/>
  </cols>
  <sheetData>
    <row r="1" spans="1:6" ht="15.75">
      <c r="A1" s="200" t="s">
        <v>6</v>
      </c>
      <c r="B1" s="200"/>
      <c r="C1" s="200"/>
      <c r="D1" s="200"/>
      <c r="E1" s="200"/>
      <c r="F1" s="200"/>
    </row>
    <row r="2" spans="1:6" ht="15.75">
      <c r="A2" s="200" t="s">
        <v>4</v>
      </c>
      <c r="B2" s="200"/>
      <c r="C2" s="200"/>
      <c r="D2" s="200"/>
      <c r="E2" s="200"/>
      <c r="F2" s="200"/>
    </row>
    <row r="3" spans="1:6" ht="15.75">
      <c r="A3" s="200" t="s">
        <v>5</v>
      </c>
      <c r="B3" s="200"/>
      <c r="C3" s="200"/>
      <c r="D3" s="200"/>
      <c r="E3" s="200"/>
      <c r="F3" s="200"/>
    </row>
    <row r="4" spans="1:6" ht="15.75">
      <c r="C4" s="12"/>
      <c r="D4" s="12"/>
      <c r="E4" s="12"/>
      <c r="F4" s="12"/>
    </row>
    <row r="5" spans="1:6" ht="18">
      <c r="A5" s="201"/>
      <c r="B5" s="201"/>
      <c r="C5" s="201"/>
      <c r="D5" s="201"/>
      <c r="E5" s="201"/>
      <c r="F5" s="201"/>
    </row>
    <row r="6" spans="1:6" ht="58.5" customHeight="1">
      <c r="A6" s="5" t="s">
        <v>35</v>
      </c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</row>
    <row r="7" spans="1:6" ht="23.25" customHeight="1">
      <c r="A7" s="7"/>
      <c r="B7" s="7"/>
      <c r="C7" s="2"/>
      <c r="D7" s="2"/>
      <c r="E7" s="2"/>
      <c r="F7" s="3"/>
    </row>
    <row r="8" spans="1:6" ht="23.25" customHeight="1">
      <c r="A8" s="7"/>
      <c r="B8" s="7"/>
      <c r="C8" s="2"/>
      <c r="D8" s="2"/>
      <c r="E8" s="2"/>
      <c r="F8" s="3"/>
    </row>
    <row r="9" spans="1:6" ht="23.25" customHeight="1">
      <c r="A9" s="7"/>
      <c r="B9" s="7"/>
      <c r="C9" s="8"/>
      <c r="D9" s="8"/>
      <c r="E9" s="8"/>
      <c r="F9" s="9"/>
    </row>
    <row r="10" spans="1:6" ht="23.25" customHeight="1">
      <c r="A10" s="11"/>
      <c r="B10" s="11"/>
      <c r="C10" s="8"/>
      <c r="D10" s="8"/>
      <c r="E10" s="8"/>
      <c r="F10" s="9"/>
    </row>
    <row r="11" spans="1:6" ht="23.25" customHeight="1">
      <c r="A11" s="11"/>
      <c r="B11" s="11"/>
      <c r="C11" s="8"/>
      <c r="D11" s="2"/>
      <c r="E11" s="2"/>
      <c r="F11" s="3"/>
    </row>
    <row r="12" spans="1:6" ht="23.25" customHeight="1">
      <c r="A12" s="10"/>
      <c r="B12" s="10"/>
      <c r="C12" s="8"/>
      <c r="D12" s="2"/>
      <c r="E12" s="2"/>
      <c r="F12" s="3"/>
    </row>
    <row r="13" spans="1:6" ht="23.25" customHeight="1">
      <c r="A13" s="7"/>
      <c r="B13" s="10"/>
      <c r="C13" s="8"/>
      <c r="D13" s="2"/>
      <c r="E13" s="2"/>
      <c r="F13" s="3"/>
    </row>
    <row r="14" spans="1:6" ht="23.25" customHeight="1">
      <c r="A14" s="7"/>
      <c r="B14" s="2"/>
      <c r="C14" s="2"/>
      <c r="D14" s="2"/>
      <c r="E14" s="2"/>
      <c r="F14" s="3"/>
    </row>
    <row r="15" spans="1:6" ht="23.25" customHeight="1">
      <c r="A15" s="7"/>
      <c r="B15" s="2"/>
      <c r="C15" s="2"/>
      <c r="D15" s="2"/>
      <c r="E15" s="2"/>
      <c r="F15" s="3"/>
    </row>
    <row r="16" spans="1:6" ht="23.25" customHeight="1">
      <c r="A16" s="7"/>
      <c r="B16" s="2"/>
      <c r="C16" s="2"/>
      <c r="D16" s="2"/>
      <c r="E16" s="2"/>
      <c r="F16" s="3"/>
    </row>
    <row r="17" spans="1:6" ht="23.25" customHeight="1">
      <c r="A17" s="7"/>
      <c r="B17" s="8"/>
      <c r="C17" s="2"/>
      <c r="D17" s="2"/>
      <c r="E17" s="2"/>
      <c r="F17" s="3"/>
    </row>
    <row r="18" spans="1:6" ht="23.25" customHeight="1">
      <c r="A18" s="7"/>
      <c r="B18" s="2"/>
      <c r="C18" s="2"/>
      <c r="D18" s="2"/>
      <c r="E18" s="2"/>
      <c r="F18" s="3"/>
    </row>
    <row r="19" spans="1:6" ht="18">
      <c r="A19" s="6"/>
      <c r="B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C1" zoomScale="85" zoomScaleNormal="85" workbookViewId="0">
      <selection activeCell="C11" sqref="C11"/>
    </sheetView>
  </sheetViews>
  <sheetFormatPr baseColWidth="10" defaultRowHeight="15"/>
  <cols>
    <col min="1" max="2" width="30.140625" style="1" customWidth="1"/>
    <col min="3" max="3" width="44.140625" style="1" customWidth="1"/>
    <col min="4" max="4" width="47.5703125" style="1" customWidth="1"/>
    <col min="5" max="6" width="38.85546875" style="1" customWidth="1"/>
    <col min="7" max="16384" width="11.42578125" style="1"/>
  </cols>
  <sheetData>
    <row r="1" spans="1:6" ht="15.75">
      <c r="A1" s="200" t="s">
        <v>6</v>
      </c>
      <c r="B1" s="200"/>
      <c r="C1" s="200"/>
      <c r="D1" s="200"/>
      <c r="E1" s="200"/>
      <c r="F1" s="200"/>
    </row>
    <row r="2" spans="1:6" ht="15.75">
      <c r="A2" s="200" t="s">
        <v>4</v>
      </c>
      <c r="B2" s="200"/>
      <c r="C2" s="200"/>
      <c r="D2" s="200"/>
      <c r="E2" s="200"/>
      <c r="F2" s="200"/>
    </row>
    <row r="3" spans="1:6" ht="15.75">
      <c r="A3" s="200" t="s">
        <v>5</v>
      </c>
      <c r="B3" s="200"/>
      <c r="C3" s="200"/>
      <c r="D3" s="200"/>
      <c r="E3" s="200"/>
      <c r="F3" s="200"/>
    </row>
    <row r="4" spans="1:6" ht="15.75">
      <c r="D4" s="12"/>
      <c r="E4" s="12"/>
      <c r="F4" s="12"/>
    </row>
    <row r="5" spans="1:6" ht="18">
      <c r="A5" s="201"/>
      <c r="B5" s="201"/>
      <c r="C5" s="201"/>
      <c r="D5" s="201"/>
      <c r="E5" s="201"/>
      <c r="F5" s="201"/>
    </row>
    <row r="6" spans="1:6" ht="58.5" customHeight="1">
      <c r="A6" s="5" t="s">
        <v>57</v>
      </c>
      <c r="B6" s="5" t="s">
        <v>35</v>
      </c>
      <c r="C6" s="5" t="s">
        <v>58</v>
      </c>
      <c r="D6" s="5" t="s">
        <v>43</v>
      </c>
      <c r="E6" s="5" t="s">
        <v>59</v>
      </c>
      <c r="F6" s="5" t="s">
        <v>60</v>
      </c>
    </row>
    <row r="7" spans="1:6" ht="23.25" customHeight="1">
      <c r="A7" s="7"/>
      <c r="B7" s="7"/>
      <c r="C7" s="7"/>
      <c r="D7" s="2"/>
      <c r="E7" s="2"/>
      <c r="F7" s="2"/>
    </row>
    <row r="8" spans="1:6" ht="23.25" customHeight="1">
      <c r="A8" s="7"/>
      <c r="B8" s="7"/>
      <c r="C8" s="7"/>
      <c r="D8" s="2"/>
      <c r="E8" s="2"/>
      <c r="F8" s="2"/>
    </row>
    <row r="9" spans="1:6" ht="23.25" customHeight="1">
      <c r="A9" s="7"/>
      <c r="B9" s="7"/>
      <c r="C9" s="7"/>
      <c r="D9" s="8"/>
      <c r="E9" s="8"/>
      <c r="F9" s="8"/>
    </row>
    <row r="10" spans="1:6" ht="23.25" customHeight="1">
      <c r="A10" s="11"/>
      <c r="B10" s="11"/>
      <c r="C10" s="11"/>
      <c r="D10" s="8"/>
      <c r="E10" s="8"/>
      <c r="F10" s="8"/>
    </row>
    <row r="11" spans="1:6" ht="23.25" customHeight="1">
      <c r="A11" s="11"/>
      <c r="B11" s="11"/>
      <c r="C11" s="11"/>
      <c r="D11" s="8"/>
      <c r="E11" s="2"/>
      <c r="F11" s="2"/>
    </row>
    <row r="12" spans="1:6" ht="23.25" customHeight="1">
      <c r="A12" s="10"/>
      <c r="B12" s="10"/>
      <c r="C12" s="10"/>
      <c r="D12" s="8"/>
      <c r="E12" s="2"/>
      <c r="F12" s="2"/>
    </row>
    <row r="13" spans="1:6" ht="23.25" customHeight="1">
      <c r="A13" s="7"/>
      <c r="B13" s="20"/>
      <c r="C13" s="10"/>
      <c r="D13" s="8"/>
      <c r="E13" s="2"/>
      <c r="F13" s="2"/>
    </row>
    <row r="14" spans="1:6" ht="23.25" customHeight="1">
      <c r="A14" s="7"/>
      <c r="B14" s="7"/>
      <c r="C14" s="2"/>
      <c r="D14" s="2"/>
      <c r="E14" s="2"/>
      <c r="F14" s="2"/>
    </row>
    <row r="15" spans="1:6" ht="23.25" customHeight="1">
      <c r="A15" s="7"/>
      <c r="B15" s="7"/>
      <c r="C15" s="2"/>
      <c r="D15" s="2"/>
      <c r="E15" s="2"/>
      <c r="F15" s="2"/>
    </row>
    <row r="16" spans="1:6" ht="23.25" customHeight="1">
      <c r="A16" s="7"/>
      <c r="B16" s="7"/>
      <c r="C16" s="2"/>
      <c r="D16" s="2"/>
      <c r="E16" s="2"/>
      <c r="F16" s="2"/>
    </row>
    <row r="17" spans="1:6" ht="23.25" customHeight="1">
      <c r="A17" s="7"/>
      <c r="B17" s="7"/>
      <c r="C17" s="8"/>
      <c r="D17" s="2"/>
      <c r="E17" s="2"/>
      <c r="F17" s="2"/>
    </row>
    <row r="18" spans="1:6" ht="23.25" customHeight="1">
      <c r="A18" s="7"/>
      <c r="B18" s="7"/>
      <c r="C18" s="2"/>
      <c r="D18" s="2"/>
      <c r="E18" s="2"/>
      <c r="F18" s="2"/>
    </row>
    <row r="19" spans="1:6" ht="18">
      <c r="A19" s="6"/>
      <c r="B19" s="6"/>
      <c r="C19" s="6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85" zoomScaleNormal="85" workbookViewId="0">
      <selection activeCell="C11" sqref="C11"/>
    </sheetView>
  </sheetViews>
  <sheetFormatPr baseColWidth="10" defaultRowHeight="15"/>
  <cols>
    <col min="1" max="1" width="58" style="1" customWidth="1"/>
    <col min="2" max="2" width="70.85546875" style="1" customWidth="1"/>
    <col min="3" max="3" width="45.7109375" style="1" customWidth="1"/>
    <col min="4" max="16384" width="11.42578125" style="1"/>
  </cols>
  <sheetData>
    <row r="1" spans="1:3" ht="15.75">
      <c r="A1" s="200" t="s">
        <v>6</v>
      </c>
      <c r="B1" s="200"/>
      <c r="C1" s="200"/>
    </row>
    <row r="2" spans="1:3" ht="15.75">
      <c r="A2" s="200" t="s">
        <v>4</v>
      </c>
      <c r="B2" s="200"/>
      <c r="C2" s="200"/>
    </row>
    <row r="3" spans="1:3" ht="15.75">
      <c r="A3" s="200" t="s">
        <v>5</v>
      </c>
      <c r="B3" s="200"/>
      <c r="C3" s="200"/>
    </row>
    <row r="5" spans="1:3" ht="18">
      <c r="A5" s="201"/>
      <c r="B5" s="201"/>
      <c r="C5" s="201"/>
    </row>
    <row r="6" spans="1:3" ht="58.5" customHeight="1">
      <c r="A6" s="5" t="s">
        <v>61</v>
      </c>
      <c r="B6" s="5" t="s">
        <v>62</v>
      </c>
      <c r="C6" s="5" t="s">
        <v>63</v>
      </c>
    </row>
    <row r="7" spans="1:3" ht="23.25" customHeight="1">
      <c r="A7" s="7"/>
      <c r="B7" s="7"/>
      <c r="C7" s="7"/>
    </row>
    <row r="8" spans="1:3" ht="23.25" customHeight="1">
      <c r="A8" s="7"/>
      <c r="B8" s="7"/>
      <c r="C8" s="7"/>
    </row>
    <row r="9" spans="1:3" ht="23.25" customHeight="1">
      <c r="A9" s="7"/>
      <c r="B9" s="7"/>
      <c r="C9" s="7"/>
    </row>
    <row r="10" spans="1:3" ht="23.25" customHeight="1">
      <c r="A10" s="11"/>
      <c r="B10" s="11"/>
      <c r="C10" s="11"/>
    </row>
    <row r="11" spans="1:3" ht="23.25" customHeight="1">
      <c r="A11" s="11"/>
      <c r="B11" s="11"/>
      <c r="C11" s="11"/>
    </row>
    <row r="12" spans="1:3" ht="23.25" customHeight="1">
      <c r="A12" s="10"/>
      <c r="B12" s="10"/>
      <c r="C12" s="10"/>
    </row>
    <row r="13" spans="1:3" ht="23.25" customHeight="1">
      <c r="A13" s="7"/>
      <c r="B13" s="20"/>
      <c r="C13" s="10"/>
    </row>
    <row r="14" spans="1:3" ht="23.25" customHeight="1">
      <c r="A14" s="7"/>
      <c r="B14" s="7"/>
      <c r="C14" s="2"/>
    </row>
    <row r="15" spans="1:3" ht="23.25" customHeight="1">
      <c r="A15" s="7"/>
      <c r="B15" s="7"/>
      <c r="C15" s="2"/>
    </row>
    <row r="16" spans="1:3" ht="23.25" customHeight="1">
      <c r="A16" s="7"/>
      <c r="B16" s="7"/>
      <c r="C16" s="2"/>
    </row>
    <row r="17" spans="1:3" ht="23.25" customHeight="1">
      <c r="A17" s="7"/>
      <c r="B17" s="7"/>
      <c r="C17" s="8"/>
    </row>
    <row r="18" spans="1:3" ht="23.25" customHeight="1">
      <c r="A18" s="7"/>
      <c r="B18" s="7"/>
      <c r="C18" s="2"/>
    </row>
    <row r="19" spans="1:3" ht="18">
      <c r="A19" s="6"/>
      <c r="B19" s="6"/>
      <c r="C19" s="6"/>
    </row>
  </sheetData>
  <mergeCells count="4">
    <mergeCell ref="A1:C1"/>
    <mergeCell ref="A2:C2"/>
    <mergeCell ref="A3:C3"/>
    <mergeCell ref="A5:C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7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207</vt:i4>
      </vt:variant>
    </vt:vector>
  </HeadingPairs>
  <TitlesOfParts>
    <vt:vector size="214" baseType="lpstr">
      <vt:lpstr>MIR Ejecutiva</vt:lpstr>
      <vt:lpstr>PA05</vt:lpstr>
      <vt:lpstr>EO82</vt:lpstr>
      <vt:lpstr>E083</vt:lpstr>
      <vt:lpstr>PPs</vt:lpstr>
      <vt:lpstr>Evaluaciones</vt:lpstr>
      <vt:lpstr>ASM</vt:lpstr>
      <vt:lpstr>'E083'!_01</vt:lpstr>
      <vt:lpstr>'EO82'!_01</vt:lpstr>
      <vt:lpstr>_01</vt:lpstr>
      <vt:lpstr>'E083'!_02</vt:lpstr>
      <vt:lpstr>'EO82'!_02</vt:lpstr>
      <vt:lpstr>_02</vt:lpstr>
      <vt:lpstr>'E083'!_03</vt:lpstr>
      <vt:lpstr>'EO82'!_03</vt:lpstr>
      <vt:lpstr>_03</vt:lpstr>
      <vt:lpstr>'E083'!_04</vt:lpstr>
      <vt:lpstr>'EO82'!_04</vt:lpstr>
      <vt:lpstr>_04</vt:lpstr>
      <vt:lpstr>'E083'!_05</vt:lpstr>
      <vt:lpstr>'EO82'!_05</vt:lpstr>
      <vt:lpstr>_05</vt:lpstr>
      <vt:lpstr>'E083'!_06</vt:lpstr>
      <vt:lpstr>'EO82'!_06</vt:lpstr>
      <vt:lpstr>_06</vt:lpstr>
      <vt:lpstr>'E083'!_07</vt:lpstr>
      <vt:lpstr>'EO82'!_07</vt:lpstr>
      <vt:lpstr>_07</vt:lpstr>
      <vt:lpstr>'E083'!_08</vt:lpstr>
      <vt:lpstr>'EO82'!_08</vt:lpstr>
      <vt:lpstr>_08</vt:lpstr>
      <vt:lpstr>'E083'!_09</vt:lpstr>
      <vt:lpstr>'EO82'!_09</vt:lpstr>
      <vt:lpstr>_09</vt:lpstr>
      <vt:lpstr>'E083'!_10</vt:lpstr>
      <vt:lpstr>'EO82'!_10</vt:lpstr>
      <vt:lpstr>_10</vt:lpstr>
      <vt:lpstr>'E083'!_11</vt:lpstr>
      <vt:lpstr>'EO82'!_11</vt:lpstr>
      <vt:lpstr>_11</vt:lpstr>
      <vt:lpstr>'E083'!_12</vt:lpstr>
      <vt:lpstr>'EO82'!_12</vt:lpstr>
      <vt:lpstr>_12</vt:lpstr>
      <vt:lpstr>'E083'!_13</vt:lpstr>
      <vt:lpstr>'EO82'!_13</vt:lpstr>
      <vt:lpstr>_13</vt:lpstr>
      <vt:lpstr>'E083'!_14</vt:lpstr>
      <vt:lpstr>'EO82'!_14</vt:lpstr>
      <vt:lpstr>_14</vt:lpstr>
      <vt:lpstr>'E083'!_15</vt:lpstr>
      <vt:lpstr>'EO82'!_15</vt:lpstr>
      <vt:lpstr>_15</vt:lpstr>
      <vt:lpstr>'E083'!_16</vt:lpstr>
      <vt:lpstr>'EO82'!_16</vt:lpstr>
      <vt:lpstr>_16</vt:lpstr>
      <vt:lpstr>'E083'!_17</vt:lpstr>
      <vt:lpstr>'EO82'!_17</vt:lpstr>
      <vt:lpstr>_17</vt:lpstr>
      <vt:lpstr>'E083'!_18</vt:lpstr>
      <vt:lpstr>'EO82'!_18</vt:lpstr>
      <vt:lpstr>'PA05'!_18</vt:lpstr>
      <vt:lpstr>'E083'!_19</vt:lpstr>
      <vt:lpstr>'EO82'!_19</vt:lpstr>
      <vt:lpstr>'PA05'!_19</vt:lpstr>
      <vt:lpstr>'E083'!_20</vt:lpstr>
      <vt:lpstr>'EO82'!_20</vt:lpstr>
      <vt:lpstr>'PA05'!_20</vt:lpstr>
      <vt:lpstr>'E083'!_21</vt:lpstr>
      <vt:lpstr>'EO82'!_21</vt:lpstr>
      <vt:lpstr>'PA05'!_21</vt:lpstr>
      <vt:lpstr>'E083'!_22</vt:lpstr>
      <vt:lpstr>'EO82'!_22</vt:lpstr>
      <vt:lpstr>'PA05'!_22</vt:lpstr>
      <vt:lpstr>'E083'!_23</vt:lpstr>
      <vt:lpstr>'EO82'!_23</vt:lpstr>
      <vt:lpstr>'PA05'!_23</vt:lpstr>
      <vt:lpstr>'E083'!_24</vt:lpstr>
      <vt:lpstr>'EO82'!_24</vt:lpstr>
      <vt:lpstr>'PA05'!_24</vt:lpstr>
      <vt:lpstr>'E083'!_26</vt:lpstr>
      <vt:lpstr>'EO82'!_26</vt:lpstr>
      <vt:lpstr>'PA05'!_26</vt:lpstr>
      <vt:lpstr>'E083'!_27</vt:lpstr>
      <vt:lpstr>'EO82'!_27</vt:lpstr>
      <vt:lpstr>'PA05'!_27</vt:lpstr>
      <vt:lpstr>'E083'!_28</vt:lpstr>
      <vt:lpstr>'EO82'!_28</vt:lpstr>
      <vt:lpstr>'PA05'!_28</vt:lpstr>
      <vt:lpstr>'E083'!_29</vt:lpstr>
      <vt:lpstr>'EO82'!_29</vt:lpstr>
      <vt:lpstr>'PA05'!_29</vt:lpstr>
      <vt:lpstr>'E083'!_Órganos_Autónomos</vt:lpstr>
      <vt:lpstr>'EO82'!_Órganos_Autónomos</vt:lpstr>
      <vt:lpstr>_Órganos_Autónomos</vt:lpstr>
      <vt:lpstr>'E083'!_Poder_Judicial</vt:lpstr>
      <vt:lpstr>'EO82'!_Poder_Judicial</vt:lpstr>
      <vt:lpstr>_Poder_Judicial</vt:lpstr>
      <vt:lpstr>'E083'!_Poder_Legislativo</vt:lpstr>
      <vt:lpstr>'EO82'!_Poder_Legislativo</vt:lpstr>
      <vt:lpstr>_Poder_Legislativo</vt:lpstr>
      <vt:lpstr>'E083'!_Procuración_de_Justicia</vt:lpstr>
      <vt:lpstr>'EO82'!_Procuración_de_Justicia</vt:lpstr>
      <vt:lpstr>_Procuración_de_Justicia</vt:lpstr>
      <vt:lpstr>'E083'!ADEFAS</vt:lpstr>
      <vt:lpstr>'EO82'!ADEFAS</vt:lpstr>
      <vt:lpstr>ADEFAS</vt:lpstr>
      <vt:lpstr>'E083'!Adeudos_de_Ejer._Fisc._Ant.__ADEFAS</vt:lpstr>
      <vt:lpstr>'EO82'!Adeudos_de_Ejer._Fisc._Ant.__ADEFAS</vt:lpstr>
      <vt:lpstr>Adeudos_de_Ejer._Fisc._Ant.__ADEFAS</vt:lpstr>
      <vt:lpstr>'E083'!Administración</vt:lpstr>
      <vt:lpstr>'EO82'!Administración</vt:lpstr>
      <vt:lpstr>'PA05'!Administración</vt:lpstr>
      <vt:lpstr>'E083'!Agropecuario</vt:lpstr>
      <vt:lpstr>'EO82'!Agropecuario</vt:lpstr>
      <vt:lpstr>'PA05'!Agropecuario</vt:lpstr>
      <vt:lpstr>'E083'!Área_de_impresión</vt:lpstr>
      <vt:lpstr>'EO82'!Área_de_impresión</vt:lpstr>
      <vt:lpstr>'PA05'!Área_de_impresión</vt:lpstr>
      <vt:lpstr>'E083'!Bienes_Muebles_e_Inmuebles</vt:lpstr>
      <vt:lpstr>'EO82'!Bienes_Muebles_e_Inmuebles</vt:lpstr>
      <vt:lpstr>Bienes_Muebles_e_Inmuebles</vt:lpstr>
      <vt:lpstr>'E083'!Consejería_Jurídica</vt:lpstr>
      <vt:lpstr>'EO82'!Consejería_Jurídica</vt:lpstr>
      <vt:lpstr>'PA05'!Consejería_Jurídica</vt:lpstr>
      <vt:lpstr>'E083'!Contraloría</vt:lpstr>
      <vt:lpstr>'EO82'!Contraloría</vt:lpstr>
      <vt:lpstr>'PA05'!Contraloría</vt:lpstr>
      <vt:lpstr>'E083'!Cultura</vt:lpstr>
      <vt:lpstr>'EO82'!Cultura</vt:lpstr>
      <vt:lpstr>'PA05'!Cultura</vt:lpstr>
      <vt:lpstr>'E083'!Desarrollo_Social</vt:lpstr>
      <vt:lpstr>'EO82'!Desarrollo_Social</vt:lpstr>
      <vt:lpstr>'PA05'!Desarrollo_Social</vt:lpstr>
      <vt:lpstr>'E083'!Desarrollo_Sustentable</vt:lpstr>
      <vt:lpstr>'EO82'!Desarrollo_Sustentable</vt:lpstr>
      <vt:lpstr>'PA05'!Desarrollo_Sustentable</vt:lpstr>
      <vt:lpstr>'E083'!Deuda_Pública</vt:lpstr>
      <vt:lpstr>'EO82'!Deuda_Pública</vt:lpstr>
      <vt:lpstr>Deuda_Pública</vt:lpstr>
      <vt:lpstr>'E083'!Economía</vt:lpstr>
      <vt:lpstr>'EO82'!Economía</vt:lpstr>
      <vt:lpstr>'PA05'!Economía</vt:lpstr>
      <vt:lpstr>'E083'!Educación</vt:lpstr>
      <vt:lpstr>'EO82'!Educación</vt:lpstr>
      <vt:lpstr>Educación</vt:lpstr>
      <vt:lpstr>'E083'!FINES</vt:lpstr>
      <vt:lpstr>'EO82'!FINES</vt:lpstr>
      <vt:lpstr>FINES</vt:lpstr>
      <vt:lpstr>'E083'!Gastos_Institucionales</vt:lpstr>
      <vt:lpstr>'EO82'!Gastos_Institucionales</vt:lpstr>
      <vt:lpstr>'PA05'!Gastos_Institucionales</vt:lpstr>
      <vt:lpstr>'E083'!Gobierno</vt:lpstr>
      <vt:lpstr>'EO82'!Gobierno</vt:lpstr>
      <vt:lpstr>Gobierno</vt:lpstr>
      <vt:lpstr>'E083'!Hacienda</vt:lpstr>
      <vt:lpstr>'EO82'!Hacienda</vt:lpstr>
      <vt:lpstr>Hacienda</vt:lpstr>
      <vt:lpstr>'E083'!Innovación__Ciencia_y_Tec.</vt:lpstr>
      <vt:lpstr>'EO82'!Innovación__Ciencia_y_Tec.</vt:lpstr>
      <vt:lpstr>'PA05'!Innovación__Ciencia_y_Tec.</vt:lpstr>
      <vt:lpstr>'E083'!Innovación__Ciencia_y_Tecnología</vt:lpstr>
      <vt:lpstr>'EO82'!Innovación__Ciencia_y_Tecnología</vt:lpstr>
      <vt:lpstr>'PA05'!Innovación__Ciencia_y_Tecnología</vt:lpstr>
      <vt:lpstr>'E083'!Innovación_Ciencia_y_Tec.</vt:lpstr>
      <vt:lpstr>'EO82'!Innovación_Ciencia_y_Tec.</vt:lpstr>
      <vt:lpstr>Innovación_Ciencia_y_Tec.</vt:lpstr>
      <vt:lpstr>'E083'!Movilidad_y_Transporte</vt:lpstr>
      <vt:lpstr>'EO82'!Movilidad_y_Transporte</vt:lpstr>
      <vt:lpstr>'PA05'!Movilidad_y_Transporte</vt:lpstr>
      <vt:lpstr>'E083'!Obras_Públicas</vt:lpstr>
      <vt:lpstr>'EO82'!Obras_Públicas</vt:lpstr>
      <vt:lpstr>Obras_Públicas</vt:lpstr>
      <vt:lpstr>'E083'!Oficina_de_la_Gubernatura</vt:lpstr>
      <vt:lpstr>'EO82'!Oficina_de_la_Gubernatura</vt:lpstr>
      <vt:lpstr>Oficina_de_la_Gubernatura</vt:lpstr>
      <vt:lpstr>'E083'!Órganos_Autónomos</vt:lpstr>
      <vt:lpstr>'EO82'!Órganos_Autónomos</vt:lpstr>
      <vt:lpstr>Órganos_Autónomos</vt:lpstr>
      <vt:lpstr>'E083'!Participaciones_a_municipios</vt:lpstr>
      <vt:lpstr>'EO82'!Participaciones_a_municipios</vt:lpstr>
      <vt:lpstr>'PA05'!Participaciones_a_municipios</vt:lpstr>
      <vt:lpstr>'E083'!Poder_Judicial</vt:lpstr>
      <vt:lpstr>'EO82'!Poder_Judicial</vt:lpstr>
      <vt:lpstr>'PA05'!Poder_Judicial</vt:lpstr>
      <vt:lpstr>'E083'!Poder_Legislativo</vt:lpstr>
      <vt:lpstr>'EO82'!Poder_Legislativo</vt:lpstr>
      <vt:lpstr>Poder_Legislativo</vt:lpstr>
      <vt:lpstr>'E083'!Procuración_de_Justicia</vt:lpstr>
      <vt:lpstr>'EO82'!Procuración_de_Justicia</vt:lpstr>
      <vt:lpstr>'PA05'!Procuración_de_Justicia</vt:lpstr>
      <vt:lpstr>'E083'!Ramos</vt:lpstr>
      <vt:lpstr>'EO82'!Ramos</vt:lpstr>
      <vt:lpstr>Ramos</vt:lpstr>
      <vt:lpstr>'E083'!RAMOS_ESTATALES</vt:lpstr>
      <vt:lpstr>'EO82'!RAMOS_ESTATALES</vt:lpstr>
      <vt:lpstr>'PA05'!RAMOS_ESTATALES</vt:lpstr>
      <vt:lpstr>'E083'!Salud</vt:lpstr>
      <vt:lpstr>'EO82'!Salud</vt:lpstr>
      <vt:lpstr>'PA05'!Salud</vt:lpstr>
      <vt:lpstr>'E083'!Seguridad_Pública</vt:lpstr>
      <vt:lpstr>'EO82'!Seguridad_Pública</vt:lpstr>
      <vt:lpstr>'PA05'!Seguridad_Pública</vt:lpstr>
      <vt:lpstr>'E083'!Títulos_a_imprimir</vt:lpstr>
      <vt:lpstr>'EO82'!Títulos_a_imprimir</vt:lpstr>
      <vt:lpstr>'PA05'!Títulos_a_imprimir</vt:lpstr>
      <vt:lpstr>'E083'!Trabajo</vt:lpstr>
      <vt:lpstr>'EO82'!Trabajo</vt:lpstr>
      <vt:lpstr>'PA05'!Trabajo</vt:lpstr>
      <vt:lpstr>'E083'!Turismo</vt:lpstr>
      <vt:lpstr>'EO82'!Turismo</vt:lpstr>
      <vt:lpstr>Turismo</vt:lpstr>
      <vt:lpstr>'E083'!Unidades_Responsables_de_Gasto</vt:lpstr>
      <vt:lpstr>'EO82'!Unidades_Responsables_de_Gasto</vt:lpstr>
      <vt:lpstr>'PA05'!Unidades_Responsables_de_Gasto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</dc:creator>
  <cp:lastModifiedBy>Mario</cp:lastModifiedBy>
  <cp:lastPrinted>2018-01-24T17:34:48Z</cp:lastPrinted>
  <dcterms:created xsi:type="dcterms:W3CDTF">2016-03-15T17:29:36Z</dcterms:created>
  <dcterms:modified xsi:type="dcterms:W3CDTF">2018-02-20T22:57:32Z</dcterms:modified>
</cp:coreProperties>
</file>