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00" yWindow="3735" windowWidth="20730" windowHeight="8910" tabRatio="617" firstSheet="1" activeTab="1"/>
  </bookViews>
  <sheets>
    <sheet name="MIR Ejecutiva" sheetId="1" state="hidden" r:id="rId1"/>
    <sheet name="E071" sheetId="7" r:id="rId2"/>
    <sheet name="E072" sheetId="4" r:id="rId3"/>
    <sheet name="E073" sheetId="8" r:id="rId4"/>
    <sheet name="PPs" sheetId="3" state="hidden" r:id="rId5"/>
    <sheet name="Evaluaciones" sheetId="5" state="hidden" r:id="rId6"/>
    <sheet name="ASM" sheetId="6" state="hidden" r:id="rId7"/>
  </sheets>
  <definedNames>
    <definedName name="_01" localSheetId="1">'E071'!$BD$1093</definedName>
    <definedName name="_01" localSheetId="3">'E073'!$BD$1095</definedName>
    <definedName name="_01">'E072'!$BD$1114</definedName>
    <definedName name="_02" localSheetId="1">'E071'!$BD$1094</definedName>
    <definedName name="_02" localSheetId="3">'E073'!$BD$1096</definedName>
    <definedName name="_02">'E072'!$BD$1115</definedName>
    <definedName name="_03" localSheetId="1">'E071'!$BD$1095</definedName>
    <definedName name="_03" localSheetId="3">'E073'!$BD$1097</definedName>
    <definedName name="_03">'E072'!$BD$1116</definedName>
    <definedName name="_04" localSheetId="1">'E071'!$BD$1096</definedName>
    <definedName name="_04" localSheetId="3">'E073'!$BD$1098</definedName>
    <definedName name="_04">'E072'!$BD$1117</definedName>
    <definedName name="_05" localSheetId="1">'E071'!$BD$1097</definedName>
    <definedName name="_05" localSheetId="3">'E073'!$BD$1099</definedName>
    <definedName name="_05">'E072'!$BD$1118</definedName>
    <definedName name="_06" localSheetId="1">'E071'!$BD$1098</definedName>
    <definedName name="_06" localSheetId="3">'E073'!$BD$1100</definedName>
    <definedName name="_06">'E072'!$BD$1119</definedName>
    <definedName name="_07" localSheetId="1">'E071'!$BD$1099</definedName>
    <definedName name="_07" localSheetId="3">'E073'!$BD$1101</definedName>
    <definedName name="_07">'E072'!$BD$1120</definedName>
    <definedName name="_08" localSheetId="1">'E071'!$BD$1100</definedName>
    <definedName name="_08" localSheetId="3">'E073'!$BD$1102</definedName>
    <definedName name="_08">'E072'!$BD$1121</definedName>
    <definedName name="_09" localSheetId="1">'E071'!$BD$1101</definedName>
    <definedName name="_09" localSheetId="3">'E073'!$BD$1103</definedName>
    <definedName name="_09">'E072'!$BD$1122</definedName>
    <definedName name="_10" localSheetId="1">'E071'!$BD$1102</definedName>
    <definedName name="_10" localSheetId="3">'E073'!$BD$1104</definedName>
    <definedName name="_10">'E072'!$BD$1123</definedName>
    <definedName name="_11" localSheetId="1">'E071'!$BD$1103</definedName>
    <definedName name="_11" localSheetId="3">'E073'!$BD$1105</definedName>
    <definedName name="_11">'E072'!$BD$1124</definedName>
    <definedName name="_12" localSheetId="1">'E071'!$BD$1104</definedName>
    <definedName name="_12" localSheetId="3">'E073'!$BD$1106</definedName>
    <definedName name="_12">'E072'!$BD$1125</definedName>
    <definedName name="_13" localSheetId="1">'E071'!$BD$1105</definedName>
    <definedName name="_13" localSheetId="3">'E073'!$BD$1107</definedName>
    <definedName name="_13">'E072'!$BD$1126</definedName>
    <definedName name="_14" localSheetId="1">'E071'!$BD$1106</definedName>
    <definedName name="_14" localSheetId="3">'E073'!$BD$1108</definedName>
    <definedName name="_14">'E072'!$BD$1127</definedName>
    <definedName name="_15" localSheetId="1">'E071'!$BD$1107</definedName>
    <definedName name="_15" localSheetId="3">'E073'!$BD$1109</definedName>
    <definedName name="_15">'E072'!$BD$1128</definedName>
    <definedName name="_16" localSheetId="1">'E071'!$BD$1108</definedName>
    <definedName name="_16" localSheetId="3">'E073'!$BD$1110</definedName>
    <definedName name="_16">'E072'!$BD$1129</definedName>
    <definedName name="_17" localSheetId="1">'E071'!$BD$1109</definedName>
    <definedName name="_17" localSheetId="3">'E073'!$BD$1111</definedName>
    <definedName name="_17">'E072'!$BD$1130</definedName>
    <definedName name="_18" localSheetId="1">'E071'!$BD$1110</definedName>
    <definedName name="_18" localSheetId="2">'E072'!$BD$1131</definedName>
    <definedName name="_18" localSheetId="3">'E073'!$BD$1112</definedName>
    <definedName name="_19" localSheetId="1">'E071'!$BD$1111</definedName>
    <definedName name="_19" localSheetId="2">'E072'!$BD$1132</definedName>
    <definedName name="_19" localSheetId="3">'E073'!$BD$1113</definedName>
    <definedName name="_20" localSheetId="1">'E071'!$BD$1112</definedName>
    <definedName name="_20" localSheetId="2">'E072'!$BD$1133</definedName>
    <definedName name="_20" localSheetId="3">'E073'!$BD$1114</definedName>
    <definedName name="_21" localSheetId="1">'E071'!$BD$1113</definedName>
    <definedName name="_21" localSheetId="2">'E072'!$BD$1134</definedName>
    <definedName name="_21" localSheetId="3">'E073'!$BD$1115</definedName>
    <definedName name="_22" localSheetId="1">'E071'!$BD$1161</definedName>
    <definedName name="_22" localSheetId="2">'E072'!$BD$1182</definedName>
    <definedName name="_22" localSheetId="3">'E073'!$BD$1163</definedName>
    <definedName name="_23" localSheetId="1">'E071'!$BD$1115</definedName>
    <definedName name="_23" localSheetId="2">'E072'!$BD$1136</definedName>
    <definedName name="_23" localSheetId="3">'E073'!$BD$1117</definedName>
    <definedName name="_24" localSheetId="1">'E071'!$BD$1163</definedName>
    <definedName name="_24" localSheetId="2">'E072'!$BD$1184</definedName>
    <definedName name="_24" localSheetId="3">'E073'!$BD$1165</definedName>
    <definedName name="_26" localSheetId="1">'E071'!$BD$1117</definedName>
    <definedName name="_26" localSheetId="2">'E072'!$BD$1138</definedName>
    <definedName name="_26" localSheetId="3">'E073'!$BD$1119</definedName>
    <definedName name="_27" localSheetId="1">'E071'!$BD$1118</definedName>
    <definedName name="_27" localSheetId="2">'E072'!$BD$1139</definedName>
    <definedName name="_27" localSheetId="3">'E073'!$BD$1120</definedName>
    <definedName name="_28" localSheetId="1">'E071'!$BD$1119</definedName>
    <definedName name="_28" localSheetId="2">'E072'!$BD$1140</definedName>
    <definedName name="_28" localSheetId="3">'E073'!$BD$1121</definedName>
    <definedName name="_29" localSheetId="1">'E071'!$BD$1167</definedName>
    <definedName name="_29" localSheetId="2">'E072'!$BD$1188</definedName>
    <definedName name="_29" localSheetId="3">'E073'!$BD$1169</definedName>
    <definedName name="_Órganos_Autónomos" localSheetId="1">'E071'!$BE$1129:$BE$1137</definedName>
    <definedName name="_Órganos_Autónomos" localSheetId="3">'E073'!$BE$1131:$BE$1139</definedName>
    <definedName name="_Órganos_Autónomos">'E072'!$BE$1150:$BE$1158</definedName>
    <definedName name="_Poder_Judicial" localSheetId="1">'E071'!$BE$1125:$BE$1128</definedName>
    <definedName name="_Poder_Judicial" localSheetId="3">'E073'!$BE$1127:$BE$1130</definedName>
    <definedName name="_Poder_Judicial">'E072'!$BE$1146:$BE$1149</definedName>
    <definedName name="_Poder_Legislativo" localSheetId="1">'E071'!$BE$1123:$BE$1124</definedName>
    <definedName name="_Poder_Legislativo" localSheetId="3">'E073'!$BE$1125:$BE$1126</definedName>
    <definedName name="_Poder_Legislativo">'E072'!$BE$1144:$BE$1145</definedName>
    <definedName name="_Procuración_de_Justicia" localSheetId="1">'E071'!$BE$1148:$BE$1150</definedName>
    <definedName name="_Procuración_de_Justicia" localSheetId="3">'E073'!$BE$1150:$BE$1152</definedName>
    <definedName name="_Procuración_de_Justicia">'E072'!$BE$1169:$BE$1171</definedName>
    <definedName name="ADEFAS" localSheetId="1">'E071'!$BE$1116</definedName>
    <definedName name="ADEFAS" localSheetId="3">'E073'!$BE$1118</definedName>
    <definedName name="ADEFAS">'E072'!$BE$1137</definedName>
    <definedName name="Adeudos_de_Ejer._Fisc._Ant.__ADEFAS" localSheetId="1">'E071'!$BE$1163</definedName>
    <definedName name="Adeudos_de_Ejer._Fisc._Ant.__ADEFAS" localSheetId="3">'E073'!$BE$1165</definedName>
    <definedName name="Adeudos_de_Ejer._Fisc._Ant.__ADEFAS">'E072'!$BE$1184</definedName>
    <definedName name="Administración" localSheetId="1">'E071'!$BE$1151</definedName>
    <definedName name="Administración" localSheetId="2">'E072'!$BE$1172</definedName>
    <definedName name="Administración" localSheetId="3">'E073'!$BE$1153</definedName>
    <definedName name="Agropecuario" localSheetId="1">'E071'!$BE$1142</definedName>
    <definedName name="Agropecuario" localSheetId="2">'E072'!$BE$1163</definedName>
    <definedName name="Agropecuario" localSheetId="3">'E073'!$BE$1144</definedName>
    <definedName name="_xlnm.Print_Area" localSheetId="1">'E071'!$A$2:$Y$64</definedName>
    <definedName name="_xlnm.Print_Area" localSheetId="2">'E072'!$A$2:$AA$85</definedName>
    <definedName name="_xlnm.Print_Area" localSheetId="3">'E073'!$A$2:$Y$66</definedName>
    <definedName name="Bienes_Muebles_e_Inmuebles" localSheetId="1">'E071'!$BE$1164</definedName>
    <definedName name="Bienes_Muebles_e_Inmuebles" localSheetId="3">'E073'!$BE$1166</definedName>
    <definedName name="Bienes_Muebles_e_Inmuebles">'E072'!$BE$1185</definedName>
    <definedName name="Consejería_Jurídica" localSheetId="1">'E071'!$BE$1154</definedName>
    <definedName name="Consejería_Jurídica" localSheetId="2">'E072'!$BE$1175</definedName>
    <definedName name="Consejería_Jurídica" localSheetId="3">'E073'!$BE$1156</definedName>
    <definedName name="Contraloría" localSheetId="1">'E071'!$BE$1152</definedName>
    <definedName name="Contraloría" localSheetId="2">'E072'!$BE$1173</definedName>
    <definedName name="Contraloría" localSheetId="3">'E073'!$BE$1154</definedName>
    <definedName name="Cultura" localSheetId="1">'E071'!$BE$1158</definedName>
    <definedName name="Cultura" localSheetId="2">'E072'!$BE$1179</definedName>
    <definedName name="Cultura" localSheetId="3">'E073'!$BE$1160</definedName>
    <definedName name="Desarrollo_Social" localSheetId="1">'E071'!$BE$1156</definedName>
    <definedName name="Desarrollo_Social" localSheetId="2">'E072'!$BE$1177</definedName>
    <definedName name="Desarrollo_Social" localSheetId="3">'E073'!$BE$1158</definedName>
    <definedName name="Desarrollo_Sustentable" localSheetId="1">'E071'!$BE$1159:$BE$1160</definedName>
    <definedName name="Desarrollo_Sustentable" localSheetId="2">'E072'!$BE$1180:$BE$1181</definedName>
    <definedName name="Desarrollo_Sustentable" localSheetId="3">'E073'!$BE$1161:$BE$1162</definedName>
    <definedName name="Deuda_Pública" localSheetId="1">'E071'!$BE$1165</definedName>
    <definedName name="Deuda_Pública" localSheetId="3">'E073'!$BE$1167</definedName>
    <definedName name="Deuda_Pública">'E072'!$BE$1186</definedName>
    <definedName name="Economía" localSheetId="1">'E071'!$BE$1141</definedName>
    <definedName name="Economía" localSheetId="2">'E072'!$BE$1162</definedName>
    <definedName name="Economía" localSheetId="3">'E073'!$BE$1143</definedName>
    <definedName name="Educación" localSheetId="1">'E071'!$BE$1144:$BE$1145</definedName>
    <definedName name="Educación" localSheetId="3">'E073'!$BE$1146:$BE$1147</definedName>
    <definedName name="Educación">'E072'!$BE$1165:$BE$1166</definedName>
    <definedName name="FINES" localSheetId="1">'E071'!$BP$1024:$BP$1035</definedName>
    <definedName name="FINES" localSheetId="3">'E073'!$BP$1026:$BP$1037</definedName>
    <definedName name="FINES">'E072'!$BP$1045:$BP$1056</definedName>
    <definedName name="Gastos_Institucionales" localSheetId="1">'E071'!$BE$1167</definedName>
    <definedName name="Gastos_Institucionales" localSheetId="2">'E072'!$BE$1188</definedName>
    <definedName name="Gastos_Institucionales" localSheetId="3">'E073'!$BE$1169</definedName>
    <definedName name="Gobierno" localSheetId="1">'E071'!$BE$1139</definedName>
    <definedName name="Gobierno" localSheetId="3">'E073'!$BE$1141</definedName>
    <definedName name="Gobierno">'E072'!$BE$1160</definedName>
    <definedName name="Hacienda" localSheetId="1">'E071'!$BE$1140</definedName>
    <definedName name="Hacienda" localSheetId="3">'E073'!$BE$1142</definedName>
    <definedName name="Hacienda">'E072'!$BE$1161</definedName>
    <definedName name="Innovación__Ciencia_y_Tec." localSheetId="1">'E071'!$BE$1161</definedName>
    <definedName name="Innovación__Ciencia_y_Tec." localSheetId="2">'E072'!$BE$1182</definedName>
    <definedName name="Innovación__Ciencia_y_Tec." localSheetId="3">'E073'!$BE$1163</definedName>
    <definedName name="Innovación__Ciencia_y_Tecnología" localSheetId="1">'E071'!$BE$1161</definedName>
    <definedName name="Innovación__Ciencia_y_Tecnología" localSheetId="2">'E072'!$BE$1182</definedName>
    <definedName name="Innovación__Ciencia_y_Tecnología" localSheetId="3">'E073'!$BE$1163</definedName>
    <definedName name="Innovación_Ciencia_y_Tec." localSheetId="1">'E071'!$BE$1161</definedName>
    <definedName name="Innovación_Ciencia_y_Tec." localSheetId="3">'E073'!$BE$1163</definedName>
    <definedName name="Innovación_Ciencia_y_Tec.">'E072'!$BE$1182</definedName>
    <definedName name="Movilidad_y_Transporte" localSheetId="1">'E071'!$BE$1162</definedName>
    <definedName name="Movilidad_y_Transporte" localSheetId="2">'E072'!$BE$1183</definedName>
    <definedName name="Movilidad_y_Transporte" localSheetId="3">'E073'!$BE$1164</definedName>
    <definedName name="Obras_Públicas" localSheetId="1">'E071'!$BE$1143</definedName>
    <definedName name="Obras_Públicas" localSheetId="3">'E073'!$BE$1145</definedName>
    <definedName name="Obras_Públicas">'E072'!$BE$1164</definedName>
    <definedName name="Oficina_de_la_Gubernatura" localSheetId="1">'E071'!$BE$1138</definedName>
    <definedName name="Oficina_de_la_Gubernatura" localSheetId="3">'E073'!$BE$1140</definedName>
    <definedName name="Oficina_de_la_Gubernatura">'E072'!$BE$1159</definedName>
    <definedName name="Órganos_Autónomos" localSheetId="1">'E071'!$BE$1031:$BE$1039</definedName>
    <definedName name="Órganos_Autónomos" localSheetId="3">'E073'!$BE$1033:$BE$1041</definedName>
    <definedName name="Órganos_Autónomos">'E072'!$BE$1052:$BE$1060</definedName>
    <definedName name="Participaciones_a_municipios" localSheetId="1">'E071'!$BE$1166</definedName>
    <definedName name="Participaciones_a_municipios" localSheetId="2">'E072'!$BE$1187</definedName>
    <definedName name="Participaciones_a_municipios" localSheetId="3">'E073'!$BE$1168</definedName>
    <definedName name="Poder_Judicial" localSheetId="1">'E071'!$BE$1027:$BE$1030</definedName>
    <definedName name="Poder_Judicial" localSheetId="2">'E072'!$BE$1048:$BE$1051</definedName>
    <definedName name="Poder_Judicial" localSheetId="3">'E073'!$BE$1029:$BE$1032</definedName>
    <definedName name="Poder_Legislativo" localSheetId="1">'E071'!$BE$1025:$BE$1026</definedName>
    <definedName name="Poder_Legislativo" localSheetId="3">'E073'!$BE$1027:$BE$1028</definedName>
    <definedName name="Poder_Legislativo">'E072'!$BE$1046:$BE$1047</definedName>
    <definedName name="Procuración_de_Justicia" localSheetId="1">'E071'!$BE$1148:$BE$1150</definedName>
    <definedName name="Procuración_de_Justicia" localSheetId="2">'E072'!$BE$1169:$BE$1171</definedName>
    <definedName name="Procuración_de_Justicia" localSheetId="3">'E073'!$BE$1150:$BE$1152</definedName>
    <definedName name="Ramos" localSheetId="1">'E071'!$BC$1093:$BC$1120</definedName>
    <definedName name="Ramos" localSheetId="3">'E073'!$BC$1095:$BC$1122</definedName>
    <definedName name="Ramos">'E072'!$BC$1114:$BC$1141</definedName>
    <definedName name="RAMOS_ESTATALES" localSheetId="1">'E071'!$BD$1093:$BD$1120</definedName>
    <definedName name="RAMOS_ESTATALES" localSheetId="2">'E072'!$BD$1114:$BD$1141</definedName>
    <definedName name="RAMOS_ESTATALES" localSheetId="3">'E073'!$BD$1095:$BD$1122</definedName>
    <definedName name="Salud" localSheetId="1">'E071'!$BE$1146:$BE$1147</definedName>
    <definedName name="Salud" localSheetId="2">'E072'!$BE$1167:$BE$1168</definedName>
    <definedName name="Salud" localSheetId="3">'E073'!$BE$1148:$BE$1149</definedName>
    <definedName name="Seguridad_Pública" localSheetId="1">'E071'!$BE$1153</definedName>
    <definedName name="Seguridad_Pública" localSheetId="2">'E072'!$BE$1174</definedName>
    <definedName name="Seguridad_Pública" localSheetId="3">'E073'!$BE$1155</definedName>
    <definedName name="_xlnm.Print_Titles" localSheetId="1">'E071'!$1:$7</definedName>
    <definedName name="_xlnm.Print_Titles" localSheetId="2">'E072'!$1:$7</definedName>
    <definedName name="_xlnm.Print_Titles" localSheetId="3">'E073'!$1:$7</definedName>
    <definedName name="Trabajo" localSheetId="1">'E071'!$BE$1157</definedName>
    <definedName name="Trabajo" localSheetId="2">'E072'!$BE$1178</definedName>
    <definedName name="Trabajo" localSheetId="3">'E073'!$BE$1159</definedName>
    <definedName name="Turismo" localSheetId="1">'E071'!$BE$1155</definedName>
    <definedName name="Turismo" localSheetId="3">'E073'!$BE$1157</definedName>
    <definedName name="Turismo">'E072'!$BE$1176</definedName>
    <definedName name="Unidades_Responsables_de_Gasto" localSheetId="1">'E071'!$BE$1123:$BE$1167</definedName>
    <definedName name="Unidades_Responsables_de_Gasto" localSheetId="2">'E072'!$BE$1144:$BE$1188</definedName>
    <definedName name="Unidades_Responsables_de_Gasto" localSheetId="3">'E073'!$BE$1125:$BE$1169</definedName>
  </definedNames>
  <calcPr calcId="145621"/>
</workbook>
</file>

<file path=xl/calcChain.xml><?xml version="1.0" encoding="utf-8"?>
<calcChain xmlns="http://schemas.openxmlformats.org/spreadsheetml/2006/main">
  <c r="BA1095" i="8" l="1"/>
  <c r="BA1094" i="8"/>
  <c r="BA1093" i="8"/>
  <c r="BA1092" i="8"/>
  <c r="BA1091" i="8"/>
  <c r="BA1090" i="8"/>
  <c r="BA1089" i="8"/>
  <c r="BA1088" i="8"/>
  <c r="BA1087" i="8"/>
  <c r="BA1086" i="8"/>
  <c r="BA1085" i="8"/>
  <c r="BA1084" i="8"/>
  <c r="BA1083" i="8"/>
  <c r="BA1082" i="8"/>
  <c r="BA1081" i="8"/>
  <c r="BA1080" i="8"/>
  <c r="BA1079" i="8"/>
  <c r="BA1078" i="8"/>
  <c r="BA1077" i="8"/>
  <c r="BA1076" i="8"/>
  <c r="BA1075" i="8"/>
  <c r="BA1074" i="8"/>
  <c r="BA1073" i="8"/>
  <c r="BA1072" i="8"/>
  <c r="BA1071" i="8"/>
  <c r="BA1070" i="8"/>
  <c r="BA1068" i="8"/>
  <c r="BA1067" i="8"/>
  <c r="BA1066" i="8"/>
  <c r="BA1065" i="8"/>
  <c r="BA1064" i="8"/>
  <c r="BA1063" i="8"/>
  <c r="BA1062" i="8"/>
  <c r="BA1061" i="8"/>
  <c r="BA1060" i="8"/>
  <c r="BA1059" i="8"/>
  <c r="BA1058" i="8"/>
  <c r="BA1057" i="8"/>
  <c r="BA1056" i="8"/>
  <c r="BA1055" i="8"/>
  <c r="BA1054" i="8"/>
  <c r="BA1053" i="8"/>
  <c r="BA1052" i="8"/>
  <c r="BA1051" i="8"/>
  <c r="BA1050" i="8"/>
  <c r="BA1049" i="8"/>
  <c r="BA1048" i="8"/>
  <c r="BA1047" i="8"/>
  <c r="BA1046" i="8"/>
  <c r="BA1045" i="8"/>
  <c r="BA1044" i="8"/>
  <c r="BA1043" i="8"/>
  <c r="BA1042" i="8"/>
  <c r="BA1041" i="8"/>
  <c r="BA1040" i="8"/>
  <c r="BA1039" i="8"/>
  <c r="BA1038" i="8"/>
  <c r="BA1037" i="8"/>
  <c r="BA1036" i="8"/>
  <c r="BA1035" i="8"/>
  <c r="BA1034" i="8"/>
  <c r="BA1033" i="8"/>
  <c r="BA1032" i="8"/>
  <c r="BA1031" i="8"/>
  <c r="BA1030" i="8"/>
  <c r="BA1029" i="8"/>
  <c r="BA1028" i="8"/>
  <c r="BA1027" i="8"/>
  <c r="BA1026" i="8"/>
  <c r="V63" i="8"/>
  <c r="P63" i="8"/>
  <c r="W63" i="8" s="1"/>
  <c r="Y63" i="8" s="1"/>
  <c r="J63" i="8"/>
  <c r="E63" i="8"/>
  <c r="K63" i="8" s="1"/>
  <c r="V62" i="8"/>
  <c r="P62" i="8"/>
  <c r="W62" i="8" s="1"/>
  <c r="Y62" i="8" s="1"/>
  <c r="J62" i="8"/>
  <c r="E62" i="8"/>
  <c r="K62" i="8" s="1"/>
  <c r="BA1093" i="7"/>
  <c r="BA1092" i="7"/>
  <c r="BA1091" i="7"/>
  <c r="BA1090" i="7"/>
  <c r="BA1089" i="7"/>
  <c r="BA1088" i="7"/>
  <c r="BA1087" i="7"/>
  <c r="BA1086" i="7"/>
  <c r="BA1085" i="7"/>
  <c r="BA1084" i="7"/>
  <c r="BA1083" i="7"/>
  <c r="BA1082" i="7"/>
  <c r="BA1081" i="7"/>
  <c r="BA1080" i="7"/>
  <c r="BA1079" i="7"/>
  <c r="BA1078" i="7"/>
  <c r="BA1077" i="7"/>
  <c r="BA1076" i="7"/>
  <c r="BA1075" i="7"/>
  <c r="BA1074" i="7"/>
  <c r="BA1073" i="7"/>
  <c r="BA1072" i="7"/>
  <c r="BA1071" i="7"/>
  <c r="BA1070" i="7"/>
  <c r="BA1069" i="7"/>
  <c r="BA1068" i="7"/>
  <c r="BA1066" i="7"/>
  <c r="BA1065" i="7"/>
  <c r="BA1064" i="7"/>
  <c r="BA1063" i="7"/>
  <c r="BA1062" i="7"/>
  <c r="BA1061" i="7"/>
  <c r="BA1060" i="7"/>
  <c r="BA1059" i="7"/>
  <c r="BA1058" i="7"/>
  <c r="BA1057" i="7"/>
  <c r="BA1056" i="7"/>
  <c r="BA1055" i="7"/>
  <c r="BA1054" i="7"/>
  <c r="BA1053" i="7"/>
  <c r="BA1052" i="7"/>
  <c r="BA1051" i="7"/>
  <c r="BA1050" i="7"/>
  <c r="BA1049" i="7"/>
  <c r="BA1048" i="7"/>
  <c r="BA1047" i="7"/>
  <c r="BA1046" i="7"/>
  <c r="BA1045" i="7"/>
  <c r="BA1044" i="7"/>
  <c r="BA1043" i="7"/>
  <c r="BA1042" i="7"/>
  <c r="BA1041" i="7"/>
  <c r="BA1040" i="7"/>
  <c r="BA1039" i="7"/>
  <c r="BA1038" i="7"/>
  <c r="BA1037" i="7"/>
  <c r="BA1036" i="7"/>
  <c r="BA1035" i="7"/>
  <c r="BA1034" i="7"/>
  <c r="BA1033" i="7"/>
  <c r="BA1032" i="7"/>
  <c r="BA1031" i="7"/>
  <c r="BA1030" i="7"/>
  <c r="BA1029" i="7"/>
  <c r="BA1028" i="7"/>
  <c r="BA1027" i="7"/>
  <c r="BA1026" i="7"/>
  <c r="BA1025" i="7"/>
  <c r="BA1024" i="7"/>
  <c r="V61" i="7"/>
  <c r="P61" i="7"/>
  <c r="W61" i="7" s="1"/>
  <c r="J61" i="7"/>
  <c r="E61" i="7"/>
  <c r="K61" i="7" s="1"/>
  <c r="V60" i="7"/>
  <c r="P60" i="7"/>
  <c r="W60" i="7" s="1"/>
  <c r="Y60" i="7" s="1"/>
  <c r="J60" i="7"/>
  <c r="E60" i="7"/>
  <c r="K60" i="7" s="1"/>
  <c r="X54" i="7"/>
  <c r="X53" i="7"/>
  <c r="X52" i="7"/>
  <c r="X44" i="7"/>
  <c r="X43" i="7"/>
  <c r="X42" i="7"/>
  <c r="X41" i="7"/>
  <c r="X37" i="7"/>
  <c r="X32" i="7"/>
  <c r="W21" i="7"/>
  <c r="X19" i="7"/>
  <c r="W19" i="7"/>
  <c r="U19" i="7"/>
  <c r="Y61" i="7" l="1"/>
  <c r="W38" i="4" l="1"/>
  <c r="W58" i="4" l="1"/>
  <c r="W57" i="4"/>
  <c r="W56" i="4"/>
  <c r="W55" i="4"/>
  <c r="P81" i="4" l="1"/>
  <c r="V81" i="4" l="1"/>
  <c r="W81" i="4" s="1"/>
  <c r="Y81" i="4" s="1"/>
  <c r="E81" i="4"/>
  <c r="J81" i="4"/>
  <c r="P82" i="4"/>
  <c r="V82" i="4"/>
  <c r="BA1053" i="4"/>
  <c r="BA1054" i="4"/>
  <c r="BA1055" i="4"/>
  <c r="BA1056" i="4"/>
  <c r="BA1114" i="4"/>
  <c r="BA1113" i="4"/>
  <c r="BA1112" i="4"/>
  <c r="BA1111" i="4"/>
  <c r="BA1110" i="4"/>
  <c r="BA1109" i="4"/>
  <c r="BA1108" i="4"/>
  <c r="BA1107" i="4"/>
  <c r="BA1106" i="4"/>
  <c r="BA1105" i="4"/>
  <c r="BA1104" i="4"/>
  <c r="BA1103" i="4"/>
  <c r="BA1102" i="4"/>
  <c r="BA1101" i="4"/>
  <c r="BA1100" i="4"/>
  <c r="BA1099" i="4"/>
  <c r="BA1098" i="4"/>
  <c r="BA1097" i="4"/>
  <c r="BA1096" i="4"/>
  <c r="BA1095" i="4"/>
  <c r="BA1094" i="4"/>
  <c r="BA1093" i="4"/>
  <c r="BA1092" i="4"/>
  <c r="BA1091" i="4"/>
  <c r="BA1090" i="4"/>
  <c r="BA1089" i="4"/>
  <c r="BA1087" i="4"/>
  <c r="BA1086" i="4"/>
  <c r="BA1085" i="4"/>
  <c r="BA1084" i="4"/>
  <c r="BA1083" i="4"/>
  <c r="BA1082" i="4"/>
  <c r="BA1081" i="4"/>
  <c r="BA1080" i="4"/>
  <c r="BA1079" i="4"/>
  <c r="BA1078" i="4"/>
  <c r="BA1077" i="4"/>
  <c r="BA1076" i="4"/>
  <c r="BA1075" i="4"/>
  <c r="BA1074" i="4"/>
  <c r="BA1073" i="4"/>
  <c r="BA1072" i="4"/>
  <c r="BA1071" i="4"/>
  <c r="BA1070" i="4"/>
  <c r="BA1069" i="4"/>
  <c r="BA1068" i="4"/>
  <c r="BA1067" i="4"/>
  <c r="BA1066" i="4"/>
  <c r="BA1065" i="4"/>
  <c r="BA1064" i="4"/>
  <c r="BA1063" i="4"/>
  <c r="BA1062" i="4"/>
  <c r="BA1061" i="4"/>
  <c r="BA1060" i="4"/>
  <c r="BA1059" i="4"/>
  <c r="BA1058" i="4"/>
  <c r="BA1057" i="4"/>
  <c r="BA1052" i="4"/>
  <c r="BA1051" i="4"/>
  <c r="BA1050" i="4"/>
  <c r="BA1049" i="4"/>
  <c r="BA1048" i="4"/>
  <c r="BA1047" i="4"/>
  <c r="BA1046" i="4"/>
  <c r="BA1045" i="4"/>
  <c r="J82" i="4"/>
  <c r="E82" i="4"/>
  <c r="W82" i="4" l="1"/>
  <c r="K82" i="4"/>
  <c r="K81" i="4"/>
  <c r="Y82" i="4" l="1"/>
</calcChain>
</file>

<file path=xl/comments1.xml><?xml version="1.0" encoding="utf-8"?>
<comments xmlns="http://schemas.openxmlformats.org/spreadsheetml/2006/main">
  <authors>
    <author>finanzas 2</author>
  </authors>
  <commentList>
    <comment ref="C53" authorId="0">
      <text>
        <r>
          <rPr>
            <b/>
            <sz val="9"/>
            <color indexed="81"/>
            <rFont val="Tahoma"/>
            <family val="2"/>
          </rPr>
          <t>indicador ocupado por coreográfica dentro la subsria de fomento a las artes.</t>
        </r>
      </text>
    </comment>
  </commentList>
</comments>
</file>

<file path=xl/sharedStrings.xml><?xml version="1.0" encoding="utf-8"?>
<sst xmlns="http://schemas.openxmlformats.org/spreadsheetml/2006/main" count="4355" uniqueCount="1328">
  <si>
    <t>Nombre del indicador</t>
  </si>
  <si>
    <t>Definición del indicador</t>
  </si>
  <si>
    <t>Método de cálculo</t>
  </si>
  <si>
    <t>Línea base</t>
  </si>
  <si>
    <t>Subsecretaría de Planeación</t>
  </si>
  <si>
    <t>Dirección General de Programación y Evaluación</t>
  </si>
  <si>
    <t>Secretaría de Hacienda</t>
  </si>
  <si>
    <t>Resumen Narrativo</t>
  </si>
  <si>
    <t>Fin</t>
  </si>
  <si>
    <t>Propósito</t>
  </si>
  <si>
    <t>Componente 1</t>
  </si>
  <si>
    <t>Componente 2</t>
  </si>
  <si>
    <t>Componente 3</t>
  </si>
  <si>
    <t>Actividad 1.1</t>
  </si>
  <si>
    <t>Actividad 2.1</t>
  </si>
  <si>
    <t>Actividad 3.1</t>
  </si>
  <si>
    <t>Actividad 3.2</t>
  </si>
  <si>
    <t>Actividad 1.2</t>
  </si>
  <si>
    <t>Actividad 1.3</t>
  </si>
  <si>
    <t>Actividad 2.2</t>
  </si>
  <si>
    <t>Matriz de Indicadores de Resultados (MIR)</t>
  </si>
  <si>
    <t>Indicador</t>
  </si>
  <si>
    <t>Medios de Verificación</t>
  </si>
  <si>
    <t>Supuestos</t>
  </si>
  <si>
    <t>Nivel</t>
  </si>
  <si>
    <t>Sentido de la medición</t>
  </si>
  <si>
    <t>Anual</t>
  </si>
  <si>
    <t>Al periodo</t>
  </si>
  <si>
    <t>Unidad de medida</t>
  </si>
  <si>
    <t>Frecuencia de medición</t>
  </si>
  <si>
    <t>INDICADORES</t>
  </si>
  <si>
    <t>RESULTADOS</t>
  </si>
  <si>
    <t>PRESUPUESTO AUTORIZADO</t>
  </si>
  <si>
    <t>PRESUPUESTO MODIFICADO</t>
  </si>
  <si>
    <t>DATOS DEL PROGRAMA</t>
  </si>
  <si>
    <t>Ramo</t>
  </si>
  <si>
    <t>ALINEACIÓN</t>
  </si>
  <si>
    <t>Plan Estatal de Desarrollo 2013-2018</t>
  </si>
  <si>
    <t>Clasificación Funcional</t>
  </si>
  <si>
    <t>Función</t>
  </si>
  <si>
    <t>Subfunción</t>
  </si>
  <si>
    <t>COMPONENTES DEL PRESUPUESTO</t>
  </si>
  <si>
    <t>Unidad Responsable</t>
  </si>
  <si>
    <t>Programa Presupuestario</t>
  </si>
  <si>
    <t>Modalidad</t>
  </si>
  <si>
    <t>Clave</t>
  </si>
  <si>
    <t>Desempeño</t>
  </si>
  <si>
    <t>Gasto corriente y social</t>
  </si>
  <si>
    <t>Inversión</t>
  </si>
  <si>
    <t>Estatal</t>
  </si>
  <si>
    <t>Federal</t>
  </si>
  <si>
    <t>Total</t>
  </si>
  <si>
    <t>Ramo 33</t>
  </si>
  <si>
    <t>SEMÁFORO</t>
  </si>
  <si>
    <t>Avance en los Indicadores de los Programas Presupuestarios del Poder Ejecutivo</t>
  </si>
  <si>
    <t xml:space="preserve">    Ejercicio Fiscal 2017</t>
  </si>
  <si>
    <t>Ejes transversales</t>
  </si>
  <si>
    <t>Origen</t>
  </si>
  <si>
    <t>Clave del Programa Presupuestario</t>
  </si>
  <si>
    <t>Tipo de Evaluación</t>
  </si>
  <si>
    <t>Evaluador</t>
  </si>
  <si>
    <t>Evaluación</t>
  </si>
  <si>
    <t>Aspecto Susceptible de Mejora</t>
  </si>
  <si>
    <t>Avance de cumplimiento</t>
  </si>
  <si>
    <t>Dependencia o Entidad:</t>
  </si>
  <si>
    <t>Objetivo:</t>
  </si>
  <si>
    <t>Bimestral</t>
  </si>
  <si>
    <t>Semestral</t>
  </si>
  <si>
    <t>Ascendente</t>
  </si>
  <si>
    <t>Eficacia</t>
  </si>
  <si>
    <t>Eficiencia</t>
  </si>
  <si>
    <t>Calidad</t>
  </si>
  <si>
    <t>Economía</t>
  </si>
  <si>
    <t>Estratégico</t>
  </si>
  <si>
    <t>Gestión</t>
  </si>
  <si>
    <t xml:space="preserve">Mensual </t>
  </si>
  <si>
    <t xml:space="preserve">Trimestral </t>
  </si>
  <si>
    <t>Porcentaje</t>
  </si>
  <si>
    <t>Promedio</t>
  </si>
  <si>
    <r>
      <t>Tasa</t>
    </r>
    <r>
      <rPr>
        <sz val="10"/>
        <color theme="1"/>
        <rFont val="Calibri"/>
        <family val="2"/>
        <scheme val="minor"/>
      </rPr>
      <t xml:space="preserve"> </t>
    </r>
  </si>
  <si>
    <t>Índice</t>
  </si>
  <si>
    <t>Justificación de la diferencia de avances realizados con respecto a las metas programadas</t>
  </si>
  <si>
    <t>Bianual</t>
  </si>
  <si>
    <t>Trianual</t>
  </si>
  <si>
    <t>AVANCE ACUMULADO</t>
  </si>
  <si>
    <t>Meta</t>
  </si>
  <si>
    <t>1er. Trimestre</t>
  </si>
  <si>
    <t>2do. Trimestre</t>
  </si>
  <si>
    <t>3er. Trimestre</t>
  </si>
  <si>
    <t>4to. Trimestre</t>
  </si>
  <si>
    <t>Trimestre:</t>
  </si>
  <si>
    <t>Primero</t>
  </si>
  <si>
    <t>Segundo</t>
  </si>
  <si>
    <t>Tercero</t>
  </si>
  <si>
    <t>Cuarto</t>
  </si>
  <si>
    <t>E015. Fortalecimiento institucional para la eficiencia policial</t>
  </si>
  <si>
    <t>E011. Participación social en la prevención de la violencia y del delito</t>
  </si>
  <si>
    <t>E012. Combate al delito</t>
  </si>
  <si>
    <t>E013. Reinserción social</t>
  </si>
  <si>
    <t>PA02. Secretaría de Gobierno</t>
  </si>
  <si>
    <t>N014. Protección civil</t>
  </si>
  <si>
    <t>P111. Gobernabilidad</t>
  </si>
  <si>
    <t xml:space="preserve">E112. Derechos Humanos, Indígenas y Equidad de Género </t>
  </si>
  <si>
    <t>PA14. Comisión Estatal de Seguridad Pública</t>
  </si>
  <si>
    <t>E021. Procuración de justicia</t>
  </si>
  <si>
    <t>PA09. Fiscalía General del Estado de Morelos</t>
  </si>
  <si>
    <t>E031. Infraestructura social</t>
  </si>
  <si>
    <t>PA17. Secretaría de Desarrollo Social</t>
  </si>
  <si>
    <t xml:space="preserve">K052. Modernización de las condiciones físicas y materiales para el fortalecimiento de la educación </t>
  </si>
  <si>
    <t>G055. Normatividad y condiciones mínimas para el funcionamiento escolar</t>
  </si>
  <si>
    <t>E091. Habilidades en el empleo y productividad laboral</t>
  </si>
  <si>
    <t>PA07. Secretaría de Educación</t>
  </si>
  <si>
    <t>E061. Rectoría del Sistema de Salud</t>
  </si>
  <si>
    <t>E062. Provisión de servicios de salud</t>
  </si>
  <si>
    <t xml:space="preserve">E063. Aseguramiento para la provisión de servicios de salud </t>
  </si>
  <si>
    <t>E064. Salud materno infantil</t>
  </si>
  <si>
    <t xml:space="preserve">E065. Enfermedades transmisibles </t>
  </si>
  <si>
    <t>E066. Enfermedades crónico degenerativas</t>
  </si>
  <si>
    <t>E067. Accidentes, adicciones y violencia</t>
  </si>
  <si>
    <t>PA08. Secretaría de Salud</t>
  </si>
  <si>
    <t xml:space="preserve">E071. Desarrollo cultural comunitario </t>
  </si>
  <si>
    <t>E072. Fomento cultural de las artes</t>
  </si>
  <si>
    <t>E073. Patrimonio e Infraestructura cultural</t>
  </si>
  <si>
    <t>PA19. Secretaría de Cultura</t>
  </si>
  <si>
    <t>F081. Desarrollo y promoción turística</t>
  </si>
  <si>
    <t>PA16. Secretaría de Turismo</t>
  </si>
  <si>
    <t>E083. Seguridad alimentaria</t>
  </si>
  <si>
    <t>PA05. Secretaría de Desarrollo Agropecuario</t>
  </si>
  <si>
    <t>PA06. Secretaría de Obras Públicas</t>
  </si>
  <si>
    <t>PA04. Secretaría de Economía</t>
  </si>
  <si>
    <t>E092. Seguridad laboral</t>
  </si>
  <si>
    <t>PA18. Secretaría del Trabajo</t>
  </si>
  <si>
    <t>PA21. Secretaría de Desarrollo Sustentable</t>
  </si>
  <si>
    <t>P106. Planificación de la gestión sustentable</t>
  </si>
  <si>
    <t xml:space="preserve">E105. Reducción y restitución del impacto ambiental de las actividades humanas </t>
  </si>
  <si>
    <t xml:space="preserve">E103. Capacitación, educación y participación ambiental para la sustentabilidad </t>
  </si>
  <si>
    <t>PA23. Secretaría de Movilidad y Transporte</t>
  </si>
  <si>
    <t>O121. Transparencia y Rendición de Cuentas</t>
  </si>
  <si>
    <t>OA11. Secretaría de la Contraloría</t>
  </si>
  <si>
    <t>PA15. Consejería Jurídica</t>
  </si>
  <si>
    <t xml:space="preserve">E122. Mejora en la Recaudación Fiscal </t>
  </si>
  <si>
    <t xml:space="preserve">P123. Gestión para Resultados </t>
  </si>
  <si>
    <t>PA03. Secretaría de Hacienda</t>
  </si>
  <si>
    <t>MA10. Secretaría de Administración</t>
  </si>
  <si>
    <t>E124. Gobierno en red</t>
  </si>
  <si>
    <t>PA01. Oficina de la Gubernatura</t>
  </si>
  <si>
    <t>E082 - Fomento productivo para el desarrollo agropecuario y acuícola</t>
  </si>
  <si>
    <t>E101 - Agua potable, alcantarillado y saneamiento</t>
  </si>
  <si>
    <t>E102 - Modernización y regulación del servicio de transporte público y particular</t>
  </si>
  <si>
    <t>E104 - Desarrollo territorial sustentable</t>
  </si>
  <si>
    <t xml:space="preserve">F084. Fomento para la innovación, ciencia y tecnología </t>
  </si>
  <si>
    <t>PA22. Secretaría de Innovación, Ciencia y Tecnología</t>
  </si>
  <si>
    <t>Claves</t>
  </si>
  <si>
    <t>Relación de Ramos Estatales y Unidades Responsables de Gasto.</t>
  </si>
  <si>
    <t>Unidades Responsables de Gasto</t>
  </si>
  <si>
    <t>Observaciones</t>
  </si>
  <si>
    <t>01</t>
  </si>
  <si>
    <t>Poder Legislativo</t>
  </si>
  <si>
    <t>1. Congreso del Estado</t>
  </si>
  <si>
    <t>2. Entidad Superior de Auditoría y Fiscalización</t>
  </si>
  <si>
    <t>02</t>
  </si>
  <si>
    <t>1. Tribunal Superior de Justicia</t>
  </si>
  <si>
    <t>2. Tribunal Electoral del Estado de Morelos</t>
  </si>
  <si>
    <t>3. Tribunal de Justicia Administrativa del Estado de Morelos</t>
  </si>
  <si>
    <t>4. Tribunal Unitario de Justicia Oral para Adolecentes</t>
  </si>
  <si>
    <t>03</t>
  </si>
  <si>
    <t>Órganos Autónomos</t>
  </si>
  <si>
    <t>1. Instituto Morelense de Procesos Electorales y Participación Ciudadana</t>
  </si>
  <si>
    <t>2. Comisión Estatal de Derechos Humanos</t>
  </si>
  <si>
    <t>3. Instituto de Desarrollo y Fortalecimiento Municipal IDEFOMM</t>
  </si>
  <si>
    <t>4. Instituto Morelense de Información Pública y Estadística (IMIPE)</t>
  </si>
  <si>
    <t>5. Universidad Autónoma del Estado de Morelos</t>
  </si>
  <si>
    <t>6. Colegio Morelos</t>
  </si>
  <si>
    <t>7. Fideicomiso para el Desarrollo y Fortalecimiento Municipal del Estado de Morelos</t>
  </si>
  <si>
    <t>8. Fondo para la Atención de Infraestructura y Administración Municipal</t>
  </si>
  <si>
    <t>9. Fiscalía Especializada para la Investigación de Hechos de Corrupción del Estado de Morelos</t>
  </si>
  <si>
    <t>04</t>
  </si>
  <si>
    <t>Oficina de la Gubernatura</t>
  </si>
  <si>
    <t>Desglosar por URG</t>
  </si>
  <si>
    <t>Incluye a Organismos Descentralizados (Ordenados por Clave Presupuestal)</t>
  </si>
  <si>
    <t>05</t>
  </si>
  <si>
    <t>Gobierno</t>
  </si>
  <si>
    <t>06</t>
  </si>
  <si>
    <t>Hacienda</t>
  </si>
  <si>
    <t>07</t>
  </si>
  <si>
    <t>08</t>
  </si>
  <si>
    <t>Agropecuario</t>
  </si>
  <si>
    <t>09</t>
  </si>
  <si>
    <t>Obras Públicas</t>
  </si>
  <si>
    <t>Educación</t>
  </si>
  <si>
    <t>Salud</t>
  </si>
  <si>
    <t>Procuración de Justicia</t>
  </si>
  <si>
    <t>Administración</t>
  </si>
  <si>
    <t>Contraloría</t>
  </si>
  <si>
    <t>Seguridad Pública</t>
  </si>
  <si>
    <t>Consejería Jurídica</t>
  </si>
  <si>
    <t>Turismo</t>
  </si>
  <si>
    <t>Desarrollo Social</t>
  </si>
  <si>
    <t>Trabajo</t>
  </si>
  <si>
    <t>Cultura</t>
  </si>
  <si>
    <t>Desarrollo Sustentable</t>
  </si>
  <si>
    <t>Innovación, Ciencia y Tecnología</t>
  </si>
  <si>
    <t>Movilidad y Transporte</t>
  </si>
  <si>
    <t>Adeudos de Ejercicios Fiscales Anteriores (ADEFAS)</t>
  </si>
  <si>
    <t xml:space="preserve">3.3.7. Dirección General de Presupuesto y Gasto Público (Secretaría de Hacienda) </t>
  </si>
  <si>
    <t>Bienes Muebles e Inmuebles</t>
  </si>
  <si>
    <t>10-01-11. Dirección General de la Unidad de Procesos Para la Adjudicacion de Contratos (Secretaría de Administración)</t>
  </si>
  <si>
    <t>Deuda Pública</t>
  </si>
  <si>
    <t xml:space="preserve">3.7.22. Dirección General de Financiamiento a la Inversión (Secretaría de Hacienda) </t>
  </si>
  <si>
    <t>Participaciones a municipios</t>
  </si>
  <si>
    <t>Desglose de Municipios</t>
  </si>
  <si>
    <t>Gastos Institucionales</t>
  </si>
  <si>
    <t>1. Gastos Institucionales</t>
  </si>
  <si>
    <t>_10</t>
  </si>
  <si>
    <t>_11</t>
  </si>
  <si>
    <t>_12</t>
  </si>
  <si>
    <t>_13</t>
  </si>
  <si>
    <t>_14</t>
  </si>
  <si>
    <t>_15</t>
  </si>
  <si>
    <t>_16</t>
  </si>
  <si>
    <t>_17</t>
  </si>
  <si>
    <t>_18</t>
  </si>
  <si>
    <t>_19</t>
  </si>
  <si>
    <t>_20</t>
  </si>
  <si>
    <t>_21</t>
  </si>
  <si>
    <t>_22</t>
  </si>
  <si>
    <t>_23</t>
  </si>
  <si>
    <t>_24</t>
  </si>
  <si>
    <t>_26</t>
  </si>
  <si>
    <t>_27</t>
  </si>
  <si>
    <t>_28</t>
  </si>
  <si>
    <t>_29</t>
  </si>
  <si>
    <t>_01</t>
  </si>
  <si>
    <t>_02</t>
  </si>
  <si>
    <t>_03</t>
  </si>
  <si>
    <t>_04</t>
  </si>
  <si>
    <t>_05</t>
  </si>
  <si>
    <t>_06</t>
  </si>
  <si>
    <t>_07</t>
  </si>
  <si>
    <t>_08</t>
  </si>
  <si>
    <t>_09</t>
  </si>
  <si>
    <t>Ramos</t>
  </si>
  <si>
    <t xml:space="preserve">Ramo: </t>
  </si>
  <si>
    <t>RAMOS ESTATALES</t>
  </si>
  <si>
    <t>Secretaría de Gobierno</t>
  </si>
  <si>
    <t>Secretaría de Economía</t>
  </si>
  <si>
    <t>Secretaría de Desarrollo Agropecuario</t>
  </si>
  <si>
    <t>Secretaría de Obras Públicas</t>
  </si>
  <si>
    <t>Secretaría de Educación</t>
  </si>
  <si>
    <t>Secretaría de Salud</t>
  </si>
  <si>
    <t>Fiscalía General del Estado</t>
  </si>
  <si>
    <t>Sistema DIF Morelos</t>
  </si>
  <si>
    <t>Secretaría de Administración</t>
  </si>
  <si>
    <t>Secretaría de la Contraloría</t>
  </si>
  <si>
    <t>Secretaría de Turismo</t>
  </si>
  <si>
    <t>Secretaría de Desarrollo Social</t>
  </si>
  <si>
    <t>Secretaría del Trabajo</t>
  </si>
  <si>
    <t>Secretaría de Cultura</t>
  </si>
  <si>
    <t>Secretaría de Desarrollo Sustentable</t>
  </si>
  <si>
    <t>Secretaría de Innovación, Ciencia y Tecnología</t>
  </si>
  <si>
    <t>Secretaría de Movilidad y Transporte</t>
  </si>
  <si>
    <t>Unidades_Responsables_de_Gasto</t>
  </si>
  <si>
    <t>Poder_Legislativo</t>
  </si>
  <si>
    <t>_Poder Legislativo</t>
  </si>
  <si>
    <t>_Poder_Judicial</t>
  </si>
  <si>
    <t>_Órganos_Autónomos</t>
  </si>
  <si>
    <t>_Procuración de Justicia</t>
  </si>
  <si>
    <t>Comisión Estatal del Agua y Medio Ambiente</t>
  </si>
  <si>
    <t>Servicios de Salud de Morelos (SSM)</t>
  </si>
  <si>
    <t>Obras_Públicas</t>
  </si>
  <si>
    <t>Oficina_de_la_Gubernatura</t>
  </si>
  <si>
    <t>Poder_Judicial</t>
  </si>
  <si>
    <t>Órganos_Autónomos</t>
  </si>
  <si>
    <t>Procuración_de_Justicia</t>
  </si>
  <si>
    <t>Seguridad_Pública</t>
  </si>
  <si>
    <t>Consejería_Jurídica</t>
  </si>
  <si>
    <t>Desarrollo_Social</t>
  </si>
  <si>
    <t>Desarrollo_Sustentable</t>
  </si>
  <si>
    <t>Innovación,_Ciencia_y_Tecnología</t>
  </si>
  <si>
    <t>Movilidad_y_Transporte</t>
  </si>
  <si>
    <t>Bienes_Muebles_e_Inmuebles</t>
  </si>
  <si>
    <t>Deuda_Pública</t>
  </si>
  <si>
    <t>Participaciones_a_municipios</t>
  </si>
  <si>
    <t>Gastos_Institucionales</t>
  </si>
  <si>
    <t>Innovación_Ciencia_y_Tec.</t>
  </si>
  <si>
    <t>ADEFAS</t>
  </si>
  <si>
    <t>Programa de Desarrollo de la Secretaría de Gobierno 2013-2018</t>
  </si>
  <si>
    <t>Programa Estatal de Seguridad Pública 2013-2018</t>
  </si>
  <si>
    <t>Programa de Procuración de Justicia del Estado de Morelos 2013-2018</t>
  </si>
  <si>
    <t>Programa de Profesionalización.</t>
  </si>
  <si>
    <t>Programa Sectorial de Desarrollo Social 2013-2018</t>
  </si>
  <si>
    <t>Programa Sectorial de Educación 2013-2018</t>
  </si>
  <si>
    <t>Programa Sectorial de Salud 2013-2018</t>
  </si>
  <si>
    <t>Programa Sectorial de la Secretaría de Cultura 2013-2018</t>
  </si>
  <si>
    <t>Programa de Promoción y Desarrollo de la Cultura Física del Deporte</t>
  </si>
  <si>
    <t>Programa Institucional del Instituto Morelense de la Juventud (2013-2018)</t>
  </si>
  <si>
    <t>Programa Estatal de Innovación en la Economía 2013-2018.</t>
  </si>
  <si>
    <t>Programa Sectorial de Desarrollo Agropecuario y Acuícola de Morelos 2013-2018</t>
  </si>
  <si>
    <t>Programa Sectorial de Innovación, Ciencia y Tecnología del Estado de Morelos 2013-2018</t>
  </si>
  <si>
    <t>Programa de Estabilidad Laboral, Fomento al Empleo y a la Productividad 2013-2018</t>
  </si>
  <si>
    <t>Programa Estatal de Turismo de Morelos 2013-2018</t>
  </si>
  <si>
    <t>Programa Institucional de Innovación, Ciencia y Tecnología.</t>
  </si>
  <si>
    <t>Programa de Capacitación para y en el Empleo.</t>
  </si>
  <si>
    <t>Programa de Modernización y Tecnificación de las Zonas Agrícolas.</t>
  </si>
  <si>
    <t>Programa de Pueblos Mágicos.</t>
  </si>
  <si>
    <t>Programa para el Desarrollo del Turismo de Naturaleza.</t>
  </si>
  <si>
    <t>Programa de fortalecimiento de las relaciones laborales entre patrones y trabajadores, tanto en entidades públicas como privadas del estado de Morelos.</t>
  </si>
  <si>
    <t>Programa de promoción y difusión de la cultura de la conciliación.</t>
  </si>
  <si>
    <t>Programa de capacitación, vinculación y generación de empleos.</t>
  </si>
  <si>
    <t>Programa Estatal el Desarrollo Sustentable 2013-2018</t>
  </si>
  <si>
    <t>Programa Estatal Hídrico 2013-2018</t>
  </si>
  <si>
    <t>Programa Estatal de Desarrollo del Transporte</t>
  </si>
  <si>
    <t>Programa hídrico para el desarrollo humano e impulsor de la competitividad.</t>
  </si>
  <si>
    <t>Programa de Uso Sustentable del Agua.</t>
  </si>
  <si>
    <t>Programa de Saneamiento Integral de las Cuencas Hidrológicas.</t>
  </si>
  <si>
    <t>Programa de Protección de la Población Contra Riesgos Hidráulicos.</t>
  </si>
  <si>
    <t>Programa de Saneamiento del Río Apatlaco.</t>
  </si>
  <si>
    <t>Programa de Saneamiento del Lago de Tequesquitengo y reforestación de la zona.</t>
  </si>
  <si>
    <t>Programa de Saneamiento del Río Cuautla.</t>
  </si>
  <si>
    <t>Programa de Protección a Centros de Población en el Río Yautepec.</t>
  </si>
  <si>
    <t>Programa de Uso eficiente del agua en el Río Amatzinac.</t>
  </si>
  <si>
    <t>Programa de Protección a Centros de Población en el Río Chalma-Tembembe.</t>
  </si>
  <si>
    <t>Programa de Recuperación del Acuífero de Tepalcingo-Axochiapan.</t>
  </si>
  <si>
    <t>Programa de Abastecimiento de agua potable a los municipios de los Altos de Morelos.</t>
  </si>
  <si>
    <t>Programa de Abastecimiento de agua potable en los municipios del oriente.</t>
  </si>
  <si>
    <t>Programa de Modernización del distrito de riego 016 del estado de Morelos.</t>
  </si>
  <si>
    <t>Fortalecimiento de las Finanzas Públicas 2013-2018</t>
  </si>
  <si>
    <t>Programa de Transparencia y Rendición de Cuentas.</t>
  </si>
  <si>
    <t>Programa Sectorial de Información y Comunicación</t>
  </si>
  <si>
    <t>No aplica</t>
  </si>
  <si>
    <t>PROGRAMAS ESTATALES</t>
  </si>
  <si>
    <t>EJES ESTTRATÉGICOS</t>
  </si>
  <si>
    <t>OBJETIVOS ESTRATÉGICOS</t>
  </si>
  <si>
    <t>1. Morelos Seguro y Justo</t>
  </si>
  <si>
    <t>2. Morelos con Inversión Social Para la Construcción de Ciudadanía</t>
  </si>
  <si>
    <t>3. Morelos Atractivo, Competitivo e Innovador</t>
  </si>
  <si>
    <t>4. Morelos Verde y Sustentable</t>
  </si>
  <si>
    <t>5. Morelos Transparente y con Democracia Participativa</t>
  </si>
  <si>
    <t>1.1 Garantizar la paz, la integridad física, los derechos y el patrimonio de los morelenses, en un marco de respeto a la ley y los derechos humanos.</t>
  </si>
  <si>
    <t>1.2 Hacer más eficiente la investigación y persecución del delito con pleno respeto a los derechos humanos.</t>
  </si>
  <si>
    <t>1.3 Consolidar el Sistema de Seguridad y Justicia Penal de Corte Acusatorio Adversarial en el estado de Morelos.</t>
  </si>
  <si>
    <t>1.4 Brindar protección especial a las víctimas u ofendidos del delito, para que les sea resarcido el daño moral y patrimonial.</t>
  </si>
  <si>
    <t>1.5 Fomentar en la sociedad morelense la cultura del respeto a los derechos humanos.</t>
  </si>
  <si>
    <t>1.6 Consolidar al Instituto como un permanente impulsor de la cultura de la Protección Civil.</t>
  </si>
  <si>
    <t>1.7 Organizar y administrar la Defensoría Pública.</t>
  </si>
  <si>
    <t>2.1 Reducir las condiciones de pobreza, marginación y desigualdad de la población.</t>
  </si>
  <si>
    <t>2.2 Empoderar a las personas vulnerables en todos los ámbitos de la vida familiar, social y comunitaria.</t>
  </si>
  <si>
    <t>2.3 Mejorar el estilo de vida de la sociedad con prácticas saludables por medio del deporte.</t>
  </si>
  <si>
    <t>2.4 Mejorar las condiciones de los migrantes en tránsito y en lugares de destino, en términos de derechos humanos, particularmente jurídicos y de salud.</t>
  </si>
  <si>
    <t>2.5 Mejorar las condiciones de vida de los pueblos y comunidades indígenas.</t>
  </si>
  <si>
    <t>2.6 Mejorar el desempeño y asegurar la permanencia de niños y jóvenes en el sistema educativo.</t>
  </si>
  <si>
    <t>2.7 Alcanzar una cobertura universal de la educación media superior.</t>
  </si>
  <si>
    <t>2.8 Incrementar la cobertura de la educación superior con sentido social y de progreso.</t>
  </si>
  <si>
    <t>2.9 Incrementar la calidad de la educación superior en Morelos.</t>
  </si>
  <si>
    <t>2.10 Construir una política de Estado para los estudios de posgrado en Morelos.</t>
  </si>
  <si>
    <t>2.11 Garantizar el derecho a la salud.</t>
  </si>
  <si>
    <t>2.12 Abatir las enfermedades infectocontagiosas y las enfermedades crónicas degenerativas, con oportunidad y sin vulnerar sus derechos en el mejoramiento de su estado de salud.</t>
  </si>
  <si>
    <t>2.13 Abatir la mortalidad infantil y materna.</t>
  </si>
  <si>
    <t>2.14 Promover el bienestar de las familias socialmente vulnerables para mejorar su calidad de vida.</t>
  </si>
  <si>
    <t xml:space="preserve">2.15 Mejorar la nutrición adecuada de niños y niñas y de la población vulnerable. </t>
  </si>
  <si>
    <t>2.16 Proteger a la población contra la exposición a riesgos sanitarios.</t>
  </si>
  <si>
    <t>2.17 Garantizar los derechos culturales en el estado de Morelos.</t>
  </si>
  <si>
    <t>3.1 Fortalecer el mercado interno de la Entidad.</t>
  </si>
  <si>
    <t>3.2 Incrementar la productividad y competitividad de Morelos.</t>
  </si>
  <si>
    <t>3.3 Garantizar la Seguridad Agroalimentaria.</t>
  </si>
  <si>
    <t>3.4 Ampliar las oportunidades económicas de las cadenas productivas en el Sector Primario.</t>
  </si>
  <si>
    <t>3.5 Consolidar la investigación científica, social, humanística y su potencial aplicación para alcanzar una sociedad sustentable.</t>
  </si>
  <si>
    <t>3.6 Fortalecer la competitividad de las empresas de la entidad mediante la aplicación de la ciencia, el desarrollo tecnológico y la innovación.</t>
  </si>
  <si>
    <t xml:space="preserve">3.7 Fomentar la cultura científico-tecnológica y de innovación en la población, a fin de que esta desarrolle sus capacidades y cuente con mayores herramientas que incrementen su competitividad. </t>
  </si>
  <si>
    <t>3.8 Facilitar el uso de herramientas tecnológicas para promover el trabajo en red, coordinado e informado de la administración pública para una mejor toma de decisiones.</t>
  </si>
  <si>
    <t>3.9 Promover la operación de políticas públicas que apoyen la generación de empleos.</t>
  </si>
  <si>
    <t>3.10 Fortalecer la prevención de conflictos en materia del trabajo.</t>
  </si>
  <si>
    <t>3.11 Eficientar la actividad jurisdiccional para abatir el número de procesos y conflictos entre el Estado y sus trabajadores.</t>
  </si>
  <si>
    <t>3.12 Impulsar y fortalecer la competitividad, promoción y los servicios de los destinos turísticos del estado de Morelos.</t>
  </si>
  <si>
    <t>3.13 Impulsar y Fortalecer la Planeación, Desarrollo y Fomento Turístico del Estado de Morelos.</t>
  </si>
  <si>
    <t>3.14 Consolidar la infraestructura física del estado a través de obra pública.</t>
  </si>
  <si>
    <t>4.1 Propiciar la participación ciudadana corresponsable y vinculante.</t>
  </si>
  <si>
    <t>4.2 Ordenar y eficientar el crecimiento urbano y la inversión productiva.</t>
  </si>
  <si>
    <t>4.3 Reducir y revertir el impacto ambiental de las actividades humanas.</t>
  </si>
  <si>
    <t>4.4 Planificar la gestión sustentable de los ecosistemas.</t>
  </si>
  <si>
    <t>4.5 Garantizar el acceso al servicio de agua potable a la población.</t>
  </si>
  <si>
    <t>4.6 Ampliar la cobertura de infraestructura básica de alcantarillado.</t>
  </si>
  <si>
    <t>4.7 Ampliar la cobertura de infraestructura básica de saneamiento.</t>
  </si>
  <si>
    <t>4.8 Modernizar y tecnificar las zonas agrícolas.</t>
  </si>
  <si>
    <t>4.9 Impulsar una producción primaria sustentable y un uso responsable de los recursos naturales.</t>
  </si>
  <si>
    <t>4.10 Disminuir la vulnerabilidad de la población y los centros productivos que se ubican en zonas de alto riesgo de inundación.</t>
  </si>
  <si>
    <t>4.11 Modernizar el servicio del transporte público y particular.</t>
  </si>
  <si>
    <t>5.1 Vincular al Poder Ejecutivo del estado de Morelos con la sociedad.</t>
  </si>
  <si>
    <t>5.2 Promover el ejercicio eficiente de los recursos públicos.</t>
  </si>
  <si>
    <t>5.3 Identificar, prevenir y combatir conductas ilícitas y faltas administrativas de los servidores públicos.</t>
  </si>
  <si>
    <t>5.4 Fortalecer la Administración Tributaria de la Hacienda Pública Estatal.</t>
  </si>
  <si>
    <t>5.5 Administrar eficientemente el gasto público, inversión y deuda pública con base en resultados.</t>
  </si>
  <si>
    <t>5.6 Implementar de manera efectiva la Nueva Gestión Pública para Resultados en el proceso de planeación y programación de la acción gubernamental.</t>
  </si>
  <si>
    <t>5.7 Salvaguardar los intereses del estado y que las funciones y acciones del Poder Ejecutivo cumplan con lo dispuesto por la Constitución Federal, Estatal y demás leyes aplicables.</t>
  </si>
  <si>
    <t>5.8 Impulsar la reducción del gasto destinado a las actividades administrativas y de apoyo en las dependencias.</t>
  </si>
  <si>
    <t>5.9 Preservar la estabilidad social y la Gobernabilidad democrática para poder iniciar un proceso de gobernanza del proyecto de la Nueva Visión de Morelos.</t>
  </si>
  <si>
    <t>5.10 Crear y Coordinar un sistema de Gobierno en Red.</t>
  </si>
  <si>
    <t>5.11 Integrar, operar y administrar una plataforma de gobierno digital que acerque al ciudadano y contribuya a la democratización y socialización del conocimiento.</t>
  </si>
  <si>
    <t>5.12 Impulsar los nuevos Derechos Ciudadanos y fortalecer los instrumentos de la Democracia semi-directa.</t>
  </si>
  <si>
    <t xml:space="preserve">5.13 Promover el reconocimiento de los Derechos Digitales de los Ciudadanos y fortalecer los instrumentos que de ellos se acompañan. </t>
  </si>
  <si>
    <t>5.14 Crear nuevos Derechos Indígenas.</t>
  </si>
  <si>
    <t>5.15 Dialogar permanentemente con los poderes públicos y municipios.</t>
  </si>
  <si>
    <t>5.16 Garantizar el respeto a los Derechos Humanos y Equidad de género en las políticas públicas.</t>
  </si>
  <si>
    <t>5.17 Facilitar el acceso a los servicios de calidad y simplificación de trámites.</t>
  </si>
  <si>
    <t>5.18 Garantizar la protección de los derechos de propiedad de la Ciudadanía.</t>
  </si>
  <si>
    <t>5.19 Facilitar la interlocución entre las Asociaciones Religiosas y el Estado.</t>
  </si>
  <si>
    <t>5.20 Promover la participación ciudadana.</t>
  </si>
  <si>
    <t>DEPENDENCIAS</t>
  </si>
  <si>
    <t xml:space="preserve">Secretaría de Hacienda </t>
  </si>
  <si>
    <t xml:space="preserve">Secretaría de la Contraloría </t>
  </si>
  <si>
    <t>Comisión Estatal de Seguridad Pública</t>
  </si>
  <si>
    <t>Fiscalía Especializada en Combate a la Corrupción</t>
  </si>
  <si>
    <t>1. Gobierno</t>
  </si>
  <si>
    <t>2. Desarrollo social</t>
  </si>
  <si>
    <t>1.1 Legislación</t>
  </si>
  <si>
    <t>1.1.1 Legislación</t>
  </si>
  <si>
    <t>3. Desarrollo Económico</t>
  </si>
  <si>
    <t>1.2 Justicia</t>
  </si>
  <si>
    <t>1.1.2 Fiscalización</t>
  </si>
  <si>
    <t>4. Otras no clasificadas en funciones anteriores</t>
  </si>
  <si>
    <t>1.3 Coordinación de la Política de Gobierno</t>
  </si>
  <si>
    <t>1.2.1 Impartición de Justicia</t>
  </si>
  <si>
    <t>1.4 Relaciones Exteriores</t>
  </si>
  <si>
    <t>1.2.2 Procuración de Justicia</t>
  </si>
  <si>
    <t>1.5 Asuntos Financieros y Hacendarios</t>
  </si>
  <si>
    <t>1.2.3 Reclusión y Readaptación Social</t>
  </si>
  <si>
    <t>1.6 Seguridad Nacional</t>
  </si>
  <si>
    <t>1.2.4 Derechos Humanos</t>
  </si>
  <si>
    <t>1.7 Asuntos de Orden Publico y de Seguridad Interior.</t>
  </si>
  <si>
    <t>1.3.1 Presidencia / Gubernatura</t>
  </si>
  <si>
    <t>1.8 Otros Servicios Generales</t>
  </si>
  <si>
    <t>1.3.2 Política Interior</t>
  </si>
  <si>
    <t>2.1 Protección Ambiental</t>
  </si>
  <si>
    <t>1.3.3 Preservación y Cuidado del Patrimonio Público</t>
  </si>
  <si>
    <t>2.2 Vivienda y Servicios a la Comunidad</t>
  </si>
  <si>
    <t>1.3.4 Función Pública</t>
  </si>
  <si>
    <t>2.3 Salud</t>
  </si>
  <si>
    <t>1.3.5 Asuntos Jurídicos</t>
  </si>
  <si>
    <t>2.4 Recreación, Cultura y Otras Manifestaciones Sociales</t>
  </si>
  <si>
    <t>1.3.6 Organización de Procesos Electorales</t>
  </si>
  <si>
    <t>2.5 Educación</t>
  </si>
  <si>
    <t>1.3.7 Población</t>
  </si>
  <si>
    <t>2.6 Protección Social</t>
  </si>
  <si>
    <t>1.3.8 Territorio</t>
  </si>
  <si>
    <t>2.7 Otros Asuntos Sociales</t>
  </si>
  <si>
    <t>1.3.9 Otros</t>
  </si>
  <si>
    <t>3.1 Asuntos Económicos, Comerciales y Laborales en General</t>
  </si>
  <si>
    <t>1.4.1 Relaciones Exteriores</t>
  </si>
  <si>
    <t>3.2 Agropecuaria, Silvicultura, Pesca y Caza</t>
  </si>
  <si>
    <t>1.5.1 Asuntos Financieros</t>
  </si>
  <si>
    <t>3.3 Combustibles y Energía</t>
  </si>
  <si>
    <t>1.5.2 Asuntos Hacendarios</t>
  </si>
  <si>
    <t>3.4 Minería, Manufacturas y Construcción</t>
  </si>
  <si>
    <t>1.6.1 Defensa</t>
  </si>
  <si>
    <t>3.5 Transporte</t>
  </si>
  <si>
    <t>1.6.2 Marina</t>
  </si>
  <si>
    <t>3.6 Comunicaciones</t>
  </si>
  <si>
    <t>1.6.3 Inteligencia para la Preservación de la Seguridad Nacional</t>
  </si>
  <si>
    <t>3.7 Turismo</t>
  </si>
  <si>
    <t>1.7.1 Policía</t>
  </si>
  <si>
    <t>3.8 Ciencia, Tecnología e Innovación</t>
  </si>
  <si>
    <t>1.7.2 Protección Civil</t>
  </si>
  <si>
    <t>3.9 Otras Industrias y Otros Asuntos Económicos</t>
  </si>
  <si>
    <t>1.7.3 Otros Asuntos de Orden Público y Seguridad</t>
  </si>
  <si>
    <t>4.1 Transacciones de la Deuda Publica/ Costo Financiero de la Deuda</t>
  </si>
  <si>
    <t>1.7.4 Sistema Nacional de Seguridad Pública</t>
  </si>
  <si>
    <t>4.2 Transferencias, Participaciones y Aportaciones Entre Diferentes Niveles y Ordenes de Gobierno</t>
  </si>
  <si>
    <t>1.8.1 Servicios Registrales, Administrativos y Patrimoniales</t>
  </si>
  <si>
    <t>4.3 Saneamiento del Sistema Financiero</t>
  </si>
  <si>
    <t>1.8.2 Servicios Estadísticos</t>
  </si>
  <si>
    <t>4.4 Adeudos de Ejercicios Fiscales Anteriores</t>
  </si>
  <si>
    <t>1.8.3 Servicios de Comunicación y Medios</t>
  </si>
  <si>
    <t>1.8.4 Acceso a la Información Pública Gubernamental</t>
  </si>
  <si>
    <t>1.8.5 Otros</t>
  </si>
  <si>
    <t>2.1.1 Ordenación de Desechos</t>
  </si>
  <si>
    <t>2.1.2 Administración del Agua</t>
  </si>
  <si>
    <t>2.1.3 Ordenación de Aguas Residuales, Drenaje y Alcantarillado</t>
  </si>
  <si>
    <t>2.1.4 Reducción de la Contaminación</t>
  </si>
  <si>
    <t>2.1.5 Protección de la Diversidad Biológica y del Paisaje</t>
  </si>
  <si>
    <t>2.1.6 Otros de Protección Ambiental</t>
  </si>
  <si>
    <t>2.2.1 Urbanización</t>
  </si>
  <si>
    <t>2.2.2 Desarrollo Comunitario</t>
  </si>
  <si>
    <t>2.2.3 Abastecimiento de Agua</t>
  </si>
  <si>
    <t>2.2.4 Alumbrado Público</t>
  </si>
  <si>
    <t>2.2.5 Vivienda</t>
  </si>
  <si>
    <t>2.2.6 Servicios Comunales</t>
  </si>
  <si>
    <t>2.2.7 Desarrollo Regional</t>
  </si>
  <si>
    <t>2.3.1 Prestación de Servicios de Salud a la Comunidad</t>
  </si>
  <si>
    <t>2.3.2 Prestación de Servicios de Salud a la Persona</t>
  </si>
  <si>
    <t>2.3.3 Generación de Recursos para la Salud</t>
  </si>
  <si>
    <t>2.3.4 Rectoría del Sistema de Salud</t>
  </si>
  <si>
    <t>2.3.5 Protección Social en Salud</t>
  </si>
  <si>
    <t>2.4.1 Deporte y Recreación</t>
  </si>
  <si>
    <t>2.4.2 Cultura</t>
  </si>
  <si>
    <t>2.4.3 Radio, Televisión y Editoriales</t>
  </si>
  <si>
    <t>2.4.4 Asuntos Religiosos y Otras Manifestaciones Sociales</t>
  </si>
  <si>
    <t>2.5.1 Educación Básica</t>
  </si>
  <si>
    <t>2.5.2 Educación Media Superior</t>
  </si>
  <si>
    <t>2.5.3 Educación Superior</t>
  </si>
  <si>
    <t>2.5.4 Posgrado</t>
  </si>
  <si>
    <t>2.5.5 Educación para Adultos</t>
  </si>
  <si>
    <t>2.5.6 Otros Servicios Educativos y Actividades Inherentes</t>
  </si>
  <si>
    <t>2.6.1 Enfermedad e Incapacidad</t>
  </si>
  <si>
    <t>2.6.2 Edad Avanzada</t>
  </si>
  <si>
    <t>2.6.3 Familia e Hijos</t>
  </si>
  <si>
    <t>2.6.4 Desempleo</t>
  </si>
  <si>
    <t>2.6.5 Alimentación y Nutrición</t>
  </si>
  <si>
    <t>2.6.6 Apoyo Social para la Vivienda</t>
  </si>
  <si>
    <t>2.6.7 Indígenas</t>
  </si>
  <si>
    <t>2.6.8 Otros Grupos Vulnerables</t>
  </si>
  <si>
    <t>2.6.9 Otros de Seguridad Social y Asistencia Social</t>
  </si>
  <si>
    <t>2.7.1 Otros Asuntos Sociales</t>
  </si>
  <si>
    <t>3.1.1 Asuntos Económicos y Comerciales en General</t>
  </si>
  <si>
    <t>3.1.2 Asuntos Laborales Generales</t>
  </si>
  <si>
    <t>3.2.1 Agropecuaria</t>
  </si>
  <si>
    <t>3.2.2 Silvicultura</t>
  </si>
  <si>
    <t>3.2.3 Acuacultura, Pesca y Caza</t>
  </si>
  <si>
    <t>3.2.4 Agroindustrial</t>
  </si>
  <si>
    <t>3.2.5 Hidroagrícola</t>
  </si>
  <si>
    <t>3.2.6 Apoyo Financiero a la Banca y Seguro Agropecuario</t>
  </si>
  <si>
    <t>3.3.1 Carbón y Otros Combustibles Minerales Sólidos</t>
  </si>
  <si>
    <t>3.3.2 Petróleo y Gas Natural (Hidrocarburos)</t>
  </si>
  <si>
    <t>3.3.3 Combustibles Nucleares</t>
  </si>
  <si>
    <t>3.3.4 Otros Combustibles</t>
  </si>
  <si>
    <t>3.3.5 Electricidad</t>
  </si>
  <si>
    <t>3.3.6 Energía no Eléctrica</t>
  </si>
  <si>
    <t>3.4.1 Extracción de Recursos Minerales excepto los Combustibles Minerales</t>
  </si>
  <si>
    <t>3.4.2 Manufacturas</t>
  </si>
  <si>
    <t>3.4.3 Construcción</t>
  </si>
  <si>
    <t>3.5.1 Transporte por Carretera</t>
  </si>
  <si>
    <t>3.5.2 Transporte por Agua y Puertos</t>
  </si>
  <si>
    <t>3.5.3 Transporte por Ferrocarril</t>
  </si>
  <si>
    <t>3.5.4 Transporte Aéreo</t>
  </si>
  <si>
    <t>3.5.5 Transporte por Oleoductos y Gasoductos y Otros Sistemas de Transporte</t>
  </si>
  <si>
    <t>3.5.6 Otros Relacionados con Transporte</t>
  </si>
  <si>
    <t>3.6.1 Comunicaciones</t>
  </si>
  <si>
    <t>3.7.1 Turismo</t>
  </si>
  <si>
    <t>3.7.2 Hoteles y Restaurantes</t>
  </si>
  <si>
    <t>3.8.1 Investigación Científica</t>
  </si>
  <si>
    <t>3.8.2 Desarrollo Tecnológico</t>
  </si>
  <si>
    <t>3.8.3 Servicios Científicos y Tecnológicos</t>
  </si>
  <si>
    <t>3.8.4 Innovación</t>
  </si>
  <si>
    <t>3.9.1 Comercio, Distribución, Almacenamiento y Depósito</t>
  </si>
  <si>
    <t>3.9.2 Otras Industrias</t>
  </si>
  <si>
    <t>3.9.3 Otros Asuntos Económicos</t>
  </si>
  <si>
    <t>4.1.1 Deuda Pública Interna</t>
  </si>
  <si>
    <t>4.1.2 Deuda Pública Externa</t>
  </si>
  <si>
    <t>4.2.1 Transferencias entre Diferentes Niveles y Ordenes de Gobierno</t>
  </si>
  <si>
    <t>4.2.2 Participaciones entre Diferentes Niveles y Ordenes de Gobierno</t>
  </si>
  <si>
    <t>4.2.3 Aportaciones entre Diferentes Niveles de Gobierno</t>
  </si>
  <si>
    <t>4.3.1 Saneamiento del Sistema Financiero</t>
  </si>
  <si>
    <t>4.3.2 Apoyos IPAB</t>
  </si>
  <si>
    <t>4.3.3 Banca de Desarrollo</t>
  </si>
  <si>
    <t>4.3.4 Apoyo a los Programas de reestructura en unidades de inversión (UDIS)</t>
  </si>
  <si>
    <t>4.4.1 Adeudos de Ejercicios Fiscales Anteriores</t>
  </si>
  <si>
    <t>FINALIDAD</t>
  </si>
  <si>
    <t>CÓDIGO Y NOMBRE DE LA ACTIVIDAD INSTITUCIONAL</t>
  </si>
  <si>
    <t>1. Servicios de apoyo administrativo</t>
  </si>
  <si>
    <t>2. Asesoría, coordinación, difusión y apoyo de las actividades del gobernador del estado</t>
  </si>
  <si>
    <t>3. Comunicación social del gobierno estatal</t>
  </si>
  <si>
    <t>4. Acceso a la información pública gubernamental</t>
  </si>
  <si>
    <t>5. Asesoría en materia jurídica al gobernador del estado y al poder ejecutivo</t>
  </si>
  <si>
    <t>6. Relación del estado con las asociaciones religiosas</t>
  </si>
  <si>
    <t>7. Justicia laboral para los trabajadores al servicio del Estado</t>
  </si>
  <si>
    <t>8. Acervo documental del estado</t>
  </si>
  <si>
    <t>9. Servicios de edición y artes gráficas para el gobierno estatal</t>
  </si>
  <si>
    <t>11. Desarrollo político y cívico social del estado</t>
  </si>
  <si>
    <t>12. Planeación demográfica</t>
  </si>
  <si>
    <t>13. Asesoría a trabajadores y sindicatos</t>
  </si>
  <si>
    <t>14. Conciliación laboral</t>
  </si>
  <si>
    <t>15. Administrar el sistema registral del estado</t>
  </si>
  <si>
    <t>16. Impartición y procuración de la justicia laboral</t>
  </si>
  <si>
    <t>17. Coordinación del sistema estatal de seguridad publica</t>
  </si>
  <si>
    <t>18. Hacienda pública responsable, eficiente y equitativa</t>
  </si>
  <si>
    <t>19. Fondo de aportaciones para la infraestructura social municipal</t>
  </si>
  <si>
    <t>20. Política de ingresos equitativa y promotora de la competitividad</t>
  </si>
  <si>
    <t>21. Servicios de tesorería eficientes y transparentes</t>
  </si>
  <si>
    <t>22. Actuaciones de la secretaría de hacienda apegadas a certeza jurídica y legalidad</t>
  </si>
  <si>
    <t>23. Impresos y publicaciones oficiales seguros y confiables</t>
  </si>
  <si>
    <t>24. Preservación y difusión del acervo patrimonial y documental a cargo de la Secretaría de Administración</t>
  </si>
  <si>
    <t>25. Administración y enajenación de activos referidos en la ley estatal para la administración y enajenación de bienes del sector publico</t>
  </si>
  <si>
    <t>26. Servicios de seguro y reaseguro</t>
  </si>
  <si>
    <t>27. Costo financiero de la deuda publica</t>
  </si>
  <si>
    <t>28. Recursos derivados de los ingresos estatales para los  municipios</t>
  </si>
  <si>
    <t>29. Adeudos de ejercicios fiscales anteriores (ADEFAS)</t>
  </si>
  <si>
    <t>30. Fondo de aportaciones para el fortalecimiento de las entidades federativas</t>
  </si>
  <si>
    <t>31. Gasto publico transparente y orientado a resultados</t>
  </si>
  <si>
    <t>32. Función publica y buen gobierno</t>
  </si>
  <si>
    <t>33. Mejora de la gestión publica</t>
  </si>
  <si>
    <t>34. Apego a la legalidad</t>
  </si>
  <si>
    <t>35. Transparencia y rendición de cuentas</t>
  </si>
  <si>
    <t>36. Prospectiva y evaluación</t>
  </si>
  <si>
    <t>37. Promoción y coordinación de las políticas públicas para el desarrollo de los pueblos y comunidades indígenas</t>
  </si>
  <si>
    <t>38. Apoyo en zonas urbanas marginadas</t>
  </si>
  <si>
    <t>39. Promoción y coordinación de las políticas públicas de planeación participativa</t>
  </si>
  <si>
    <t>40. Apoyo a pequeñas comunidades rurales</t>
  </si>
  <si>
    <t>41. Atención de la población urbana y rural en pobreza</t>
  </si>
  <si>
    <t>42. Definición, conducción y evaluación de la política de desarrollo social y el ordenamiento urbano y regional</t>
  </si>
  <si>
    <t>43. Fondo de infraestructura social estatal</t>
  </si>
  <si>
    <t>44. Planeación de proyectos urbanos para estado y municipios</t>
  </si>
  <si>
    <t>45. Obras publicas eficientes, seguras y suficientes</t>
  </si>
  <si>
    <t>46. Ordenamiento territorial y desarrollo urbano</t>
  </si>
  <si>
    <t>47. Carreteras eficientes, seguras y suficientes</t>
  </si>
  <si>
    <t>48. Carreteras alimentadoras y caminos rurales eficientes, seguras y suficientes</t>
  </si>
  <si>
    <t>49. Ordenación y regularización de la propiedad rural y urbana</t>
  </si>
  <si>
    <t>50. Investigación del delito estatal</t>
  </si>
  <si>
    <t>51. Representación jurídica del estado en el ámbito interno e inter estatal</t>
  </si>
  <si>
    <t>52. Fondo de aportaciones para la seguridad pública de los estados y del distrito federal</t>
  </si>
  <si>
    <t>53. Administración de justicia para menores</t>
  </si>
  <si>
    <t>54. Sistema penitenciario que garantice la ejecución de las resoluciones jurídicas y contribuya a la readaptación social</t>
  </si>
  <si>
    <t>55. Prevención del delito con perspectiva estatal</t>
  </si>
  <si>
    <t>56. Control y vigilancia del sistema de tránsito vehicular en carreteras, avenidas y calles.</t>
  </si>
  <si>
    <t>57. Sistema estatal de protección civil</t>
  </si>
  <si>
    <t>58. Promoción de la salud y prevención y control de enfermedades fortalecidas e integradas sectorial e intersectorialmente</t>
  </si>
  <si>
    <t>59. Enfermedades emergentes, urgencias epidemiológicas y desastres naturales prevenidos, controlados y atendidos oportunamente</t>
  </si>
  <si>
    <t>60. Protección contra riesgos sanitarios</t>
  </si>
  <si>
    <t>61. Fondo de aportaciones para los servicios de salud a la comunidad con recursos financieros suficientes</t>
  </si>
  <si>
    <t>62. Prestación de servicios del sistema estatal de salud organizados e integrados</t>
  </si>
  <si>
    <t>63. Formación y capacitación de recursos humanos acordes a las necesidades y demandas de atención a la salud</t>
  </si>
  <si>
    <t>64. Infraestructura suficiente, equipamiento optimo e insumos seguros para la salud</t>
  </si>
  <si>
    <t>65. Sistema estatal de salud organizado e integrado</t>
  </si>
  <si>
    <t>66. Sistema de protección social en salud consolidado estratégicamente</t>
  </si>
  <si>
    <t>67. Políticas de calidad implementadas en el sistema estatal de salud</t>
  </si>
  <si>
    <t>68. Investigación en salud pertinente y de excelencia académica</t>
  </si>
  <si>
    <t>69. Fondo de aportaciones para los servicios de salud</t>
  </si>
  <si>
    <t>70. Asistencia social, comunitaria y beneficencia pública justa y equitativa (asistencia pública)</t>
  </si>
  <si>
    <t>71. Apoyo a las madres trabajadoras en el cuidado de sus hijos</t>
  </si>
  <si>
    <t>72. Oferta de productos básicos a precios competitivos</t>
  </si>
  <si>
    <t>73. Fondo de aportaciones múltiples para asistencia social (asistencia pública)</t>
  </si>
  <si>
    <t>74. Derechos humanos y prevención de la discriminación</t>
  </si>
  <si>
    <t>75. Educación superior de calidad</t>
  </si>
  <si>
    <t>76. Gestión integral de servicios</t>
  </si>
  <si>
    <t>77. Educación básica de calidad</t>
  </si>
  <si>
    <t>78. Aplicación de la política educativa</t>
  </si>
  <si>
    <t>79. Complemento a los servicios educativos</t>
  </si>
  <si>
    <t>80. Educación media superior de calidad</t>
  </si>
  <si>
    <t>81. Educación para adultos de calidad</t>
  </si>
  <si>
    <t>82. Educación de postgrado de calidad</t>
  </si>
  <si>
    <t>83. Investigación en diversas instituciones de educación superior</t>
  </si>
  <si>
    <t>84. Fondo de aportaciones para la educación básica y normal</t>
  </si>
  <si>
    <t>85. Fondo de aportaciones múltiples para infraestructura educativa básica</t>
  </si>
  <si>
    <t>86. Fondo de aportaciones múltiples para infraestructura educativa superior</t>
  </si>
  <si>
    <t>87. Deporte</t>
  </si>
  <si>
    <t>88. Atención a la juventud</t>
  </si>
  <si>
    <t>89. Bosques recuperados, protegidos y productivos</t>
  </si>
  <si>
    <t>90. Elevar el ingreso de los productores y el empleo rural</t>
  </si>
  <si>
    <t>91. Tecnificación e innovación de las actividades del sector agropecuario</t>
  </si>
  <si>
    <t>92. Acuacultura y pesca</t>
  </si>
  <si>
    <t>93. Impulso a la reconversión productiva en materia agrícola, pecuaria y pesquera</t>
  </si>
  <si>
    <t>94. Información y educación forestal</t>
  </si>
  <si>
    <t>95. Financiamiento y fomento al sector rural</t>
  </si>
  <si>
    <t>96. Fomento y desarrollo del seguro agropecuario</t>
  </si>
  <si>
    <t>97. Regulación de las actividades económicas y sociales para la protección del medio ambiente y recursos naturales.</t>
  </si>
  <si>
    <t>98. Conservación de la biodiversidad en ecosistemas saludables</t>
  </si>
  <si>
    <t>99. Regulación eficiente de las comunicaciones y los transportes</t>
  </si>
  <si>
    <t>100. Desarrollo tecnológico en materia de transporte</t>
  </si>
  <si>
    <t>101. Comunicación eficiente</t>
  </si>
  <si>
    <t>102. Capacitación para el trabajo y promoción de empleos</t>
  </si>
  <si>
    <t>103. Micro, pequeñas y medianas empresas productivas y competitivas</t>
  </si>
  <si>
    <t>104. Libre competencia económica</t>
  </si>
  <si>
    <t>105. Propiedad industrial</t>
  </si>
  <si>
    <t>106. Libre comercio con el exterior e inversión extranjera</t>
  </si>
  <si>
    <t>107. Mejora regulatoria</t>
  </si>
  <si>
    <t>108. Sectores económicos competitivos</t>
  </si>
  <si>
    <t>109. Comercio interestatal y facilitación comercial</t>
  </si>
  <si>
    <t>110. Política de desarrollo empresarial y competitividad</t>
  </si>
  <si>
    <t>111. Instrumentación de políticas, estrategias y apoyos para vincular la oferta y la demanda de autoempleo y empleo en el mercado laboral</t>
  </si>
  <si>
    <t>112. Inclusión laboral de grupos en situación de vulnerabilidad</t>
  </si>
  <si>
    <t>113. Incremento de la oferta turística orientada a proyectos viables y sustentables</t>
  </si>
  <si>
    <t>114. Turismo con sello propio de calidad, hospitalidad y seguridad</t>
  </si>
  <si>
    <t>115. Atención y trato a los turistas</t>
  </si>
  <si>
    <t>116. Desarrollo de destinos turísticos diversificados, sustentables y competitivos</t>
  </si>
  <si>
    <t>117. Formulación, actualización y emisión del marco normativo</t>
  </si>
  <si>
    <t>118. Fiscalización y revisión de la cuenta pública</t>
  </si>
  <si>
    <t>119. Impartición  de justicia</t>
  </si>
  <si>
    <t>120. Diseñar, normar y vigilar las elecciones en el ámbito estatal y municipal</t>
  </si>
  <si>
    <t>121. Impartición  de justicia electoral</t>
  </si>
  <si>
    <t>122. Impartición  de justicia administrativa</t>
  </si>
  <si>
    <t>123. Manejo eficiente del sistema de alcantarillado y drenaje</t>
  </si>
  <si>
    <t>124. Manejo eficiente y sustentable del agua potable</t>
  </si>
  <si>
    <t>125. Manejo eficiente  del saneamiento de las aguas residuales</t>
  </si>
  <si>
    <t>126. Investigación científica y tecnológica del agua</t>
  </si>
  <si>
    <t>127. Desarrollo tecnológico del agua y medio ambiente</t>
  </si>
  <si>
    <t>128. Apoyo a artesanos tradicionales</t>
  </si>
  <si>
    <t>129. Fomento y promoción de la cultura</t>
  </si>
  <si>
    <t>130. Mujeres en el ejercicio de sus derechos humanos</t>
  </si>
  <si>
    <t>131. Conducción de la política estatal de vivienda</t>
  </si>
  <si>
    <t>132. Apoyo a la vivienda social</t>
  </si>
  <si>
    <t>133. Fondo de aportaciones para la educación tecnológica y de adultos (tecnológica)</t>
  </si>
  <si>
    <t>134. Generación de conocimiento científico para el bienestar de la población y difusión de sus resultados</t>
  </si>
  <si>
    <t>135. Generación de desarrollo e innovación tecnológica para elevar la competitividad del país y difusión de sus resultados</t>
  </si>
  <si>
    <t>136. Apoyo a la formación de capital humano en materia de innovación, ciencia y tecnología</t>
  </si>
  <si>
    <t>137. Apoyo al ingreso y fomento al desarrollo de los investigadores de merito</t>
  </si>
  <si>
    <t>138. Formación de recursos humanos en centros públicos de investigación</t>
  </si>
  <si>
    <t>139. Fortalecimiento a la capacidad científica, tecnológica y de innovación</t>
  </si>
  <si>
    <t>140. Desarrollo y vinculación de científicos y tecnólogos</t>
  </si>
  <si>
    <t>141. Fondo de aportaciones para la educación tecnológica y de adultos (adultos)</t>
  </si>
  <si>
    <t>142. Cobertura de la atención medica preventiva</t>
  </si>
  <si>
    <t>143. Cobertura de la atención medica curativa</t>
  </si>
  <si>
    <t>144. Otros servicios de salud</t>
  </si>
  <si>
    <t>145. Pago de riesgos de trabajo, subsidios y ayudas</t>
  </si>
  <si>
    <t>146. Pago de pensiones por invalidez y vida</t>
  </si>
  <si>
    <t>147. Pago de pensiones por retiro, cesantía en edad avanzada y vejez</t>
  </si>
  <si>
    <t>148. Pago de pensiones y jubilaciones</t>
  </si>
  <si>
    <t>149. Apoyo a los ayuntamientos y a sus autoridades auxiliares</t>
  </si>
  <si>
    <t>150. Apoyo a la población en general</t>
  </si>
  <si>
    <t>151. Procuración de justicia</t>
  </si>
  <si>
    <t>151. Seguridad y justicia</t>
  </si>
  <si>
    <t>152. Asesoría a víctimas del delito</t>
  </si>
  <si>
    <t>153. Generación de políticas públicas y acciones de empoderamiento a favor de las mujeres</t>
  </si>
  <si>
    <t>154. Atención jurídica y psicológica a mujeres víctimas de violencia</t>
  </si>
  <si>
    <t>155. Gobernanza democrática</t>
  </si>
  <si>
    <t>156. Distribución de recursos correspondientes al presupuesto de egresos autorizado de la administración pública central</t>
  </si>
  <si>
    <t>157. Distribución de recursos correspondientes al presupuesto de egresos autorizado de la administración pública paraestatal y órganos autónomos</t>
  </si>
  <si>
    <t>158. Distribución de recursos correspondientes al presupuesto de egresos autorizado del gobierno municipal</t>
  </si>
  <si>
    <t>159. Distribución de recursos correspondientes al presupuesto de egresos autorizado del poder legislativo</t>
  </si>
  <si>
    <t>160. Distribución de recursos correspondientes al presupuesto de egresos autorizado del poder judicial</t>
  </si>
  <si>
    <t>161. Procuración de justicia</t>
  </si>
  <si>
    <t>162. Construcción y mantenimiento de bienes muebles e inmuebles</t>
  </si>
  <si>
    <t>163. Servicios de mantenimiento vehicular</t>
  </si>
  <si>
    <t>164. Desarrollo de tecnologías de información y comunicaciones</t>
  </si>
  <si>
    <t>165. Servicios de atención médica pre-hospitalaria y de rescate.</t>
  </si>
  <si>
    <t>166. Armonización contable</t>
  </si>
  <si>
    <t>167. Infraestructura educativa</t>
  </si>
  <si>
    <t>168. Infraestructura deportiva</t>
  </si>
  <si>
    <t>169. Construcción y rehabilitación de sistemas de riego</t>
  </si>
  <si>
    <t>170. Apoyo a migrantes y grupos especiales</t>
  </si>
  <si>
    <t>171. Fomento al desarrollo de comunidades y regiones del estado</t>
  </si>
  <si>
    <t>172. Apoyo a personas con discapacidad</t>
  </si>
  <si>
    <t>173. Aportaciones de seguridad social a cargo del gobierno del estado</t>
  </si>
  <si>
    <t>174. Recursos para el fondo de pensiones</t>
  </si>
  <si>
    <t>175. Coordinación de las instituciones de seguridad estatal</t>
  </si>
  <si>
    <t>176. Inteligencia para la seguridad estatal</t>
  </si>
  <si>
    <t>177. Apoyo a las inversiones sociales de los gobiernos municipales, de las organizaciones sociales y de la población rural</t>
  </si>
  <si>
    <t>178. Apoyo al ingreso, a la salud y a la educación de las familias en pobreza</t>
  </si>
  <si>
    <t>179. Apoyo a artesanos tradicionales, desempleados y jornaleros agrícolas en pobreza</t>
  </si>
  <si>
    <t>180. Instrumentación de la política laboral</t>
  </si>
  <si>
    <t>181. Producción y protección forestal</t>
  </si>
  <si>
    <t>182. Impulso a la participación social, acceso a la información y divulgación del conocimiento ambiental</t>
  </si>
  <si>
    <t>183. Formulación y conducción de la política de medio ambiente y recursos naturales</t>
  </si>
  <si>
    <t>184. Inspección y vigilancia del cumplimiento de la normatividad ambiental</t>
  </si>
  <si>
    <t>185. Definición, conducción y evaluación de la política de ordenamiento urbano y regional</t>
  </si>
  <si>
    <t>186. Manejo eficiente y sustentable del agua y prevención de inundaciones</t>
  </si>
  <si>
    <t>187. Formulación, articulación y conducción de la política en ciencia, tecnología e innovación</t>
  </si>
  <si>
    <t>188. Fortalecimiento de las instituciones de seguridad pública que garanticen la seguridad de la población</t>
  </si>
  <si>
    <t>189. Refugio para víctimas de violencia</t>
  </si>
  <si>
    <t>190. Fomento a la equidad de género</t>
  </si>
  <si>
    <t>191. Justicia penal</t>
  </si>
  <si>
    <t>192. Proceso legislativo</t>
  </si>
  <si>
    <t>193. Defensa de los trabajadores al servicio del Gobierno del Estado</t>
  </si>
  <si>
    <t>194. Recursos para presupuesto basado en resultados y sistema de evaluación del desempeño</t>
  </si>
  <si>
    <t>195. Acceso a la información pública gubernamental y protección de datos personales</t>
  </si>
  <si>
    <t>196. Impulso a la diversificación de los servicios informativos</t>
  </si>
  <si>
    <t>197. Sistema financiero competitivo, eficiente y con mayor cobertura</t>
  </si>
  <si>
    <t>198. Impartición de justicia en materia fiscal y administrativa</t>
  </si>
  <si>
    <t>199. Control y evaluación eficaz de la gestión institucional</t>
  </si>
  <si>
    <t>200. Administración de recursos eficiente y transparente</t>
  </si>
  <si>
    <t>201. Actuaciones de la secretaría de hacienda apegadas a certeza jurídica y legalidad</t>
  </si>
  <si>
    <t>202. Garantizar el derecho de los contribuyentes a recibir justicia en materia fiscal, en el orden estatal</t>
  </si>
  <si>
    <t>203. Otorgamiento de créditos a trabajadores</t>
  </si>
  <si>
    <t>204. Servicios financieros promotores de inversión</t>
  </si>
  <si>
    <t>205. Aeropuertos eficientes y competitivos</t>
  </si>
  <si>
    <t>206. Seguridad técnica y jurídica mercantil</t>
  </si>
  <si>
    <t>207. Actividades orientadas al financiamiento y recuperación de cartera de banca de desarrollo</t>
  </si>
  <si>
    <t>208. Apoyo a la comercialización de productos agropecuarios</t>
  </si>
  <si>
    <t>209. Diseño y aplicación de la política educativa</t>
  </si>
  <si>
    <t>210. Educación para el desarrollo rural</t>
  </si>
  <si>
    <t>211. Reforma financiera consolidada con acceso universal a los servicios de salud a la persona</t>
  </si>
  <si>
    <t>212. Prestaciones sociales eficientes en materia de salud</t>
  </si>
  <si>
    <t>213. Servicios de resguardo de bienes asegurados</t>
  </si>
  <si>
    <t>214. Ejercicio de la acción penal</t>
  </si>
  <si>
    <t>215. Protección de los derechos humanos eficaz y eficiente</t>
  </si>
  <si>
    <t>216. Atención integral a víctimas y ofendidos de delitos de alto impacto</t>
  </si>
  <si>
    <t>217. Resolver impugnaciones en procesos electorales</t>
  </si>
  <si>
    <t>218. Prerrogativas garantizadas y oportunas para los partidos políticos</t>
  </si>
  <si>
    <t>219. Impartición de  justicia en el ámbito de su competencia</t>
  </si>
  <si>
    <t>220. Organización de elecciones estatales, fomento de la participación ciudadana y promoción del desarrollo del sistema de partidos</t>
  </si>
  <si>
    <t>221. Infraestructura de seguridad pública</t>
  </si>
  <si>
    <t>222. Infraestructura urbana</t>
  </si>
  <si>
    <t>223. Infraestructura eléctrica</t>
  </si>
  <si>
    <t>224. Infraestructura de cultura</t>
  </si>
  <si>
    <t>225. Infraestructura de turismo</t>
  </si>
  <si>
    <t>226. Infraestructura institucional</t>
  </si>
  <si>
    <t>227. Infraestructura de salud</t>
  </si>
  <si>
    <t>228. Infraestructura agropecuaria</t>
  </si>
  <si>
    <t>229. Evaluación de programas en materia de seguridad pública</t>
  </si>
  <si>
    <t>230. Ejecución de procedimientos para la adjudicación de contratos de bienes y servicios del poder ejecutivo</t>
  </si>
  <si>
    <t>231. Licitación de obras públicas</t>
  </si>
  <si>
    <t>Programa:</t>
  </si>
  <si>
    <t>Unidad responsable:</t>
  </si>
  <si>
    <t>Cave y Nombre del Programa Presupuestario</t>
  </si>
  <si>
    <t>Sustentabilidad</t>
  </si>
  <si>
    <t>Derechos humanos</t>
  </si>
  <si>
    <t>Igualdad de género</t>
  </si>
  <si>
    <t>Gobierno digital</t>
  </si>
  <si>
    <t>Ejes transversales:</t>
  </si>
  <si>
    <t>FINES</t>
  </si>
  <si>
    <t>12. Contribuir a mejorar el desempeño de la administración pública estatal y municipal</t>
  </si>
  <si>
    <t>2. Contribuir a mejorar la procuración de justicia</t>
  </si>
  <si>
    <t>3. Contribuir al fortalecimiento de capacidades para alcanzar el desarrollo social</t>
  </si>
  <si>
    <t>5. Contribuir al logro educativo en los niveles básico, medio superior, superior y posgrado en el marco de la Reforma Educativa</t>
  </si>
  <si>
    <t>6. Contribuir a garantizar el derecho a la salud mediante el mantenimiento y mejoramiento de la salud integral de la población </t>
  </si>
  <si>
    <t>7. Contribuir a garantizar los derechos culturales</t>
  </si>
  <si>
    <t>8. Contribuir al crecimiento económico</t>
  </si>
  <si>
    <t>9. Contribuir a la generación de empleo de calidad e igualdad</t>
  </si>
  <si>
    <t>10.  Contribuir a la conservación y gestión sustentable de los recursos naturales y ecosistemas</t>
  </si>
  <si>
    <t>1. Contribuir a mejorar la seguridad física y patrimonial de la población</t>
  </si>
  <si>
    <t>11. Contribuir al desarrollo democrático y cívico</t>
  </si>
  <si>
    <t>S034. Empresas de la Mujer Morelense</t>
  </si>
  <si>
    <t>E035. Atención integral a migrantes y sus familias</t>
  </si>
  <si>
    <t>E036. Programa para el Empoderamiento de Jóvenes</t>
  </si>
  <si>
    <t>F037. Programa de Cultura Física y Deporte</t>
  </si>
  <si>
    <t>PA25. Fiscalía Especializada en Combate a la Corrupción</t>
  </si>
  <si>
    <t>E043. Educación básica de calidad</t>
  </si>
  <si>
    <t>E044. Educación media superior de calidad</t>
  </si>
  <si>
    <t>E045. Educación superior de calidad</t>
  </si>
  <si>
    <t>Actividad Institucional:</t>
  </si>
  <si>
    <t>Subfunción:</t>
  </si>
  <si>
    <t>Función:</t>
  </si>
  <si>
    <t>Finalidad:</t>
  </si>
  <si>
    <t>Descendente</t>
  </si>
  <si>
    <t>PRESUPUESTO (Miles de pesos)</t>
  </si>
  <si>
    <t>Programado Anual General</t>
  </si>
  <si>
    <t xml:space="preserve"> Estatal</t>
  </si>
  <si>
    <t>General 
(Gasto corriente + inversión)</t>
  </si>
  <si>
    <t>Avance Acumulado (%)</t>
  </si>
  <si>
    <t>Ejercido acumulado (al trimestre de cierre)</t>
  </si>
  <si>
    <t>Programa presupuestario:</t>
  </si>
  <si>
    <t>Eje estratégico:</t>
  </si>
  <si>
    <t>Programa derivado del PED 2013-2018</t>
  </si>
  <si>
    <t>10. Política interior y las relaciones del ejecutivo estatal con el congreso, ayuntamientos y asociaciones políticas y sociales</t>
  </si>
  <si>
    <t>Gasto corriente</t>
  </si>
  <si>
    <t>E085. Emprendedurismo y productividad de las unidades económicas públicas y privadas</t>
  </si>
  <si>
    <t>Instituto de Educación Básica del Estado de Morelos</t>
  </si>
  <si>
    <t>Objetivos</t>
  </si>
  <si>
    <t>Meta anual</t>
  </si>
  <si>
    <t>Aprobada</t>
  </si>
  <si>
    <t>Modificada</t>
  </si>
  <si>
    <t>Absoluto</t>
  </si>
  <si>
    <t>Relativo</t>
  </si>
  <si>
    <t>Verde (Cumplimiento 80-100%)</t>
  </si>
  <si>
    <t>Amarillo (Cumplimiento 60-79%)</t>
  </si>
  <si>
    <t>Rojo (Cumplimiento menor a 59%)</t>
  </si>
  <si>
    <t>Semaforización</t>
  </si>
  <si>
    <t>Dimensión</t>
  </si>
  <si>
    <t>Valor absoluto</t>
  </si>
  <si>
    <t xml:space="preserve">Tasa </t>
  </si>
  <si>
    <t>Actividad 2.3</t>
  </si>
  <si>
    <t>Tipo</t>
  </si>
  <si>
    <t xml:space="preserve">Dimensión </t>
  </si>
  <si>
    <t>Otros prog. Fed.</t>
  </si>
  <si>
    <t>F. VII</t>
  </si>
  <si>
    <t>F. I</t>
  </si>
  <si>
    <t>F. II</t>
  </si>
  <si>
    <t>F. III</t>
  </si>
  <si>
    <t>F. IV</t>
  </si>
  <si>
    <t>F. V</t>
  </si>
  <si>
    <t>F. VI</t>
  </si>
  <si>
    <t>F. VIII</t>
  </si>
  <si>
    <t>Otros Prog. Fed.</t>
  </si>
  <si>
    <t>4. Contribuir a la cobertura educativa con equidad y calidad en los servicios educativos en los niveles Básico, Medio Superior, Superior y Capacitación para el Trabajo.</t>
  </si>
  <si>
    <t>K086. Infraestructura Pública</t>
  </si>
  <si>
    <t>K086</t>
  </si>
  <si>
    <t>Las ofertas culturales y las expresiones artísticas se mejoran y fortalecen</t>
  </si>
  <si>
    <t>Porcentaje de acciones realizadas para mejorar y fortalecer las expresiones culturales y la oferta cultural en el estado</t>
  </si>
  <si>
    <t>Mide el crecimiento de las actividades artisticas y culturales realizadas con respesto al año anterior</t>
  </si>
  <si>
    <t xml:space="preserve">((Número de actividades artístico culturales realizadas en el año n / Número de actividades artístico culturales realizadas en el año n-1)-1 X 100 </t>
  </si>
  <si>
    <t>Servicios artísticos culturales realizados</t>
  </si>
  <si>
    <t>Porcentaje de municipios con presencia de servicios artísticos</t>
  </si>
  <si>
    <t>Mide la proporción de municipios con presencia de servicios artísticos respecto al total de municipios del estado</t>
  </si>
  <si>
    <t>(Número de municipios con presencia de servicios artísticos/Total de municipios del estado) x 100</t>
  </si>
  <si>
    <t>Porcentaje de personas asistentes a las actividades culturales y artísticas realizadas</t>
  </si>
  <si>
    <t>Mide la proporción de personas que asisten a las actividades culturales y artísticas realizadas y apoyadas por la Secretaría de Cultura respecto al total de asistentes estimados</t>
  </si>
  <si>
    <t>(Número de personas que asisten a las actividades artísticas y culturales / Total de población asistente programada) x100</t>
  </si>
  <si>
    <t xml:space="preserve">Realización de proyecciones cinematográficas en los municipios 
</t>
  </si>
  <si>
    <t>Porcentaje de municipios con proyecciones realizadas de la Carreta Cine Móvil y Cine Clubes Comunitarios</t>
  </si>
  <si>
    <t>Mide la cobertura de municipios donde se realizaron proyecciones de la Carreta Cine Móvil y Cine Clubes Comunitarios respecto al total de municipios del estado</t>
  </si>
  <si>
    <t>(Número de municipios con proyecciones de la Carreta Cine Móvil y Cine Clubes Comunitarios/Total de de municipios del estado) x 100</t>
  </si>
  <si>
    <t>Porcentaje de municipios catalogados como de poco acceso a servicios culturales con Cine Clubes Comunitarios instalados y operando</t>
  </si>
  <si>
    <t>Mide la cobertura de municipios con Cine Clubes Comunitarios instalados y operando respecto al total de municipios del Estado de Morelos</t>
  </si>
  <si>
    <t>(Número de municipios  en los que se ofertaron proyecciones gratuitas de cine con la Carreta Cine Móvil en espacios públicos  /Total de municipios del estado) x 100</t>
  </si>
  <si>
    <t>Porcentaje de municipios con acceso a servicios culturales con proyecciones de Cine Sillita</t>
  </si>
  <si>
    <t>Mide la cobertura de municipios con acceso a servicios culturales donde se realizaron proyecciones de Cine Sillita respecto al total de  municipios del Estado de Morelos</t>
  </si>
  <si>
    <t>(Número de municipios con acceso a servicios culturales atendidos/Total de  Municipios de Morelos) x 100</t>
  </si>
  <si>
    <t>Realización de presentaciones artísticas en municipios</t>
  </si>
  <si>
    <t>Porcentaje de municipios con presentaciones artísticas realizadas</t>
  </si>
  <si>
    <t>Mide la cobertura de municipios con  presentaciones artísticas realizadas respecto al total de municipios del estado</t>
  </si>
  <si>
    <t>(Número de municipios con  presentaciones artísticas realizadas /Total de municipios del estado) x 100</t>
  </si>
  <si>
    <t>Porcentaje de municipios con poco acceso a servicios culturales con presentaciones de pastorelas y nacimientos</t>
  </si>
  <si>
    <t>Mide la cobertura de municipios con poco acceso a servicios culturales donde se realizaron pastorelas y nacimientos respecto los municipios consignados en el padrón</t>
  </si>
  <si>
    <t>(Número de municipios con  presentaciones de pastorelas y nacimientos realizadas/Total de municipios del estado) x 100</t>
  </si>
  <si>
    <t xml:space="preserve">Porcentaje de municipios con coros infantiles formados </t>
  </si>
  <si>
    <t>Mide la proporción de municipios con coros infantiles formados respecto al total de municipios del estado</t>
  </si>
  <si>
    <t>(Número de municipios con coros infantiles formados/Total de municipios del estado) x 100</t>
  </si>
  <si>
    <t>Porcentaje de coros infantiles formados</t>
  </si>
  <si>
    <t xml:space="preserve">Mide la proporción de coros infantiles (6 a 12 años) formados respecto al total de coros infantiles programados </t>
  </si>
  <si>
    <t>(Número de coros infantiles formados/Total de coros infantiles programados) x 100</t>
  </si>
  <si>
    <t>Porcentaje de coros infantiles fortalecidos</t>
  </si>
  <si>
    <t>Mide la proporción de coros infantiles (6 a 12 años) fortalecidos respecto al total de coros infantiles formados</t>
  </si>
  <si>
    <t>(Número de coros infantiles fortalecidos/Total de coros infantiles formados) x 100</t>
  </si>
  <si>
    <t>Porcentaje de niñas y niños participantes en la formación coral</t>
  </si>
  <si>
    <t>Mide la proporción de niñas y niños participantes en la formación coral respecto al total de niñas y niños en la formación coral estimada</t>
  </si>
  <si>
    <t>(Número de niñas y niños participantes en la formación coral  / Total de niñas y niños en la formación coral estimada) x 100</t>
  </si>
  <si>
    <t>Porcentaje de niños y adolescentes del municipio de Huitzilac que participan en el proyecto de fomento al teatro comunitario tradicional</t>
  </si>
  <si>
    <t>Mide la proporción de niños y adolescentes del municipio de Huitzilac que participaron en el proyecto de fomento al teatro comunitario tradicional respecto al total de niños y adolescentes estimados</t>
  </si>
  <si>
    <t xml:space="preserve">(Número de niños y adolescentes del municipio de Huitzilac que participaron en el proyecto de fomento al teatro comunitario tradicional / Total de niños y adolescentes participantes estimados) x100 </t>
  </si>
  <si>
    <t>Porcentaje de presentaciones teatrales realizadas por niños y adolescentes del municipio de Huitzilac participantes en el proyecto de fomento al teatro comunitario tradicional</t>
  </si>
  <si>
    <t>Mide la proporción de presentaciones teatrales realizadas por niños y adolescentes del municipio de Huitzilac participantes en el proyecto de fomento al teatro comunitario tradicional respecto al total de presentaciones teatrales programadas</t>
  </si>
  <si>
    <t>(Número de presentaciones  teatrales realizadas por niños y adolescentes del municipio de Huitzilac participantes en el proyecto de fomento al teatro comunitario tradicional / Total de presentaciones teatrales programado) x 100</t>
  </si>
  <si>
    <t xml:space="preserve">
Impulso y fortalecimiento de procesos formativos corales en los municipios </t>
  </si>
  <si>
    <t>Actividad 1.4</t>
  </si>
  <si>
    <t>Apoyo a ferias y festivales culturales en municipios</t>
  </si>
  <si>
    <t>Porcentaje de personas asistentes a los eventos en ferias y festivales culturales en municipios apoyados por la Secretaría de Cultura</t>
  </si>
  <si>
    <t>Mide la proporción de personas que asisten a los eventos en ferias y festivales en municipios respectoal total de población estimada</t>
  </si>
  <si>
    <t>(Número de personas que asisten a los eventos / Total de población asistente estimada) x 100</t>
  </si>
  <si>
    <t>Porcentaje de eventos en municipios  en el marco de ferias y festivales culturales apoyados por la Secretaría de Cultura</t>
  </si>
  <si>
    <t>Mide la proporción de eventos que la Secretaría de Cultura apoyó en ferias y festivales culturales respecto al total de eventos programados</t>
  </si>
  <si>
    <t>(Número de eventos realizados en ferias y festivales culturales en municipios / Total de eventos programados) x 100</t>
  </si>
  <si>
    <t>Actividad 1.5</t>
  </si>
  <si>
    <t xml:space="preserve">
Presentación de eventos y espectáculos culturales en los recintos a cargo de la Secretaría de Cultura: Teatro Ocampo, Sala Manuel M. Ponce, Foro del Lago, Cine Morelos.</t>
  </si>
  <si>
    <t>Porcentaje de personas asistentes a los espectáculos culturales en los recintos a cargo de la Secretaría de Cultura</t>
  </si>
  <si>
    <t>Mide la proporción de personas que asisten a los eventos y espectáculos culturales presentados en los recintos a cargo de la Secretaría de Cultura respecto al total de asistentes estimados a eventos y espectáculos culturales</t>
  </si>
  <si>
    <t>(Número de personas asistentes a los espectáculos culturales realizados en los recintos a cargo de la Secretaría de Cultura/ Total de asistentes estimados a eventos y espectáculos culturales) x 100</t>
  </si>
  <si>
    <t>Porcentaje de eventos y espectáculos presentados en los recintos culturales a cargo de la Secretaría de Cultura</t>
  </si>
  <si>
    <t>Mide la proporción de eventos y espectáculos presentados en los recintos respecto al total de eventos y espectáculos programados</t>
  </si>
  <si>
    <t>(Número de eventos y espectáculos realizados en los recintos / Total de eventos y espectáculos programados para su presentación) x 100</t>
  </si>
  <si>
    <t>Actividad 1.6</t>
  </si>
  <si>
    <t xml:space="preserve">
Presentación de eventos  culturales en espacios públicos a través del Cine Móvil la Carreta, Cine Clubes Comunitarios y Cine Sillita</t>
  </si>
  <si>
    <t>Porcentaje de personas asistentes a los espectáculos culturales presentados en espacios públicos</t>
  </si>
  <si>
    <t>Mide la proporción de personas asistentes a los espectáculos culturales presentados en espacios públicos a través de programas de la Secretaría de Cultura respecto al total de personas asistentes estimadas a los espectáculos culturales presentados en espacios públicos</t>
  </si>
  <si>
    <t>(Número  de personas asistentes a los espectáculos culturales presentados en espacios públicos /Total de personas asistentes estimadas  a los espectáculos culturales presentados en espacios públicos) x 100</t>
  </si>
  <si>
    <t>Porcentaje de eventos y espectáculos culturales presentados en espacios públicos</t>
  </si>
  <si>
    <t>Mide la proporción de eventos y espectáculos presentados en espacios públicos respecto al total de eventos y espectáculos programados para su presentación en espacios públicos</t>
  </si>
  <si>
    <t>(Número de eventos y espectáculos realizados en espacios públicos / Total de eventos y espectáculos programados para su presentación ) x 100</t>
  </si>
  <si>
    <t>Realización de festivales culturales producidos por la Secretaría de Cultura</t>
  </si>
  <si>
    <t>Actividad 1.7</t>
  </si>
  <si>
    <t>Porcentaje de personas asistentes al festival cultural Miquixtli</t>
  </si>
  <si>
    <t>Mide la proporción de personas asistentes al festival cultural Miquixtli respecto al total de asistentes estimados al festival cultural Miquixtli</t>
  </si>
  <si>
    <t>(Número de personas asistentes al festival Miquixtli / Total de asistentes estimados al festival cultural Miquixtli) x 100</t>
  </si>
  <si>
    <t>Porcentaje de personas asistentes al festival cultural Tamoanchán</t>
  </si>
  <si>
    <t>Mide la proporción de personas asistentes al festival cultural Tamoanchán respecto al total de asistentes estimados al festival cultural Tamoanchán</t>
  </si>
  <si>
    <t>(Número de personas asistentes al festival Tamoanchán / Total de asistentes estimados al festival cultural Tamoanchán) x 100</t>
  </si>
  <si>
    <t>Porcentaje de personas asistentes al festival cultural de la Semana Mayor</t>
  </si>
  <si>
    <t>Mide la proporción de personas asistentes al festival cultural de la Semana Mayor respecto al total de asistentes estimados al festival cultural de la Semana Mayor</t>
  </si>
  <si>
    <t>(Número de personas asistentes al festival cultural de la Semana Mayor / Total de asistentes estimados al festival cultural de la Semana Mayor) x 100</t>
  </si>
  <si>
    <t>Porcentaje de personas asistentes al Encuentro de Bandas</t>
  </si>
  <si>
    <t>Mide la proporción de personas asistentes al Encuentro de Bandas respecto al total de asistentes estimados al Encuentro de Bandas</t>
  </si>
  <si>
    <t>(Número de personas asistentes al Encuentro de Bandas / Total de asistentes estimados al Encuentro de Bandas) x 100</t>
  </si>
  <si>
    <t>Porcentaje de agrupaciones y músicos que participan en el Encuentro de Bandas</t>
  </si>
  <si>
    <t>Mide la proporción de agrupaciones y músicos que participan en el Encuentro de Bandas respecto al total de agrupaciones y músicos estimados para su participación en el Encuentro de Bandas</t>
  </si>
  <si>
    <t>(Número de agrupaciones y músicos participantes al Encuentro de Bandas /Total de participantes estimados en el Encuentro de Bandas) x 100</t>
  </si>
  <si>
    <t>Porcentaje de personas asistentes a las pastorelas y nacimientos tradicionales organizados en municipios del estado</t>
  </si>
  <si>
    <t>Mide la proporción de personas asistentes a las pastorelas y nacimientos organizados en los municipios respecto al total de asistentes estimados a las pastorelas y nacimientos tradicionales</t>
  </si>
  <si>
    <t>(Número de personas asistentes a las pastorelas y nacimientos organizados en los municipios / Total de asistentes estimados a las pastoleras y nacimientos tradicionales) x 100</t>
  </si>
  <si>
    <t>Porcentaje de personas asistentes al festival de internacional Cabaret</t>
  </si>
  <si>
    <t>Mide la proporción de personas asistentes al festival de internacional Cabaret respecto al total de asistentes estimados al festival de internacional Cabaret</t>
  </si>
  <si>
    <t>(Número de personas asistentes al festival de internacional Cabaret / Total de asistentes estimados al festival de internacional Cabaret) x 100</t>
  </si>
  <si>
    <t>Porcentaje de personas asistentes al festival de Jazz Morelos</t>
  </si>
  <si>
    <t>Mide la proporción de personas asistentes al festival de Jazz Morelos respecto al total de asistentes estimados al festival de Jazz Morelos</t>
  </si>
  <si>
    <t>(Número de personas asistentes al festival de Jazz Morelos / Total de asistentes estimados al festival de Jazz Morelos) x 100</t>
  </si>
  <si>
    <t>Porcentaje de personas asistentes al festival de Jazz NY All Stars 2016</t>
  </si>
  <si>
    <t>Mide la proporción de personas asistentes al festival de Jazz NY All Stars 2016 respecto al total de asistentes estimados al festival de Jazz NY All Stars 2016</t>
  </si>
  <si>
    <t>(Número de personas asistentes al festival de Jazz NY All Stars 2016/ Total de asistentes estimados al festival de Jazz NY All Stars 2016) x 100</t>
  </si>
  <si>
    <t>Difusión de las publicaciones literarias realizadas en el estado en presentaciones y ferias</t>
  </si>
  <si>
    <t>Actividad 1.8</t>
  </si>
  <si>
    <t>Porcentaje de presentaciones y ferias donde se difundieron publicaciones morelenses</t>
  </si>
  <si>
    <t>Mide la proporción de presentaciones y ferias donde se hizo difusión de las publicaciones literarias realizadas en Morelos respecto al total de presentaciones y ferias programadas para la difusión de publicaciones</t>
  </si>
  <si>
    <t>(Número de presentaciones y participación en ferias realizadas / Número de presentaciones y participaciones programadas) x 100</t>
  </si>
  <si>
    <t>Actvidad 1.9</t>
  </si>
  <si>
    <t>Proyectos culturales realizados a través del Fondo Regional de la Zona Centro</t>
  </si>
  <si>
    <t>Porcentaje de proyectos realizados por el Fondo Regional de la Zona Centro</t>
  </si>
  <si>
    <t>Mide la proproción de proyectos realizados por el Fondo Regional de la Zona Centro respecto al total de proyectos aprobados</t>
  </si>
  <si>
    <t>(Número de proyectos realizados por el Fondo Regional de la Zona Centro / Total de proyectos aprobados) x 100</t>
  </si>
  <si>
    <t>Producción y creación artística fortalecida</t>
  </si>
  <si>
    <t>Porcentaje de artistas y creadores de Morelos apoyados</t>
  </si>
  <si>
    <t>Mide la proporción de artistas y creadores de Morelos apoyados (acciones y programas culturales) respecto al total de artistas y creadores de Morelos estimados</t>
  </si>
  <si>
    <t>(Número dede artistas y creadores de Morelos apoyados / Total de artistas y creadores de Morelos estimados ) x 100</t>
  </si>
  <si>
    <t>Porcentaje de creadores con estímulos del Programa de Estímulos a la Creación y al Desarrollo Artístico recibidos</t>
  </si>
  <si>
    <t>Mide la proporción de creadores con estímulo recibido a través del PECDA respecto al total de creadores programados</t>
  </si>
  <si>
    <t>(Número de creadores  que recibieron estímulos / número de creadores estimados) x 100</t>
  </si>
  <si>
    <t xml:space="preserve">Porcentaje de estimulos otorgadas a creadores </t>
  </si>
  <si>
    <t>Mide la proporción de estimulos otorgados a creadores respecto al total de creadores que cumplieron con los requerimientos de la convocatoria</t>
  </si>
  <si>
    <t>(Número de estimulos otorgados a creadores / Total de creadores que cumplieron con los requerimientos de la convocatoria) x 100</t>
  </si>
  <si>
    <t xml:space="preserve">
Estímulos a la creación y desarrollo artístico para los artistas habitantes en el estado</t>
  </si>
  <si>
    <t xml:space="preserve">Porcentaje de artistas escénicos beneficiados con apoyos de producción </t>
  </si>
  <si>
    <t>Porcentaje de proyectos escénicos apoyados</t>
  </si>
  <si>
    <t>Apoyo a la producción coreográfica de artistas escénicos</t>
  </si>
  <si>
    <t>Mide la proporción de artistas escénicos beneficiados con apoyos de producción  respecto al total de artistas escénicos programados</t>
  </si>
  <si>
    <t>Mide la proporción de proyectos escénicos apoyados respecto al total de proyectos escénicos aprobados</t>
  </si>
  <si>
    <t>(Número de artistas escénicos beneficiados con apoyos de producción   / Total de artistas escénicos programados) x100</t>
  </si>
  <si>
    <t>(Número de proyectos escénicos apoyados / Total de proyectos escénicos aprobados) x100</t>
  </si>
  <si>
    <t xml:space="preserve">
Presentaciones artísticas realizadas por la Secretaría de Cultura con la Compañía de teatro infantil, la  Ópera, Coro de Niños de Cuernavaca,  Niños cantores de Morelos y Coro de Cámara de Morelos
</t>
  </si>
  <si>
    <t>Porcentaje de presentaciones artísticas realizadas por la Secretaría de Cultura</t>
  </si>
  <si>
    <t>Mide la cantidad de presentaciones artísticas realizadas por la Secretaría de Cultura respecto de las presentaciones programadas</t>
  </si>
  <si>
    <t>Porcentaje de personas asistentes a las presentaciones artísticas realizadas por la Secretaría de Cultura</t>
  </si>
  <si>
    <t>Mide la cantidad de personas asistentes a las presentaciones artísticas  realizadas por la Secretaría de Cultura respecto a la población asistente estimada</t>
  </si>
  <si>
    <t>(Número de presentaciones de producción artísticas realizadas / Total de presentaciones programadas) x 100</t>
  </si>
  <si>
    <t>(Número de asistentes a las presentaciones / Total de asistentes estimados) x 100</t>
  </si>
  <si>
    <t>Actividad 2.4</t>
  </si>
  <si>
    <t xml:space="preserve">Apoyo y fomento a la creación, producción y difusión literaria dentro y fuera del estado </t>
  </si>
  <si>
    <t>Porcentaje de autores de Morelos cuya obra literaria es difundida en actividades culturales</t>
  </si>
  <si>
    <t>Mide la proporción de autores de Morelos cuya obra literaria es difundida en actividades culturales respecto al total de autores estimados</t>
  </si>
  <si>
    <t>Porcentaje de editoriales independientes apoyadas por la Secretaría de Cultura</t>
  </si>
  <si>
    <t>Mide la proporción de editoriales independientes apoyadas por la Secretaría de Cultura respecto al total de editoriales independientes que solicitan apoyo a la Secretaria de Cultura.</t>
  </si>
  <si>
    <t>(Número de autores de Morelos cuya obra literaria es difundida / Total  de autores estimados) x 100</t>
  </si>
  <si>
    <t>(Número de editoriales independientes apoyadas / Total de editoriales que solicitan apoyo a la Secretaria de Cultura) x 100</t>
  </si>
  <si>
    <t>Actividad 2.5</t>
  </si>
  <si>
    <t xml:space="preserve">
Profesionalización y capacitación para la creación literaria a través de la Escuela de Escritores "Ricardo Garibay"</t>
  </si>
  <si>
    <t>Porcentaje de personas asistentes a las actividades académicas de la Escuela de Escritores Ricardo Garibay</t>
  </si>
  <si>
    <t>Mide la proporción de personas que asistieron a las actividades académicas de la Escuela de Escritores Ricardo Garibay respecto al total de la población estimada</t>
  </si>
  <si>
    <t>Porcentaje de actividades académicas realizadas en la Escuela de Escritores Ricardo Garibay</t>
  </si>
  <si>
    <t>Mide la proporción de actividades académicas realizadas en la Escuela de Escritores Ricardo Garibay respecto al total de actividades académicas programadas</t>
  </si>
  <si>
    <t>(Número de personas asistentes a las actividades / Total de asistenes programados) x 100</t>
  </si>
  <si>
    <t>(Número de actividades realizadas / Total de actividades académicas programadas) x 100</t>
  </si>
  <si>
    <t>Actividad 2.6</t>
  </si>
  <si>
    <t>Difusión de las propuestas artísticas de creadores de Morelos en actividades desarrolladas por la Secretaría de cultura</t>
  </si>
  <si>
    <t>Porcentaje de creadores de Morelos cuyas propuestas artísticas se difunden a través de actividades realizadas por la Secretaría de Cultura</t>
  </si>
  <si>
    <t>Mide la proporción de creadores de Morelos cuyas propuestas artísticas se difunden en actividades realizadas por la SC respecto al total de creadores de Morelos estimados para difundir sus propuestas artísticas</t>
  </si>
  <si>
    <t>(Número de creadores de Morelos cuyas propuestas artísticas se difunden en actividades realizadas por la SC  / Total de creadores de Morelos estimados para difundir sus propuestas artísticas) x 100</t>
  </si>
  <si>
    <t>Formación artística y cultural impulsada y fortalecida</t>
  </si>
  <si>
    <t>Porcentaje de personas que participan en procesos de formación artística y cultural</t>
  </si>
  <si>
    <t>Mide la proporción de personas que participaron en procesos de formación artística y cultural respecto al total de personas participantes estimadas</t>
  </si>
  <si>
    <t>(Número de personas que participan en proceso de formación artística y cultural / Total de personas participantes estimadas) x 100</t>
  </si>
  <si>
    <t>Formación artística y cultural para niños y jóvenes</t>
  </si>
  <si>
    <t>Porcentaje de niños y adolescentes inscritos en el Programa de Iniciación Artística</t>
  </si>
  <si>
    <t>Mide la proporción de alumnos inscritos en el Programa de Iniciación Artística respecto al total de alumnos programados</t>
  </si>
  <si>
    <r>
      <rPr>
        <u/>
        <sz val="11"/>
        <rFont val="Times New Roman"/>
        <family val="1"/>
      </rPr>
      <t>(Número</t>
    </r>
    <r>
      <rPr>
        <sz val="11"/>
        <rFont val="Times New Roman"/>
        <family val="1"/>
      </rPr>
      <t xml:space="preserve"> de alumnos inscritos en el Programa de Iniciación Artística  / Total de alumnos programados) x 100</t>
    </r>
  </si>
  <si>
    <t xml:space="preserve">Educación y capacitación artística profesional </t>
  </si>
  <si>
    <t>Porcentaje de eficiencia terminal en educación superior y postgrado en materia artística cultural</t>
  </si>
  <si>
    <t>Mide la proporción de alumnos que concluyeron sus estudios educación superior y postgrado en materia artística cultural en el Centro Morelense de las Artes del Estado de Morelos respecto al total de alumnos inscritos en educación superior y postgrado en el CMAEM</t>
  </si>
  <si>
    <t xml:space="preserve">Porcentaje de eficiencia terminal en iniciación y propedeúticos en educación artística cultural </t>
  </si>
  <si>
    <t xml:space="preserve">Mide la porporción de alumnos que concluyen su iniciación y propedeútico en educación artística cultural en el Centro Morelense de las Artes del Estado de Morelos respecto al total de alumnos inscritos en iniciación y propedeúticos en educación artística cultural </t>
  </si>
  <si>
    <t>Porcentaje de alumnos que egresaron de cursos, talleres y diplomados del CMAEM</t>
  </si>
  <si>
    <t>Mide la proporción de alumnos que egresaron de diplomados, cursos y talleres del CMAEM respecto al total de alumnos inscritos</t>
  </si>
  <si>
    <t>Porcentaje de eventos artísticos cultutales realizados en el Centro Morelense de las Artes del Estado de Morelos</t>
  </si>
  <si>
    <t>Mide la proporción de eventos artísticos cultutales realizados en el CMAEM respecto al total de eventos programados</t>
  </si>
  <si>
    <t xml:space="preserve">Porcentaje de estudiantes becados en educación superior y postgrado en materia artística cultural </t>
  </si>
  <si>
    <t xml:space="preserve">Mide la proporción de estudiantes becados en educación superior y postgrado en materia artística cultural respecto al total de estudiantes que solicitan una beca en educación superior y postgrado en materia artística cultural </t>
  </si>
  <si>
    <t>Porcentaje de programas académicos de formación y actualización realizados</t>
  </si>
  <si>
    <t>Mide la proporción de programas académicos de formación y actualización realizados (diplomados, cursos, talleres, seminarios) con respecto a los programados del Centro de Formación y Producción Coreográfica de Morelos (CENMOR)</t>
  </si>
  <si>
    <t>Porcentaje de población beneficiada por programas académicos de formación y actualización</t>
  </si>
  <si>
    <t>Mide la proporción de población beneficiada por programas académicos de formación y actualización por el CENMOR respecto a la población estimada</t>
  </si>
  <si>
    <t>(Número de alumnos que concluyeron sus estudios de educación superior y postgrado en materia artística cultural en el Centro Morelense de las Artes / Total de alumnos inscritos en educación superior y postgrado en el CMAEM) x 100</t>
  </si>
  <si>
    <t>(Numero de alumnos que concluyen su iniciación y propedeútico en educación artística cultural en el CMAEM/ Total de alumnos inscritos en iniciación y propedeúticos en educación artística cultural ) x 100</t>
  </si>
  <si>
    <t>(Número de alumnos que egresaron de diplomados, cursos y talleres del CMAEM/Total de alumnos inscritos en el CMAEM) x 100</t>
  </si>
  <si>
    <t>(Número de eventos realizados en el CMAEM/ Total de eventos programados) x 100</t>
  </si>
  <si>
    <t>(Número de estudiantes becados en educación superior y postgrado en materia artística cultural / Total de estudiantes que solicitan una beca en educación superior y postgrado en materia artística cultural ) x 100</t>
  </si>
  <si>
    <t>(Número de programas académicos de formación y actualización realizados / Total de programas académicos de formación y actualización  programados) x100</t>
  </si>
  <si>
    <t>(Número de personas beneficiadas por programas académicos de formación y actualización por el CENMOR / Total de población estimada) x100</t>
  </si>
  <si>
    <t>Componente 4</t>
  </si>
  <si>
    <t>Estrategias de difusión de actividasdes culturales implementadas</t>
  </si>
  <si>
    <t>Variación porcentaul de seguidores en redes sociales</t>
  </si>
  <si>
    <t>Mide la variación porcentaul de seguidores en redes sociales del año actual respecto al total de seguidores en redes sociales del año anterior</t>
  </si>
  <si>
    <t>Porcentaje de la presencia de las actividades culturales del estado en medios de comunicación</t>
  </si>
  <si>
    <t>Mide la presencia de actividades culturales difundidas en medios de comunicación respecto a la presencia estimada</t>
  </si>
  <si>
    <t>((Número de seguidores en redes sociales del año actual / Total de de seguidores en redes sociales del año anterior)-1) x100</t>
  </si>
  <si>
    <t>(Número de menciones en medios de comunicación sobre actividades culturales / Total de menciones en medios de comunicación estimadas) x100</t>
  </si>
  <si>
    <t>Actividad 4.1</t>
  </si>
  <si>
    <t>Desarrollo de acciones en medios de comunicación y redes sociales para la difusión de actividades culturales</t>
  </si>
  <si>
    <t>Porcentaje de distribución de la cartelera cultural impresa</t>
  </si>
  <si>
    <t>Mide el proporción de ejemplares distribuidos de la cartelera cultural impresa de la Secretaría de Cultura respecto al total de ejemplares impresos</t>
  </si>
  <si>
    <t>Porcentaje de conferencias de prensa y tour de medios realizados</t>
  </si>
  <si>
    <t>Mide la proporción de conferencias y tour de medios realizados respecto al total de conferencias y tour de medios requeridos</t>
  </si>
  <si>
    <t>Porcentaje de seguidores en redes sociales de la Secretaría de Cultura</t>
  </si>
  <si>
    <t>Mide la proporción de seguidores en redes sociales de la Secretaría de Cultura respecto al total de seguidores estimados</t>
  </si>
  <si>
    <t>(Número de ejemplares distribuidos de la cartelera cultural impresa / Total de ejemplares impresos) x 100</t>
  </si>
  <si>
    <t>(Número de conferencias y tour de medios realizados / Total de conferencias y tour de medios requeridos) x 100</t>
  </si>
  <si>
    <t>(Número de seguidores en redes sociales de la Secretaría de Cultura / Total de seguidores estimados) x 100</t>
  </si>
  <si>
    <t>Fortalecer los derechos culturales de la Población Morelense</t>
  </si>
  <si>
    <t>33 municipios</t>
  </si>
  <si>
    <t>11 municipios</t>
  </si>
  <si>
    <t>96412 personas</t>
  </si>
  <si>
    <t>1466 funciones</t>
  </si>
  <si>
    <t xml:space="preserve">100%
</t>
  </si>
  <si>
    <t>LOS AVANCES SE ENCUENTRAN EN PROCESO DE INTEGRACIÓN.</t>
  </si>
  <si>
    <t>Los habitantes en el estado de Morelos participan en el desarrollo cultural de sus comunidades</t>
  </si>
  <si>
    <t>Porcentaje de población que participa  en el desarrollo cultural de sus comunidades</t>
  </si>
  <si>
    <t>Mide la proporción  de  la población que participa  en el desarrollo cultural de sus comunidades respecto al total de la población del estado</t>
  </si>
  <si>
    <t>(Número de personas que participan en el desarrollo cultural de sus comunidades / Total  de la población del estado) * 100</t>
  </si>
  <si>
    <t>Variación porcentual de la población que participa  en el desarrollo cultural de sus comunidades</t>
  </si>
  <si>
    <t>Mide la variación porcentual de la población que participa  en el desarrollo cultural de sus comunidades en el año actual con relación al año anterior</t>
  </si>
  <si>
    <t>((Número de personas que participan  en el desarrollo cultural de sus comunidades en el año actual/Total de personas que participaron  en el desarrollo cultural de sus comunidades  en el año anterior)-1) *100</t>
  </si>
  <si>
    <t>Acciones culturales comunitarias impulsadas y fortalecidas</t>
  </si>
  <si>
    <t>Porcentaje de acciones y proyectos de desarrollo cultural comunitario realizados</t>
  </si>
  <si>
    <t>Mide la proporción de acciones y proyectos de desarrollo cultural comunitario realizados respecto al total  de acciones y proyectos de desarrollo cultural comunitario programados</t>
  </si>
  <si>
    <t>(Número de acciones y proyectos de desarrollo cultural comunitario realizados / Total acciones y proyectos de desarrollo cultural comunitario programados) x 100</t>
  </si>
  <si>
    <t>Trimestral</t>
  </si>
  <si>
    <t xml:space="preserve">
Realización de acciones de cultura para la paz </t>
  </si>
  <si>
    <t xml:space="preserve">Porcentaje de acciones culturales para la paz realizadas </t>
  </si>
  <si>
    <t>Mide la proporción de acciones culturales para la paz realizadas a través del PRONAPRED respecto al total de acciones programadas</t>
  </si>
  <si>
    <t>(Número de acciones culturales para la paz realizadas / Total de acciones culturales para la paz programadas) x 100</t>
  </si>
  <si>
    <t>Porcentaje de la población atendida en los polígonos de intervención del PRONAPRED</t>
  </si>
  <si>
    <t>Mide la proporción  de la población atendida en los polígonos de intervención del PRONAPRED (Cuernavaca, Cuautla, Temixco y Jiutepec) respecto al total de la población de los polígonos de intervención del PRONAPRED</t>
  </si>
  <si>
    <t>(Número de personas atendidas en los polígonos de intervención del PRONAPRED (Cuernavaca, Cuautla, Temixco y Jiutepec)/ Total de la población de los polígonos de intervención del PRONAPRED) x 100</t>
  </si>
  <si>
    <t>Realización de acciones culturales y artísticas para la protección del territorio y el agua</t>
  </si>
  <si>
    <t>Porcentaje de acciones culturales y artísticas realizadas para la protección del territorio y el agua</t>
  </si>
  <si>
    <t>Mide la proporción de acciones culturales y artísticas realizadas para la protección del territorio y el agua respecto al total de acciones programadas</t>
  </si>
  <si>
    <t>(Número de acciones culturales y artísticas realizadas para la protección del territorio y el agua / Total de acciones culturales y artísticas programadas) x 100</t>
  </si>
  <si>
    <t>Porcentaje de personas que participan en acciones culturales y artísticas realizadas para la protección del territorio y el agua</t>
  </si>
  <si>
    <t>Mide la proporción de personas que participan en acciones culturales y artísticas realizadas para la protección del territorio y el agua respecto al total de personas programas</t>
  </si>
  <si>
    <t>(Número de personas que participan en acciones culturales y artísticas realizadas para la protección del territorio y el agua / Total de personas programadas ) x 100</t>
  </si>
  <si>
    <t>Porcentaje de promotores comunitarios formados para desarrollar acciones culturales y artísticas para la protección del territorio y el agua</t>
  </si>
  <si>
    <t>Mide la proporción de promotores comunitarios formados para desarrollar acciones culturales y artísticas para la protección del territorio y el agua respecto al total de personas programadas para formación de promotores</t>
  </si>
  <si>
    <t>(Número de promotores comunitarios formados para desarrollar acciones culturales y artísticas para la protección del territorio y el agua /Total de personas programadas para formación de promotores) x 100</t>
  </si>
  <si>
    <t xml:space="preserve">Realización de acciones culturales para niñas y niños durante el receso escolar de verano
</t>
  </si>
  <si>
    <t>Porcentaje de municipios con poco acceso a servicios culturales donde se llevó a cabo el Verano Activo</t>
  </si>
  <si>
    <t>Mide la proporción de municipios con poco acceso a servicios culturales donde se lleva a cabo el programa de Verano Activo respecto al total de municipios registrados en el padrón</t>
  </si>
  <si>
    <t>(Número de municipios con poco acceso a servicios culturales estatales donde se llevó a cabo Verano Activo / Total de municipios  con poco acceso a servicios culturales registradas en el padrón) x 100</t>
  </si>
  <si>
    <t>Porcentaje de niñas y niños asistentes a los cursos de Verano Activo</t>
  </si>
  <si>
    <t>Mide la proporción de niñas y niños que asisten a los cursos de Verano Activo respecto al total de niñas y niños programadas</t>
  </si>
  <si>
    <t>(Número de niñas y niños que asistieron a los cursos de Verano Activo / Total de niñas y niños programadas) x 100</t>
  </si>
  <si>
    <t>Porcentaje de promotores comunitarios que participan en los cursos de Verano Activo</t>
  </si>
  <si>
    <t>Mide la proporción de promotores comunitarios que participaron en los cursos de Verano Activo respecto al total de promotores programadas</t>
  </si>
  <si>
    <t>(Número de promotores comunitarios que participó en los cursos de Verano Activo / Número de promotores comunitarios estimados) x 100</t>
  </si>
  <si>
    <t>Realización de acciones para promover la creación de redes culturales</t>
  </si>
  <si>
    <t>Porcentaje de acciones realizadas para promover la creación de redes culturales</t>
  </si>
  <si>
    <t>Mide la proporción de acciones realizadas para promover la creación de redes culturales respecto al total de acciones programadas</t>
  </si>
  <si>
    <t>(Número de acciones realizadas para promover la creación de redes culturales / Total de acciones porgramadas para promover la creación de redes culturales) x 100</t>
  </si>
  <si>
    <t>Porcentaje de centros culturales de Morelos  que colaboran en redes</t>
  </si>
  <si>
    <t>Mide la proporción de centros culturales del estado que están colaborando en redes culturales respecto al total de centros culturales registrados en el padrón</t>
  </si>
  <si>
    <t>(Número de centros culturales del estado que están colaborando en redes culturales  / Total de centros culturales registrados en el padrón) x 100</t>
  </si>
  <si>
    <t xml:space="preserve">
Formación artística y cultural para las infancias en las comunidades</t>
  </si>
  <si>
    <t>Porcentaje de municipios con poco acceso a servicios culturales estatales donde se desarrollan acciones de formación artística y cultural para las infancias</t>
  </si>
  <si>
    <t>Mide la cobertura de municipios con poco acceso a servicios culturales estatales donde se desarrollan acciones de formación artística y cultural para las infancias respecto al total de municipios registrados en el padrón</t>
  </si>
  <si>
    <t>(Número de municipios con poco acceso a servicios culturales estatales donde se desarrollaron acciones de formación  artística y cultural para las infancias / Total de municipios registrados en el padrón) x 100</t>
  </si>
  <si>
    <t>19</t>
  </si>
  <si>
    <t xml:space="preserve">Porcentaje de acciones realizadas de desarrollo cultural infantil </t>
  </si>
  <si>
    <t>Mide la proporción de acciones (proyectos comunitarios infantiles, visitas escolares, sabatinos y cursos de verano) realizadas de desarrollo cultural infantil respecto al total de acciones programadas</t>
  </si>
  <si>
    <t>(Número de acciones realizadas de desarrollo cultural infantil/ Total de acciones programadas) x 100</t>
  </si>
  <si>
    <t xml:space="preserve">Porcentaje de niñas y niños que participan en acciones de desarrollo cultural infantil </t>
  </si>
  <si>
    <t>Mide la proporción de niñas y niños que participan en acciones de desarrollo cultural infantil respecto a al total de niñas y niños estimados</t>
  </si>
  <si>
    <t>(Número de niñas y niños que participaron en acciones de desarrollo cultural infantil / Total de niñas y niños estimados) x 100</t>
  </si>
  <si>
    <t>Formación artística y capacitación cultural a través de cursos, diplomados y talleres</t>
  </si>
  <si>
    <t>Porcentaje de promotores, creadores y gestores culturales capacitados en el estado</t>
  </si>
  <si>
    <t>Mide la proporción de promotores, creadores y gestores culturales capacitados a través de cursos, diplomados y talleres respecto al total de promotores, creadores y gestores culturales programados a capacitar</t>
  </si>
  <si>
    <t>(Número de promotores, creadores y gestores culturales capacitados / Total de promotores, creadores y gestores culturales programados a capacitar) x 100</t>
  </si>
  <si>
    <t xml:space="preserve">Porcentaje de acciones de capacitación realizadas para promotores, creadores y gestores culturales </t>
  </si>
  <si>
    <t>Mide la proporción de acciones de capacitación (talleres, cursos, seminarios, conferencias y diplomados) realizadas para promotores, creadores y gestores culturales respecto al total de acciones de capacitación programadas</t>
  </si>
  <si>
    <t>(Número de acciones de capacitación realizadas para promotores, creadoes y gestores culturales / Total de acciones de capacitación programadas) x 100</t>
  </si>
  <si>
    <t>Porcentaje de municipios con poco acceso a servicios culturales estatales que cuentan con talleres a través del Programa de Formación Artística</t>
  </si>
  <si>
    <t>Mide la proporción de municipios con poco acceso a servicios culturales donde se implementaron talleres del Programa de Formación Artística en Municipios (PFAM) respecto a los municipios registrados en el padrón</t>
  </si>
  <si>
    <t>(Número de municipios con poco acceso a servicios culturales estatales donde llevaron a cabo talleres del PFAM/ Total de municipios con poco acceso a servicios culturales registrados en el padrón) x 100</t>
  </si>
  <si>
    <t xml:space="preserve">Porcentaje de talleres y cursos del Programa de Formación Artística en Municipios realizados </t>
  </si>
  <si>
    <t>Mide la proporción de talleres y cursos del PFAM realizados en el estado respeto al total de talleres y cursos programados</t>
  </si>
  <si>
    <t>(Número de talleres y cursos del PFAM realizados / Total de talleres y cursos programados) x 100</t>
  </si>
  <si>
    <t>Porcentaje de asistentes a los cursos y talleres del Programa de Formación Artística en Municipios</t>
  </si>
  <si>
    <t>Mide la proporción de asistentes a los cursos y talleres del PFAM respecto al total de personas asistentes programadas</t>
  </si>
  <si>
    <t>(Número de personas asistentes a los cursos y talleres del PFAM / Total de personas asistentes programadas) x 100</t>
  </si>
  <si>
    <t xml:space="preserve">
Realización de acciones de fomento a la lectura y la escritura
</t>
  </si>
  <si>
    <t>Porcentaje de acciones de fomento a la lectura realizadas en los espacios de lectura</t>
  </si>
  <si>
    <t>Mide la proporción de acciones de fomento a la lectura (talleres, presentaciones de libros, ferias de libros, espectaculos culturales y encuentros de lectores) realizadas en los espacios de lectura respecto al total de acciones de fomento a la lectura programadas</t>
  </si>
  <si>
    <t>(Número de acciones de fomento a la lectura realizadas en los espacios de  lectura  / Total de acciones de fomento a la lectura programadas) X 100</t>
  </si>
  <si>
    <t>Porcentaje de asistentes a las acciones de fomento a la lectura realizadas en los espacios de  lectura</t>
  </si>
  <si>
    <t>Mide la proporción de asistentes a las actividades desarrolladas en los espacios de fomento a la lectura respecto al total de asistentes programadas</t>
  </si>
  <si>
    <t>(Número de asistentes a las acciones de fomento a la lectura realizadas en los espacios de  lectura /Total de asistentes estimados) x 100</t>
  </si>
  <si>
    <t>Porcentaje de municipios con poco acceso a servicios culturales estatales donde se imparten talleres del programa Mujer Escribir Cambia tu Vida</t>
  </si>
  <si>
    <t>Mide la proporción de municipios con poco acceso a servicios culturales donde se implementaron talleres del programa Mujer Escribir Cambia tu Vida respecto al total de municipios registrados en el padrón</t>
  </si>
  <si>
    <t>(Número de municipios con poco acceso a servicios culturales donde se implementaron talleres del programa Mujer Escribir Cambia tu Vida / Total de de municipios registrados en el padrón) x 100</t>
  </si>
  <si>
    <t xml:space="preserve">Porcentaje de mujeres asistentes a los talleres de Mujer Escribir Cambia tu Vida </t>
  </si>
  <si>
    <t>Mide la proporción de mujeres asitentes a los talleres del programa Mujer escribir cambia tu vida respecto al total de mujeres asistentes programadas</t>
  </si>
  <si>
    <t>(Número de mujeres que asistieron a los talleres de Mujer escribir cambia tu vida /  Total de mujeres asistentes programadas) x 100</t>
  </si>
  <si>
    <t>Porcentaje de talleres de Mujer escribir cambia tu vida realizados en el estado</t>
  </si>
  <si>
    <t>Mide la proporción de talleres del programa Mujer escribir cambia tu vida realizados en el estado respecto al total de talleres programados</t>
  </si>
  <si>
    <t>(Número de talleres de Mujer escribir cambia tu vida realizados en el estado / Total de talleres programados) x 100</t>
  </si>
  <si>
    <t xml:space="preserve">
Realización de proyectos de desarrollo cultural comunitario en colaboración con instancias y organizaciones municipales
</t>
  </si>
  <si>
    <t>Porcentaje de proyectos de desarrollo cultural municipal apoyados</t>
  </si>
  <si>
    <t>Mide la proporción de proyectos de desarrollo cultural municipal apoyados en colaboración con instancias y organizaciones municipales respecto al total de proyectos aprobados por el Consejo Ciudadano</t>
  </si>
  <si>
    <t>(Número de proyectos de desarrollo cultural apoyados en colaboración con instancias y organizaciones municipales / Total de proyectos de desarrollo cultural aprobados por el Consejo Ciudadano) x 100</t>
  </si>
  <si>
    <t>Porcentaje de personas beneficiadas con los proyectos del Programa de Desarrollo Cultural Municipal</t>
  </si>
  <si>
    <t>Mide la proporción de personas beneficiadas con los proyectos del Programa de  Desarrollo Cultural Municipal respecto al total de personas estimadas</t>
  </si>
  <si>
    <t>(Número de personas beneficiadas con proyectos del Programa de  Desarrollo Cultural Municipal / Total de personas estimadas) x 100</t>
  </si>
  <si>
    <t>Actividad 1.9</t>
  </si>
  <si>
    <t xml:space="preserve">
Realización de proyectos de desarrollo cultural dirigidos a públicos especificos (jóvenes, mujeres, población en situación de vulnerabilidad) 
</t>
  </si>
  <si>
    <t>Porcentaje de proyectos apoyados a través del Programa de Públicos Específicos</t>
  </si>
  <si>
    <t>Mide la proporción de proyectos apoyados del Programa de Públicos Específicos  respecto al total de proyectos aprobados por la Comisión de Atención de Públicos Específicos</t>
  </si>
  <si>
    <t>(Número de proyectos de proyectos apoyados del Programa de Públicos Específicos  /  Total de proyectos aprobados por la Comisión de Atención de Públicos Específicos) x100</t>
  </si>
  <si>
    <t>Porcentaje de personas  beneficiadas a través del Programa de Atención a Públicos Específicos</t>
  </si>
  <si>
    <t>Mide la proporción de personas  beneficiadas a través del Programa de Atención a Públicos Específicos respecto al total de personas estimadas</t>
  </si>
  <si>
    <t>(Número de personas  beneficiadas a través del Programa de Atención a Públicos Específicos  / Total de personas estimadas) x 100</t>
  </si>
  <si>
    <t>Porcentaje de proyectos apoyados a  través del Programa de Desarrollo Cultural para la Juventud</t>
  </si>
  <si>
    <t>Mide la proporción de proyectos apoyados a  través del Programa de Desarrollo Cultural para la Juventud respecto al total de proyectos aprobados por la Comisión…..</t>
  </si>
  <si>
    <t>(Número de proyectos apoyados a  través del Programa de Desarrollo Cultural para la Juventud / Total de proyectos aprobados por la Comisión…..) x100</t>
  </si>
  <si>
    <t>Porcentaje de beneficiados a través del Programa de Desarrollo Cultural para la Juventud</t>
  </si>
  <si>
    <t>Mide la proporción de beneficiados a través del Programa de Desarrollo Cultural para la Juventud respecto al total de personas beneficiadas estimadas</t>
  </si>
  <si>
    <t>(Número de beneficiados a través del Programa de Desarrollo Cultural para la Juventud / Total de personas beneficiadas estimadas) x 100</t>
  </si>
  <si>
    <t>Municipios con poco acceso a servicios culturales donse se realizaron actividades culturales en espacios públicos</t>
  </si>
  <si>
    <t xml:space="preserve">Porcentaje de municipios con poco acceso a servicios culturales con actividades culturales en espacios públicos realizadas </t>
  </si>
  <si>
    <t>Mide la proporción de municipios con poco acceso a servicios culturales con actividades culturales realizadas en espacios públicos respecto al total de municipios con poco acceso a servicios culturales registrados en el padrón</t>
  </si>
  <si>
    <t>(Número de municipios con poco acceso a actividades culturales con actividades culturales/ Total de municipios con poco acceso a servicios culturales registrados en el padrón) x 100</t>
  </si>
  <si>
    <t xml:space="preserve">
Actividades de fomento a la lectura, la escritura y la paz realizadas en espacios públicos municipales</t>
  </si>
  <si>
    <t>Porcentaje de municipios con poco acceso a servicios culturales estatales atendidos con caravanas culturales en espacios públicos a través de la Biblioteca Vagabunda</t>
  </si>
  <si>
    <t>Mide la cobertura de municipios con poco acceso a servicios culturales donde se  realizaron caravanas de la Biblioteca Vagabunda respecto a  los municipios registrados en el padrón</t>
  </si>
  <si>
    <t>(Número de municipios con poco acceso a servicios culturales donde se realizaron caravanas de la Biblioteca Vagabunda / Total de municipios  con poco acceso a servicios culturales estatales registrados en el padrón) x 100</t>
  </si>
  <si>
    <t>Porcentaje de personas asistentes a las actividades de las caravanas de la Biblioteca Vagabunda</t>
  </si>
  <si>
    <t>Mide la proporción de personas que asisten a las actividades de las caravanas de la Biblioteca Vagabunda respecto al total de personas asistentes programadas</t>
  </si>
  <si>
    <t>(Número de personas que asisten a las actividades de las caravanas de la Biblioteca Vagabunda /Total de personas asistentes programadas) x 100</t>
  </si>
  <si>
    <t xml:space="preserve">Porcentaje de caravanas realizadas de la Biblioteca Vagabunda </t>
  </si>
  <si>
    <t>Mide la proporción de caravanas realizadas de la Biblioteca Vagabunda respecto al total de caravanas programadas</t>
  </si>
  <si>
    <t>(Número de caravanas de la Biblioteca Vagabunda realizadas / Total de caravanas programadas ) x 100</t>
  </si>
  <si>
    <r>
      <t>Tasa</t>
    </r>
    <r>
      <rPr>
        <sz val="10"/>
        <color indexed="8"/>
        <rFont val="Calibri"/>
        <family val="2"/>
      </rPr>
      <t xml:space="preserve"> </t>
    </r>
  </si>
  <si>
    <t>Patrimonio cultural material e inmaterial y artístico del Estado se preserva, conserva y salvaguarda</t>
  </si>
  <si>
    <t>Porcentaje de acciones realizadas sobre la salvaguardia del patrimonio cultural material e inmaterial y artístico</t>
  </si>
  <si>
    <t>Mide la proporción de acciones realizadas para la salvaguardia del patrimonio cultural material e inmaterial y artística respecto a la cantidad de acciones estimadas</t>
  </si>
  <si>
    <t>(Número de acciones realizadas sobre la salvaguardia del patrimonio cultural y artístico / Total de acciones sobre la salvaguardia del patrimonio cultural y artístico programadas) x100</t>
  </si>
  <si>
    <t>Patrimonio cultural inmaterial y material fortalecido</t>
  </si>
  <si>
    <t xml:space="preserve">Variación porcentual de participación en encuentros, concursos y exposiciones de arte popular </t>
  </si>
  <si>
    <t>Mide la variación porcentual de participación en encuentros, concursos y exposiciones de arte popular en el MMAPO del año actual respecto a la participación en encuentros, concursos y exposiciones de arte popular  en el MMAPO del año anterior</t>
  </si>
  <si>
    <r>
      <t xml:space="preserve">((Número de </t>
    </r>
    <r>
      <rPr>
        <sz val="10"/>
        <rFont val="Calibri"/>
        <family val="2"/>
      </rPr>
      <t>participantes en encuentros, concursos y exposiciones de arte popular del año actual</t>
    </r>
    <r>
      <rPr>
        <sz val="10"/>
        <rFont val="Calibri"/>
        <family val="2"/>
      </rPr>
      <t xml:space="preserve">/ </t>
    </r>
    <r>
      <rPr>
        <sz val="10"/>
        <rFont val="Calibri"/>
        <family val="2"/>
      </rPr>
      <t>Total de participantes en encuentros, concursos y exposiciones de arte popular del año anterior)-1) x100</t>
    </r>
  </si>
  <si>
    <r>
      <t xml:space="preserve">Porcentaje de acciones </t>
    </r>
    <r>
      <rPr>
        <sz val="10"/>
        <rFont val="Calibri"/>
        <family val="2"/>
      </rPr>
      <t>realizadas de</t>
    </r>
    <r>
      <rPr>
        <sz val="10"/>
        <rFont val="Calibri"/>
        <family val="2"/>
      </rPr>
      <t xml:space="preserve"> preservación, investigación, divulgación y capacitacion sobre el patrimonio cultural inmaterial y material</t>
    </r>
  </si>
  <si>
    <r>
      <t xml:space="preserve">Mide la </t>
    </r>
    <r>
      <rPr>
        <sz val="10"/>
        <rFont val="Calibri"/>
        <family val="2"/>
      </rPr>
      <t>proporción</t>
    </r>
    <r>
      <rPr>
        <sz val="10"/>
        <rFont val="Calibri"/>
        <family val="2"/>
      </rPr>
      <t xml:space="preserve"> de acciones </t>
    </r>
    <r>
      <rPr>
        <sz val="10"/>
        <rFont val="Calibri"/>
        <family val="2"/>
      </rPr>
      <t>realizadas para la</t>
    </r>
    <r>
      <rPr>
        <sz val="10"/>
        <rFont val="Calibri"/>
        <family val="2"/>
      </rPr>
      <t xml:space="preserve"> divulgación, fomento, investigación y capacitación </t>
    </r>
    <r>
      <rPr>
        <sz val="10"/>
        <rFont val="Calibri"/>
        <family val="2"/>
      </rPr>
      <t>con relación</t>
    </r>
    <r>
      <rPr>
        <sz val="10"/>
        <rFont val="Calibri"/>
        <family val="2"/>
      </rPr>
      <t xml:space="preserve"> al total de acciones programadas</t>
    </r>
  </si>
  <si>
    <r>
      <t>(Número de acciones</t>
    </r>
    <r>
      <rPr>
        <sz val="10"/>
        <rFont val="Calibri"/>
        <family val="2"/>
      </rPr>
      <t xml:space="preserve"> realizadas sobre la</t>
    </r>
    <r>
      <rPr>
        <sz val="10"/>
        <rFont val="Calibri"/>
        <family val="2"/>
      </rPr>
      <t xml:space="preserve"> divulgación, fomento, investigación y capacitación / </t>
    </r>
    <r>
      <rPr>
        <sz val="10"/>
        <rFont val="Calibri"/>
        <family val="2"/>
      </rPr>
      <t>Total de acciones sobre la divulgación, fomento, investigación y capacitación programadas</t>
    </r>
    <r>
      <rPr>
        <sz val="10"/>
        <rFont val="Calibri"/>
        <family val="2"/>
      </rPr>
      <t>) x 100</t>
    </r>
  </si>
  <si>
    <r>
      <rPr>
        <sz val="10"/>
        <rFont val="Calibri"/>
        <family val="2"/>
      </rPr>
      <t>Realización de</t>
    </r>
    <r>
      <rPr>
        <sz val="10"/>
        <color indexed="8"/>
        <rFont val="Calibri"/>
        <family val="2"/>
      </rPr>
      <t xml:space="preserve"> actividades de divulgación, fomento, investigación y capacitación en torno al patrimonio cutural inmaterial y material en recintos culturales y otros espacios</t>
    </r>
  </si>
  <si>
    <r>
      <t xml:space="preserve">Porcentaje de acciones </t>
    </r>
    <r>
      <rPr>
        <sz val="10"/>
        <rFont val="Calibri"/>
        <family val="2"/>
      </rPr>
      <t>realizadas d</t>
    </r>
    <r>
      <rPr>
        <sz val="10"/>
        <rFont val="Calibri"/>
        <family val="2"/>
      </rPr>
      <t>e divulgación y fomento en torno al patrimonio cultural material e inmaterial en recintos culturales y otros espacios</t>
    </r>
  </si>
  <si>
    <t>Mide la proporción de acciones realizadas de divulgación y fomento (ciclo de cine, conferencias, visitas guiadas y caracterizadas, noches de museos y catálogos)  en recintos culturales y otros espacios respecto al total de acciones de divulgación y fomento programadas</t>
  </si>
  <si>
    <t>(Número de acciones realizadas de divulgación y fomento en recintos culturales y otros espacios  / Total de acciones de divulgación y fomento  programadas en recintos culturales y otros espacios) x 100</t>
  </si>
  <si>
    <r>
      <t xml:space="preserve">Porcentaje de acciones </t>
    </r>
    <r>
      <rPr>
        <sz val="10"/>
        <rFont val="Calibri"/>
        <family val="2"/>
      </rPr>
      <t>realizadas d</t>
    </r>
    <r>
      <rPr>
        <sz val="10"/>
        <color indexed="8"/>
        <rFont val="Calibri"/>
        <family val="2"/>
      </rPr>
      <t xml:space="preserve">e investigación en torno al patrimonio cultural material e inmaterial </t>
    </r>
  </si>
  <si>
    <t>Mide la proporción de acciones realizadas de investigación (proyectos curatoriales y eventos académicos) en torno al patrimonio cultural material e inmaterial respecto al total de acciones de investigación programadas</t>
  </si>
  <si>
    <t>(Número de acciones realizadas de investigación   /  Total de acciones de investigación programadas) x 100</t>
  </si>
  <si>
    <r>
      <t xml:space="preserve">Porcentaje de acciones </t>
    </r>
    <r>
      <rPr>
        <sz val="10"/>
        <rFont val="Calibri"/>
        <family val="2"/>
      </rPr>
      <t>realizadas d</t>
    </r>
    <r>
      <rPr>
        <sz val="10"/>
        <rFont val="Calibri"/>
        <family val="2"/>
      </rPr>
      <t>e capacitación en torno al patrimonio cultural material e inmaterial en recintos culturales y otros espacios</t>
    </r>
  </si>
  <si>
    <t>Mide la proporción de acciones realizadas de capacitación (cursos y talleres de iniciación y especializados) en recintos culturales y otros espacios respecto total de acciones de capacitación programadas</t>
  </si>
  <si>
    <t>(Número dde acciones realizadas de capacitación  / Total de acciones de capacitación programadas) x 100</t>
  </si>
  <si>
    <t xml:space="preserve">Porcentaje de personas asistentes a las actividades de divulgación, fomento y capacitación en torno al patrimonio cultural material e inmaterial en espacios y recintos culturales </t>
  </si>
  <si>
    <r>
      <t xml:space="preserve">Mide la </t>
    </r>
    <r>
      <rPr>
        <sz val="10"/>
        <rFont val="Calibri"/>
        <family val="2"/>
      </rPr>
      <t>proporción</t>
    </r>
    <r>
      <rPr>
        <sz val="10"/>
        <rFont val="Calibri"/>
        <family val="2"/>
      </rPr>
      <t xml:space="preserve"> de personas que asistieron a las actividades de divulgación, fomento y capacitación en torno al patrimonio cultural material e inmaterial en espacios y recintos culturales respecto a la cantidad de personas estimadas</t>
    </r>
  </si>
  <si>
    <r>
      <t xml:space="preserve">(Número de personas que asisten a las actividades de divulgación, fomento y capacitación en espacios y recintos culturales  / </t>
    </r>
    <r>
      <rPr>
        <sz val="11"/>
        <rFont val="Calibri"/>
        <family val="2"/>
      </rPr>
      <t>Total de personas a las actividades de divulgación, fomento y capacitación en espacios y recintos culturales estimadas</t>
    </r>
    <r>
      <rPr>
        <sz val="11"/>
        <rFont val="Calibri"/>
        <family val="2"/>
      </rPr>
      <t>) x 100</t>
    </r>
  </si>
  <si>
    <t>Elaboración de exposiciones en torno al patrimonio cultural inmaterial y material en recintos culturales y otros espacios</t>
  </si>
  <si>
    <t>Porcentaje de exposiciones realizadas en torno al patrimonio cultural inmaterial y material en recintos culturales y otros espacios</t>
  </si>
  <si>
    <t>Mide la proporción de exposiciones realizadas en torno al patrimonio cultural inmaterial y material en recintos culturales y otros espacios respecto al total de exposiciones programadas</t>
  </si>
  <si>
    <t>(Número de exposiciones realizadas en torno al patrimonio cultural inmaterial y material en recintos culturales y otros espacios / Total de exposiciones en torno al patrimonio cultural inmaterial y material en recintos culturales y otros espacios programadas) x 100</t>
  </si>
  <si>
    <t>Porcentaje de personas asistentes a las exposiciones en torno al patrimonio cultural material e inmaterial en recintos culturales y otros espacios</t>
  </si>
  <si>
    <t>Mide la proporción de personas que asistieron a las exposiciones en torno al patrimonio cultural material e inmaterial  en recintos culturales y otros espacios respectoal total  de personas asistentes estimadas</t>
  </si>
  <si>
    <t>(Número de personas asistentes a exposiciones en recintos culturales y otros espacios en torno al patrimonio cultural material e inmaterial / Total de personas asistentes a exposiciones en torno al patrimonio cultural material e inmaterial en recintos culturales y otros espacios estimadas) x 100</t>
  </si>
  <si>
    <t>Realización de acciones para fomentar y preservar el arte popular del estado</t>
  </si>
  <si>
    <t>Porcentaje de acciones realizadas de fomento de la cultura popular a través del Museo Morelense de Arte Popular</t>
  </si>
  <si>
    <t>Mide la proporción de acciones realizadas de fomento del arte popular a través del MMAPO respecto al total de acciones de fomento del arte popular programadas</t>
  </si>
  <si>
    <t>(Número de acciones realizadas de fomento del arte popular a través del MMAPO / Total de acciones de fomento del arte popular en el MMAPO programadas) x 100</t>
  </si>
  <si>
    <t>Porcentaje de asistentes a las actividades y exposiciones en el Museo Morelense de Arte Popular</t>
  </si>
  <si>
    <t>Mide la proporción de asistentes a las actividades y exposiciones en el MMAPO respecto al total de asistentes estimados</t>
  </si>
  <si>
    <t>(Número de asistentes a las actividades y exposiciones en el MMAPO / Total de asistentes a las actividades y exposiciones en el MMAPO estimados) x 100</t>
  </si>
  <si>
    <t>Porcentaje de ingresos por ventas de artesanias en los puntos venta del Museo Morelense de Arte Popular</t>
  </si>
  <si>
    <t>Mide la cantidad de ingresos por ventas de artesanias en los puntos de venta del MMAPO respecto al total de ingresos estimados</t>
  </si>
  <si>
    <t>(Cantidad de ingresos por venta de artesanias en los puntos de venta del MMAPO / Total de ingresos por venta de artesanias en los puntos de venta del MMAPO estimados) x100</t>
  </si>
  <si>
    <t>Porcentaje de artesanos participantes en el Concurso de Arte Popular Morelense</t>
  </si>
  <si>
    <t>Mide la proporción de artesanos que participan en el Concurso de Arte Popular respecto al total de artesanos estimados</t>
  </si>
  <si>
    <t>(Número de artesanos participantes en el Concurso de Arte Popular / Total de artesanos estimados) x 100</t>
  </si>
  <si>
    <t>Porcentaje de municipios con presencia de expresiones de arte popular que participan en el Concurso de Arte Popular Morelense</t>
  </si>
  <si>
    <t>Mide la proporción de municipios con presencia de expresiones de arte popular que participan en el Concurso de Arte Popular respecto al total de municipios con presencia de expresiones de arte popular registrados en el padrón</t>
  </si>
  <si>
    <t>(Número de municipios con presencia de expresiones de arte popular que participan en el Concurso de Arte Popular / Total de municipios con presencia de expresiones registrdos en el padrón) x 100</t>
  </si>
  <si>
    <t>Porcentaje de piezas registradas para el Concurso de Arte Popular Morelense</t>
  </si>
  <si>
    <t>Mide la proporción de piezas registradas para el Concurso de Arte Popular respecto al total de piezas estimadas para su registro</t>
  </si>
  <si>
    <t>(Número de piezas registradas para el Concurso de Arte Popular / Total de piezas estimadas para su registro) x 100</t>
  </si>
  <si>
    <t>Porcentaje de participantes en el Encuentro Nacional de Cartonería</t>
  </si>
  <si>
    <t>Mide la proporción de participantes en el  Encuentro Nacional de Cartonería respecto al total de participantes estimados</t>
  </si>
  <si>
    <t>(Número participantes en el Encuentro Nacional de Cartonería / Total de participantes estimados) x 100</t>
  </si>
  <si>
    <t>Porcentaje de participantes en el Encuentro Nacional de Cerería</t>
  </si>
  <si>
    <t>Mide la proporción de participantes en el Encuentro Internacional de Cerería respecto al total de participantes estimada</t>
  </si>
  <si>
    <t>(Número e participantes en el Encuentro Nacional de Cerería / Total de personas participantes estimadas) x 101</t>
  </si>
  <si>
    <t>Realización de acciones para la difusión, reconocimiento y fortalecimiento de las expresiones de cultura popular e indígena en el estado</t>
  </si>
  <si>
    <t>Porcentaje de personas asistentes a talleres de lengua náhuatl en el estado a través del Proyecto Nahuátl</t>
  </si>
  <si>
    <t>Mide la proporción de personas que asistieron a talleres de lengua náhuatl a través del Proyecto Náhuatl respecto al total de personas estimada</t>
  </si>
  <si>
    <t>(Número de asistentes a talleres de lengua náhuatl a través del Proyecto Náhuatl / Total de asistentes estimados) x 100</t>
  </si>
  <si>
    <t>Porcentaje de talleres de lengua náhuatl realizados en el estado a través del Programa Náhuatl</t>
  </si>
  <si>
    <t>Mide la proporción de talleres de lengua náhuatl realizados en el estado a través del Proyecto Náhuatl respecto al total de talleres estimados</t>
  </si>
  <si>
    <t>(Número de talleres de lengua náhuatl realizados en el estado a través del Proyecto Náhuatl / Total de talleres de lengua náhuatl estimados) x100</t>
  </si>
  <si>
    <t>Porcentaje de solicitudes atendidas de talleres de lengua náhuatl a través del Programa Náhuatl</t>
  </si>
  <si>
    <t xml:space="preserve">Mide la proporción de solicitudes atendidas de talleres de lengua náhuatl a través del Proyecto Náhuatl respecto al total de solicitudes recibidas de talleres de lengua náhuatl </t>
  </si>
  <si>
    <t>(Número de solicitudes atendidas de talleres de lengua náhuatl a través del Proyecto Náhuatl / Total de solicitudes recibidas de talleres de lengua náhuatl) x100</t>
  </si>
  <si>
    <t>Porcentaje de comunidades indígenas donde se realizaron acciones del Programa para el Desarrollo Integral de las Culturas de los Pueblos y las Comunidades Indígenas (PRODICI)</t>
  </si>
  <si>
    <t>Mide la proporción de comunidades indígenas donde se realizaron acciones del Programa para el Desarrollo Integral de las Culturas de los Pueblos y las Comunidades Indígenas (PRODICI) respecto al total de comunidades índigenas registradas en el padrón</t>
  </si>
  <si>
    <t>(Número de comunidades indígenas donde se realizaron acciones del PRODICI / Total de comunidades índigenas registradas en el padrón) x 100</t>
  </si>
  <si>
    <t>Porcentaje de personas indígenas que participan en actividades del Programa para el Desarrollo Integral de las Culturas de los Pueblos y las Comunidades Indígenas (PRODICI)</t>
  </si>
  <si>
    <t>Mide la proporción de personas índigenas que participaron en actividades del Programa para el Desarrollo Integral de las Culturas de los Pueblos y las Comunidades Indígenas (PRODICI) respecto al total de personas indígenas estimadas para su participación en el PRODICI</t>
  </si>
  <si>
    <t>(Número de personas indígenas que participaron en actividades del PRODICI / Total de personas índigenas participantes estimadas) x 100</t>
  </si>
  <si>
    <t>Porcentaje de acciones culturales realizadas en comunidades indígenas del  Programa para el Desarrollo Integral de las Culturas de los Pueblos y las Comunidades Indígenas (PRODICI)</t>
  </si>
  <si>
    <t>Mide la proporción de acciones culturales realizadas en comunidades indígenas a través del  Programa para el Desarrollo Integral de las Culturas de los Pueblos y las Comunidades Indígenas (PRODICI) respecto al total de acciones programadas</t>
  </si>
  <si>
    <t>(Número de acciones culturales realizadas en comunidades indígenas a través del PRODICI / Total de acciones culturales programadas ) x 100</t>
  </si>
  <si>
    <t>Porcentaje de proyectos culturales aprobados en el Programa de Apoyo a las Culturas Municipales y Comunitarias (PACMyC)</t>
  </si>
  <si>
    <t>Mide la proporción de proyectos culturales aprobados en el Programa de Apoyo a las Culturas Municipales y Comunitarias (PACMyC) respecto al total de proyectos ingresados</t>
  </si>
  <si>
    <t>(Número de proyectos  culturales aprobados al Programa de Apoyo a las Culturas Municipales y Comunitarias (PACMyC) / Total de proyectos ingresados) x 100</t>
  </si>
  <si>
    <t>Porcentaje de proyectos culturales apoyados en el Programa de Apoyo a las Culturas Municipales y Comunitarias (PACMyC)</t>
  </si>
  <si>
    <t>Mide la proporción de proyectos culturales apoyados en el Programa de Apoyo a las Culturas Municipales y Comunitarias (PACMyC) respecto al total de proyectos aprobados</t>
  </si>
  <si>
    <t>(Número de proyectos  culturales apoyados al Programa de Apoyo a las Culturas Municipales y Comunitarias (PACMyC) / Total de proyectos aprobados ) x 100</t>
  </si>
  <si>
    <t>Porcentaje de municipios con poco acceso a servicios culturales estatales que participan en la convocatoria del Programa de Apoyo a las Culturas Municipales y Comunitarias (PACMyC)</t>
  </si>
  <si>
    <t>Mide la cobertura de municipios con poco acceso a servicios culturales estatales que participaron en la convocatoria del Programa de Apoyo a las Culturas Municipales y Comunitarias (PACMyC) respecto al total de municipios registrados en el padrón</t>
  </si>
  <si>
    <t xml:space="preserve"> </t>
  </si>
  <si>
    <t>Porcentaje de talleres de capacitación realizados del Programa de Apoyo a las Culturas Municipales y Comunitarias (PACMyC)</t>
  </si>
  <si>
    <t>Mide la  proporción de talleres de capacitación realizados del Programa de Apoyo a las Culturas Municipales y Comunitarias (PACMyC) respecto al total de talleres de capacitación programados</t>
  </si>
  <si>
    <t>(Número de talleres de capacitación realizados del Programa de Apoyo a las Culturas Municipales y Comunitarias (PACMyC) / Total de talleres de capacitación programados) x 100</t>
  </si>
  <si>
    <t>Patrimonio artístico fortalecido</t>
  </si>
  <si>
    <r>
      <t xml:space="preserve">Porcentaje de acciones </t>
    </r>
    <r>
      <rPr>
        <sz val="10"/>
        <rFont val="Calibri"/>
        <family val="2"/>
      </rPr>
      <t>realizadas</t>
    </r>
    <r>
      <rPr>
        <sz val="10"/>
        <rFont val="Calibri"/>
        <family val="2"/>
      </rPr>
      <t xml:space="preserve"> de preservación,  investigación, divulgación y capacitacion sobre el patrimonio artístico</t>
    </r>
  </si>
  <si>
    <r>
      <t xml:space="preserve">Mide la proporción de acciones </t>
    </r>
    <r>
      <rPr>
        <sz val="10"/>
        <rFont val="Calibri"/>
        <family val="2"/>
      </rPr>
      <t>realizadas</t>
    </r>
    <r>
      <rPr>
        <sz val="10"/>
        <rFont val="Calibri"/>
        <family val="2"/>
      </rPr>
      <t xml:space="preserve"> de divulgación, fomento, investigación y capacitación respecto a la cantidad de acciones programadas</t>
    </r>
  </si>
  <si>
    <t>(Número de acciones realizadas de divulgación, fomento, investigación y capacitación  / Total de acciones de divulgación, fomento, investigación y capacitación programadas) x 100</t>
  </si>
  <si>
    <t>Realización de actividades de divulgación, fomento, investigación y capacitación en torno al patrimonio artístico en espacios y recintos culturales</t>
  </si>
  <si>
    <t>Porcentaje de actividades realizadas de divulgación, fomento, investigación y capacitación en torno al patrimonio artístico en espacios y recintos culturales</t>
  </si>
  <si>
    <t>Mide la proporción de actividades realizadas de divulgación, fomento, investigación y capacitación entorno al patrimonio artístico en espacios y recintos culturales respecto al total  de actividades  programadas de divulgación, fomento, investigación y capacitación en torno al patrimonio artístico  en espacios y recintos culturales</t>
  </si>
  <si>
    <t>(Número dde actividades realizadas de divulgación, fomento, investigación y capacitación entorno al patrimonio artístico en espacios y recintos culturales / Total de actividades  programadas de divulgación, fomento, investigación y capacitación en torno al patrimonio artístico  en espacios y recintos culturales) x 100</t>
  </si>
  <si>
    <t xml:space="preserve">Porcentaje de personas asistentes a las actividades de divulgación, fomento y capacitación en torno al patrimonio artístico en espacios y recintos culturales </t>
  </si>
  <si>
    <t>Mide la proporción de personas que asistieron a las actividades de divulgación, fomento y capacitación en torno al patrimonio artístico en espacios y recintos culturales respecto al total  de personas estimadas para asistir a las actividades de divulgación, fomento, investigación y capacitación en torno al patrimonio artístico en espacios y recintos culturales</t>
  </si>
  <si>
    <t>(Número de personas que asistieron a las actividades de divulgación, fomento y capacitación en torno al patrimonio artístico en espacios y recintos culturales  / Total de personas estimadas para asistir a las actividades de divulgación, fomento, investigación y capacitación en torno al patrimonio artístico en espacios y recintos culturales) x 100</t>
  </si>
  <si>
    <t xml:space="preserve">Porcentaje de municipios con poco acceso a servicios culturales estatales donde se realizaron actividades de divulgación, fomento y capacitación en torno al patrimonio artístico en espacios y recintos culturales </t>
  </si>
  <si>
    <t>Mide la proporción de municipios con poco acceso a servicios culturales estatales donde se realizaron actividades de divulgación, fomento y capacitación en torno al patrimonio artístico respecto al total de municipios consignados en el padrón</t>
  </si>
  <si>
    <t>(Número de municipios con poco acceso a servicios culturales estatales donde se realizaron acciones de divulgación, fomento y capacitación en torno al patrimonio artístico / Total de municipios consignados en el padrón) x 100</t>
  </si>
  <si>
    <t>Realización de exposiciones en torno al patrimonio artístico en espacios y recintos culturales</t>
  </si>
  <si>
    <t>Porcentaje de exposiciones realizadas en torno al patrimonio artístico  en espacios y recintos culturales</t>
  </si>
  <si>
    <t xml:space="preserve">Mide la proporción de exposiciones realizadas en torno al patrimonio artístico  en espacios y recintos culturales respecto al total de exposiciones programadas en torno al patrimonio artístico  en espacios y recintos culturales </t>
  </si>
  <si>
    <t>(Número de exposiciones realizadas en torno al patrimonio artístico en recintos y espacios culturales  / Total de exposiciones programadas  en torno al patrimonio artístico  en espacios y recintos culturales ) x 100</t>
  </si>
  <si>
    <t xml:space="preserve">Porcentaje de municipios con poco acceso a servicios culturales estatales donde se realizaron exposiciones en torno al patrimonio artístico realizadas en espacios y recintos culturales </t>
  </si>
  <si>
    <t>Mide la cobertura de municipios con poco acceso a servicios culturales estatales donde se realizaron exposiciones en torno al patrimonio artístico respecto al total de municipios consignados en el padrón</t>
  </si>
  <si>
    <t>(Número de municipios con poco acceso a servicios culturales estatales donde se realizaron exposiciiones en torno al patrimonio artístico / Total de municipios consignados en el padrón) x 100</t>
  </si>
  <si>
    <t>Porcentaje de personas asistentes a las exposiciones en torno al patrimonio artístico en espacios y recintos culturales</t>
  </si>
  <si>
    <t>Mide la proporción de personas que asistieron a las exposiciones en torno al patrimonio artístico en recintos y espacios culturales respecto al total de personas asistentes estimadas para asistir  a las exposiciones en torno al patrimonio artístico en recintos y espacios culturales</t>
  </si>
  <si>
    <t>(Número de personas que asistieron a las exposiciones en torno al patrimonio artístico en recintos y espacios culturales / Total de personas asistentes estimadas para asistir  a las exposiciones en torno al patrimonio artístico en recintos y espacios culturales) x 100</t>
  </si>
  <si>
    <t xml:space="preserve">Infraestructura cultural fortalecida </t>
  </si>
  <si>
    <r>
      <t xml:space="preserve">Porcentaje de acciones </t>
    </r>
    <r>
      <rPr>
        <sz val="10"/>
        <rFont val="Calibri"/>
        <family val="2"/>
      </rPr>
      <t>realizadas</t>
    </r>
    <r>
      <rPr>
        <sz val="10"/>
        <color indexed="8"/>
        <rFont val="Calibri"/>
        <family val="2"/>
      </rPr>
      <t xml:space="preserve"> en infraestructura cultural</t>
    </r>
  </si>
  <si>
    <t>Mide la proporción de acciones realizadas en infraestructura cultural con referencia al total de acciones en infraestructura cultural programadas</t>
  </si>
  <si>
    <t>(Número de acciones realizadas en infraestructura cultural / Total de acciónes en infraestructura cultural programadas) x 100</t>
  </si>
  <si>
    <t>Construcción de espacios culturales</t>
  </si>
  <si>
    <t>Porcentaje de acciones de construcciones de espacios culturales realizados</t>
  </si>
  <si>
    <t>Mide la proporción de acciones de construcciones de espacios culturales adscritos a la Secretaía de Cultura realizados en relación al total de acciones de construcciones de espacios culturales adscritos a la Secretaría de Cultura programados</t>
  </si>
  <si>
    <t>(Número  de acciones de construcciones de espacios culturales  adscritos a la SC realizados  / Total de acciones de construcciones de espacios culturales programados) x 100</t>
  </si>
  <si>
    <t>Rehabilitación de espacios culturales</t>
  </si>
  <si>
    <t>Porcentaje de acciones de rehabilitaciones de espacios culturales realizados</t>
  </si>
  <si>
    <t>Mide la proporción de acciones de rehabilitaciones de espacios culturales adscritos a la Secretaría de Cultura realizados en relación al total de acciones de rehabilitaciones de espacios culturales adscritos a la Secretaría de Cultura programados</t>
  </si>
  <si>
    <t>(Número de acciones de rehabilitaciones de espacios culturales adscritos a la SC realizados / Total de acciones de rehabilitaciones de espacios culturales programados) x 100</t>
  </si>
  <si>
    <t>Actividad 3.3</t>
  </si>
  <si>
    <t>Equipamiento de espacios culturales</t>
  </si>
  <si>
    <t>Porcentaje de acciones de equipamiento de espacios culturales  realizados</t>
  </si>
  <si>
    <t>Mide la proporción de acciones de equipamiento de espacios culturales  adscritos a la Secretaría de Cultura realizados en relación al total de acciones de equipamiento de espacios culturales adscritos a la Secretaría de Cultura  programados</t>
  </si>
  <si>
    <t>(Número de acciones de equipamiento de espacios culturales  adscritos a la SC realizados / Total de acciones de equipamiento de espacios culturales adscritos a la SC programados) x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</si>
</sst>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_-* #,##0.0_-;\-* #,##0.0_-;_-* &quot;-&quot;?_-;_-@_-"/>
    <numFmt numFmtId="166" formatCode="0.000%"/>
  </numFmts>
  <fonts count="58">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b/>
      <sz val="14"/>
      <color theme="1"/>
      <name val="Arial"/>
      <family val="2"/>
    </font>
    <font>
      <sz val="14"/>
      <color rgb="FFFF0000"/>
      <name val="Arial"/>
      <family val="2"/>
    </font>
    <font>
      <b/>
      <sz val="12"/>
      <color theme="1"/>
      <name val="Calibri"/>
      <family val="2"/>
      <scheme val="minor"/>
    </font>
    <font>
      <b/>
      <sz val="10"/>
      <name val="Adobe Caslon Pro"/>
      <family val="2"/>
    </font>
    <font>
      <sz val="10"/>
      <name val="Adobe Caslon Pro"/>
      <family val="2"/>
    </font>
    <font>
      <b/>
      <sz val="14"/>
      <color theme="1"/>
      <name val="Calibri"/>
      <family val="2"/>
      <scheme val="minor"/>
    </font>
    <font>
      <i/>
      <sz val="10"/>
      <color theme="1"/>
      <name val="Calibri"/>
      <family val="2"/>
      <scheme val="minor"/>
    </font>
    <font>
      <sz val="10"/>
      <color theme="1"/>
      <name val="Calibri"/>
      <family val="2"/>
      <scheme val="minor"/>
    </font>
    <font>
      <sz val="14"/>
      <color theme="1"/>
      <name val="Calibri"/>
      <family val="2"/>
      <scheme val="minor"/>
    </font>
    <font>
      <b/>
      <sz val="18"/>
      <name val="Calibri"/>
      <family val="2"/>
    </font>
    <font>
      <b/>
      <u/>
      <sz val="14"/>
      <color theme="1"/>
      <name val="Calibri"/>
      <family val="2"/>
      <scheme val="minor"/>
    </font>
    <font>
      <sz val="11"/>
      <name val="Calibri"/>
      <family val="2"/>
      <scheme val="minor"/>
    </font>
    <font>
      <b/>
      <sz val="9"/>
      <color rgb="FF000000"/>
      <name val="SansSerif"/>
    </font>
    <font>
      <sz val="9"/>
      <color rgb="FF000000"/>
      <name val="SansSerif"/>
      <family val="2"/>
    </font>
    <font>
      <sz val="12"/>
      <name val="Calibri"/>
      <family val="2"/>
    </font>
    <font>
      <sz val="12"/>
      <color theme="1"/>
      <name val="Calibri"/>
      <family val="2"/>
      <scheme val="minor"/>
    </font>
    <font>
      <sz val="10"/>
      <color indexed="8"/>
      <name val="Arial"/>
      <family val="2"/>
    </font>
    <font>
      <sz val="11"/>
      <color indexed="8"/>
      <name val="Calibri"/>
      <family val="2"/>
      <scheme val="minor"/>
    </font>
    <font>
      <sz val="11"/>
      <color rgb="FF000000"/>
      <name val="Calibri"/>
      <family val="2"/>
      <scheme val="minor"/>
    </font>
    <font>
      <b/>
      <sz val="10"/>
      <color theme="1"/>
      <name val="Calibri"/>
      <family val="2"/>
      <scheme val="minor"/>
    </font>
    <font>
      <b/>
      <sz val="10"/>
      <name val="Calibri"/>
      <family val="2"/>
      <scheme val="minor"/>
    </font>
    <font>
      <sz val="10"/>
      <name val="Calibri"/>
      <family val="2"/>
      <scheme val="minor"/>
    </font>
    <font>
      <b/>
      <sz val="10"/>
      <color indexed="8"/>
      <name val="Adobe Caslon Pro"/>
      <family val="2"/>
    </font>
    <font>
      <sz val="10"/>
      <color indexed="8"/>
      <name val="Adobe Caslon Pro"/>
    </font>
    <font>
      <sz val="9"/>
      <color theme="1"/>
      <name val="Calibri"/>
      <family val="2"/>
      <scheme val="minor"/>
    </font>
    <font>
      <b/>
      <sz val="9"/>
      <name val="Adobe Caslon Pro"/>
      <family val="2"/>
    </font>
    <font>
      <sz val="11"/>
      <name val="Times New Roman"/>
      <family val="1"/>
    </font>
    <font>
      <b/>
      <sz val="11"/>
      <color rgb="FF000000"/>
      <name val="Times New Roman"/>
      <family val="1"/>
    </font>
    <font>
      <b/>
      <sz val="11"/>
      <color rgb="FF000000"/>
      <name val="Calibri"/>
      <family val="2"/>
    </font>
    <font>
      <b/>
      <sz val="10"/>
      <color rgb="FF000000"/>
      <name val="Times New Roman"/>
      <family val="1"/>
    </font>
    <font>
      <b/>
      <sz val="10"/>
      <color rgb="FF000000"/>
      <name val="Calibri"/>
      <family val="2"/>
    </font>
    <font>
      <sz val="11"/>
      <color rgb="FF000000"/>
      <name val="Times New Roman"/>
      <family val="1"/>
    </font>
    <font>
      <b/>
      <sz val="9"/>
      <color indexed="81"/>
      <name val="Tahoma"/>
      <family val="2"/>
    </font>
    <font>
      <sz val="11"/>
      <name val="Calibri"/>
      <family val="2"/>
    </font>
    <font>
      <u/>
      <sz val="11"/>
      <name val="Times New Roman"/>
      <family val="1"/>
    </font>
    <font>
      <sz val="10"/>
      <color indexed="8"/>
      <name val="Calibri"/>
      <family val="2"/>
    </font>
    <font>
      <b/>
      <sz val="11"/>
      <name val="Calibri"/>
      <family val="2"/>
      <scheme val="minor"/>
    </font>
    <font>
      <sz val="10"/>
      <name val="Calibri"/>
      <family val="2"/>
    </font>
    <font>
      <sz val="10"/>
      <color indexed="8"/>
      <name val="Calibri"/>
      <family val="2"/>
      <scheme val="minor"/>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AEAEA"/>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CCFFCC"/>
        <bgColor indexed="64"/>
      </patternFill>
    </fill>
    <fill>
      <patternFill patternType="solid">
        <fgColor rgb="FFCCCCCC"/>
      </patternFill>
    </fill>
    <fill>
      <patternFill patternType="solid">
        <fgColor theme="0" tint="-0.2499465926084170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DDDDDD"/>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rgb="FFFFFFFF"/>
        <bgColor rgb="FFFFFFFF"/>
      </patternFill>
    </fill>
    <fill>
      <patternFill patternType="solid">
        <fgColor theme="4" tint="0.59999389629810485"/>
        <bgColor indexed="64"/>
      </patternFill>
    </fill>
    <fill>
      <patternFill patternType="solid">
        <fgColor theme="4" tint="0.59999389629810485"/>
        <bgColor rgb="FFFFFFFF"/>
      </patternFill>
    </fill>
    <fill>
      <patternFill patternType="solid">
        <fgColor theme="9" tint="0.39997558519241921"/>
        <bgColor rgb="FFFFFFFF"/>
      </patternFill>
    </fill>
    <fill>
      <patternFill patternType="solid">
        <fgColor theme="0"/>
        <bgColor rgb="FFFFFFFF"/>
      </patternFill>
    </fill>
  </fills>
  <borders count="1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thick">
        <color theme="0" tint="-0.34998626667073579"/>
      </top>
      <bottom style="medium">
        <color theme="0" tint="-0.34998626667073579"/>
      </bottom>
      <diagonal/>
    </border>
    <border>
      <left/>
      <right style="medium">
        <color theme="0" tint="-0.34998626667073579"/>
      </right>
      <top style="thick">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ck">
        <color rgb="FF969696"/>
      </left>
      <right style="medium">
        <color theme="0" tint="-0.34998626667073579"/>
      </right>
      <top style="medium">
        <color theme="0" tint="-0.34998626667073579"/>
      </top>
      <bottom style="medium">
        <color theme="0" tint="-0.34998626667073579"/>
      </bottom>
      <diagonal/>
    </border>
    <border>
      <left style="medium">
        <color theme="0" tint="-0.34998626667073579"/>
      </left>
      <right style="thick">
        <color rgb="FF969696"/>
      </right>
      <top style="medium">
        <color theme="0" tint="-0.34998626667073579"/>
      </top>
      <bottom style="medium">
        <color theme="0" tint="-0.34998626667073579"/>
      </bottom>
      <diagonal/>
    </border>
    <border>
      <left style="thick">
        <color rgb="FF969696"/>
      </left>
      <right style="medium">
        <color theme="0" tint="-0.34998626667073579"/>
      </right>
      <top style="medium">
        <color theme="0" tint="-0.34998626667073579"/>
      </top>
      <bottom/>
      <diagonal/>
    </border>
    <border>
      <left style="thick">
        <color rgb="FF969696"/>
      </left>
      <right style="medium">
        <color theme="0" tint="-0.34998626667073579"/>
      </right>
      <top/>
      <bottom style="medium">
        <color theme="0" tint="-0.34998626667073579"/>
      </bottom>
      <diagonal/>
    </border>
    <border>
      <left/>
      <right style="thick">
        <color rgb="FF969696"/>
      </right>
      <top style="thick">
        <color theme="0" tint="-0.34998626667073579"/>
      </top>
      <bottom style="medium">
        <color theme="0" tint="-0.34998626667073579"/>
      </bottom>
      <diagonal/>
    </border>
    <border>
      <left/>
      <right/>
      <top style="thick">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thick">
        <color rgb="FF969696"/>
      </bottom>
      <diagonal/>
    </border>
    <border>
      <left/>
      <right/>
      <top style="medium">
        <color theme="0" tint="-0.34998626667073579"/>
      </top>
      <bottom style="thick">
        <color rgb="FF969696"/>
      </bottom>
      <diagonal/>
    </border>
    <border>
      <left/>
      <right style="thick">
        <color rgb="FF969696"/>
      </right>
      <top style="medium">
        <color theme="0" tint="-0.34998626667073579"/>
      </top>
      <bottom style="thick">
        <color rgb="FF969696"/>
      </bottom>
      <diagonal/>
    </border>
    <border>
      <left style="thick">
        <color rgb="FF969696"/>
      </left>
      <right/>
      <top style="thick">
        <color theme="0" tint="-0.34998626667073579"/>
      </top>
      <bottom style="medium">
        <color theme="0" tint="-0.34998626667073579"/>
      </bottom>
      <diagonal/>
    </border>
    <border>
      <left style="thick">
        <color rgb="FF969696"/>
      </left>
      <right/>
      <top style="medium">
        <color theme="0" tint="-0.34998626667073579"/>
      </top>
      <bottom style="thick">
        <color rgb="FF969696"/>
      </bottom>
      <diagonal/>
    </border>
    <border>
      <left/>
      <right style="medium">
        <color theme="0" tint="-0.34998626667073579"/>
      </right>
      <top style="medium">
        <color theme="0" tint="-0.34998626667073579"/>
      </top>
      <bottom style="thick">
        <color rgb="FF969696"/>
      </bottom>
      <diagonal/>
    </border>
    <border>
      <left style="medium">
        <color theme="0" tint="-0.34998626667073579"/>
      </left>
      <right style="medium">
        <color theme="0" tint="-0.34998626667073579"/>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auto="1"/>
      </left>
      <right style="medium">
        <color auto="1"/>
      </right>
      <top style="medium">
        <color auto="1"/>
      </top>
      <bottom/>
      <diagonal/>
    </border>
    <border>
      <left style="medium">
        <color auto="1"/>
      </left>
      <right/>
      <top style="medium">
        <color auto="1"/>
      </top>
      <bottom/>
      <diagonal/>
    </border>
    <border>
      <left style="thin">
        <color indexed="64"/>
      </left>
      <right style="thin">
        <color indexed="64"/>
      </right>
      <top/>
      <bottom/>
      <diagonal/>
    </border>
    <border>
      <left style="thin">
        <color indexed="64"/>
      </left>
      <right/>
      <top/>
      <bottom/>
      <diagonal/>
    </border>
    <border>
      <left/>
      <right style="medium">
        <color auto="1"/>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medium">
        <color rgb="FF969696"/>
      </left>
      <right/>
      <top style="medium">
        <color rgb="FF969696"/>
      </top>
      <bottom style="medium">
        <color rgb="FF969696"/>
      </bottom>
      <diagonal/>
    </border>
    <border>
      <left/>
      <right style="medium">
        <color rgb="FF969696"/>
      </right>
      <top style="medium">
        <color rgb="FF969696"/>
      </top>
      <bottom style="medium">
        <color rgb="FF969696"/>
      </bottom>
      <diagonal/>
    </border>
    <border>
      <left/>
      <right/>
      <top style="medium">
        <color rgb="FF969696"/>
      </top>
      <bottom style="medium">
        <color rgb="FF969696"/>
      </bottom>
      <diagonal/>
    </border>
    <border>
      <left style="medium">
        <color rgb="FFC0C0C0"/>
      </left>
      <right style="medium">
        <color rgb="FFC0C0C0"/>
      </right>
      <top/>
      <bottom style="medium">
        <color rgb="FFC0C0C0"/>
      </bottom>
      <diagonal/>
    </border>
    <border>
      <left style="medium">
        <color rgb="FF969696"/>
      </left>
      <right/>
      <top style="medium">
        <color rgb="FF969696"/>
      </top>
      <bottom/>
      <diagonal/>
    </border>
    <border>
      <left/>
      <right style="medium">
        <color rgb="FF969696"/>
      </right>
      <top style="medium">
        <color rgb="FF969696"/>
      </top>
      <bottom/>
      <diagonal/>
    </border>
    <border>
      <left style="medium">
        <color rgb="FFC0C0C0"/>
      </left>
      <right/>
      <top style="medium">
        <color rgb="FF969696"/>
      </top>
      <bottom style="medium">
        <color rgb="FFC0C0C0"/>
      </bottom>
      <diagonal/>
    </border>
    <border>
      <left/>
      <right/>
      <top style="medium">
        <color rgb="FF969696"/>
      </top>
      <bottom style="medium">
        <color rgb="FFC0C0C0"/>
      </bottom>
      <diagonal/>
    </border>
    <border>
      <left/>
      <right style="medium">
        <color rgb="FFC0C0C0"/>
      </right>
      <top style="medium">
        <color rgb="FF969696"/>
      </top>
      <bottom style="medium">
        <color rgb="FFC0C0C0"/>
      </bottom>
      <diagonal/>
    </border>
    <border>
      <left style="thin">
        <color indexed="64"/>
      </left>
      <right/>
      <top style="thin">
        <color indexed="64"/>
      </top>
      <bottom/>
      <diagonal/>
    </border>
    <border>
      <left style="thin">
        <color indexed="64"/>
      </left>
      <right/>
      <top/>
      <bottom style="thin">
        <color indexed="64"/>
      </bottom>
      <diagonal/>
    </border>
    <border>
      <left style="medium">
        <color rgb="FFC0C0C0"/>
      </left>
      <right/>
      <top/>
      <bottom/>
      <diagonal/>
    </border>
    <border>
      <left/>
      <right style="medium">
        <color rgb="FF969696"/>
      </right>
      <top/>
      <bottom/>
      <diagonal/>
    </border>
    <border>
      <left/>
      <right style="medium">
        <color rgb="FFC0C0C0"/>
      </right>
      <top/>
      <bottom/>
      <diagonal/>
    </border>
    <border>
      <left style="medium">
        <color rgb="FFC0C0C0"/>
      </left>
      <right style="medium">
        <color rgb="FFC0C0C0"/>
      </right>
      <top style="medium">
        <color rgb="FFC0C0C0"/>
      </top>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969696"/>
      </left>
      <right style="medium">
        <color rgb="FF969696"/>
      </right>
      <top/>
      <bottom/>
      <diagonal/>
    </border>
    <border>
      <left style="medium">
        <color rgb="FF969696"/>
      </left>
      <right/>
      <top/>
      <bottom/>
      <diagonal/>
    </border>
    <border>
      <left style="medium">
        <color theme="0" tint="-0.34998626667073579"/>
      </left>
      <right style="medium">
        <color theme="0" tint="-0.34998626667073579"/>
      </right>
      <top/>
      <bottom style="thick">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rgb="FF969696"/>
      </left>
      <right style="medium">
        <color rgb="FF969696"/>
      </right>
      <top style="medium">
        <color rgb="FF969696"/>
      </top>
      <bottom style="medium">
        <color rgb="FF969696"/>
      </bottom>
      <diagonal/>
    </border>
    <border>
      <left style="thick">
        <color rgb="FF969696"/>
      </left>
      <right style="medium">
        <color theme="0" tint="-0.34998626667073579"/>
      </right>
      <top/>
      <bottom style="thick">
        <color theme="0" tint="-0.34998626667073579"/>
      </bottom>
      <diagonal/>
    </border>
    <border>
      <left style="medium">
        <color theme="0" tint="-0.34998626667073579"/>
      </left>
      <right/>
      <top/>
      <bottom style="thick">
        <color theme="0" tint="-0.34998626667073579"/>
      </bottom>
      <diagonal/>
    </border>
    <border>
      <left style="medium">
        <color theme="0" tint="-0.34998626667073579"/>
      </left>
      <right style="thick">
        <color rgb="FF969696"/>
      </right>
      <top/>
      <bottom style="thick">
        <color theme="0" tint="-0.34998626667073579"/>
      </bottom>
      <diagonal/>
    </border>
    <border>
      <left style="medium">
        <color rgb="FF969696"/>
      </left>
      <right/>
      <top/>
      <bottom style="medium">
        <color rgb="FF969696"/>
      </bottom>
      <diagonal/>
    </border>
    <border>
      <left/>
      <right style="medium">
        <color rgb="FF969696"/>
      </right>
      <top/>
      <bottom style="medium">
        <color rgb="FF969696"/>
      </bottom>
      <diagonal/>
    </border>
    <border>
      <left style="medium">
        <color rgb="FFC0C0C0"/>
      </left>
      <right/>
      <top style="medium">
        <color rgb="FF969696"/>
      </top>
      <bottom/>
      <diagonal/>
    </border>
    <border>
      <left/>
      <right/>
      <top style="medium">
        <color rgb="FF969696"/>
      </top>
      <bottom/>
      <diagonal/>
    </border>
    <border>
      <left/>
      <right style="medium">
        <color rgb="FFC0C0C0"/>
      </right>
      <top style="medium">
        <color rgb="FF969696"/>
      </top>
      <bottom/>
      <diagonal/>
    </border>
    <border>
      <left style="medium">
        <color rgb="FFC0C0C0"/>
      </left>
      <right/>
      <top/>
      <bottom style="thick">
        <color rgb="FF969696"/>
      </bottom>
      <diagonal/>
    </border>
    <border>
      <left/>
      <right/>
      <top/>
      <bottom style="thick">
        <color rgb="FF969696"/>
      </bottom>
      <diagonal/>
    </border>
    <border>
      <left style="medium">
        <color rgb="FFC0C0C0"/>
      </left>
      <right/>
      <top style="medium">
        <color rgb="FFC0C0C0"/>
      </top>
      <bottom style="thick">
        <color rgb="FF969696"/>
      </bottom>
      <diagonal/>
    </border>
    <border>
      <left/>
      <right/>
      <top style="medium">
        <color rgb="FFC0C0C0"/>
      </top>
      <bottom style="thick">
        <color rgb="FF969696"/>
      </bottom>
      <diagonal/>
    </border>
    <border>
      <left/>
      <right style="medium">
        <color rgb="FFC0C0C0"/>
      </right>
      <top style="medium">
        <color rgb="FFC0C0C0"/>
      </top>
      <bottom style="thick">
        <color rgb="FF969696"/>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style="medium">
        <color theme="0" tint="-0.34998626667073579"/>
      </right>
      <top style="medium">
        <color rgb="FF969696"/>
      </top>
      <bottom/>
      <diagonal/>
    </border>
    <border>
      <left/>
      <right style="medium">
        <color theme="0" tint="-0.34998626667073579"/>
      </right>
      <top/>
      <bottom/>
      <diagonal/>
    </border>
    <border>
      <left/>
      <right style="medium">
        <color theme="0" tint="-0.34998626667073579"/>
      </right>
      <top/>
      <bottom style="thick">
        <color rgb="FF969696"/>
      </bottom>
      <diagonal/>
    </border>
    <border>
      <left style="medium">
        <color rgb="FFC0C0C0"/>
      </left>
      <right style="medium">
        <color rgb="FFC0C0C0"/>
      </right>
      <top/>
      <bottom/>
      <diagonal/>
    </border>
    <border>
      <left style="medium">
        <color rgb="FF969696"/>
      </left>
      <right style="medium">
        <color rgb="FF969696"/>
      </right>
      <top style="medium">
        <color rgb="FF969696"/>
      </top>
      <bottom/>
      <diagonal/>
    </border>
    <border>
      <left style="medium">
        <color rgb="FF969696"/>
      </left>
      <right style="medium">
        <color rgb="FF969696"/>
      </right>
      <top/>
      <bottom style="medium">
        <color rgb="FF969696"/>
      </bottom>
      <diagonal/>
    </border>
    <border>
      <left style="medium">
        <color rgb="FFC0C0C0"/>
      </left>
      <right/>
      <top style="thick">
        <color rgb="FF969696"/>
      </top>
      <bottom/>
      <diagonal/>
    </border>
    <border>
      <left/>
      <right/>
      <top style="thick">
        <color rgb="FF969696"/>
      </top>
      <bottom/>
      <diagonal/>
    </border>
    <border>
      <left/>
      <right style="medium">
        <color rgb="FFC0C0C0"/>
      </right>
      <top style="thick">
        <color rgb="FF969696"/>
      </top>
      <bottom/>
      <diagonal/>
    </border>
    <border>
      <left/>
      <right style="thick">
        <color rgb="FF969696"/>
      </right>
      <top style="thick">
        <color rgb="FF969696"/>
      </top>
      <bottom/>
      <diagonal/>
    </border>
    <border>
      <left style="thick">
        <color rgb="FF969696"/>
      </left>
      <right/>
      <top style="thick">
        <color rgb="FF969696"/>
      </top>
      <bottom/>
      <diagonal/>
    </border>
    <border>
      <left style="medium">
        <color rgb="FF969696"/>
      </left>
      <right style="medium">
        <color theme="0" tint="-0.34998626667073579"/>
      </right>
      <top style="medium">
        <color rgb="FF969696"/>
      </top>
      <bottom style="medium">
        <color rgb="FF969696"/>
      </bottom>
      <diagonal/>
    </border>
    <border>
      <left style="medium">
        <color theme="0" tint="-0.34998626667073579"/>
      </left>
      <right style="medium">
        <color theme="0" tint="-0.34998626667073579"/>
      </right>
      <top style="medium">
        <color rgb="FF969696"/>
      </top>
      <bottom style="medium">
        <color rgb="FF969696"/>
      </bottom>
      <diagonal/>
    </border>
    <border>
      <left style="medium">
        <color theme="0" tint="-0.34998626667073579"/>
      </left>
      <right/>
      <top style="medium">
        <color rgb="FF969696"/>
      </top>
      <bottom style="medium">
        <color rgb="FF969696"/>
      </bottom>
      <diagonal/>
    </border>
    <border>
      <left style="medium">
        <color theme="0" tint="-0.34998626667073579"/>
      </left>
      <right style="medium">
        <color rgb="FF969696"/>
      </right>
      <top style="medium">
        <color rgb="FF969696"/>
      </top>
      <bottom style="medium">
        <color rgb="FF969696"/>
      </bottom>
      <diagonal/>
    </border>
    <border>
      <left style="medium">
        <color theme="0" tint="-0.34998626667073579"/>
      </left>
      <right style="medium">
        <color theme="0" tint="-0.34998626667073579"/>
      </right>
      <top style="medium">
        <color rgb="FF969696"/>
      </top>
      <bottom/>
      <diagonal/>
    </border>
    <border>
      <left style="medium">
        <color rgb="FFC0C0C0"/>
      </left>
      <right style="medium">
        <color rgb="FFC0C0C0"/>
      </right>
      <top style="medium">
        <color rgb="FF969696"/>
      </top>
      <bottom style="medium">
        <color rgb="FFC0C0C0"/>
      </bottom>
      <diagonal/>
    </border>
    <border>
      <left style="medium">
        <color rgb="FFC0C0C0"/>
      </left>
      <right style="medium">
        <color rgb="FFC0C0C0"/>
      </right>
      <top style="medium">
        <color rgb="FFC0C0C0"/>
      </top>
      <bottom style="thick">
        <color rgb="FF969696"/>
      </bottom>
      <diagonal/>
    </border>
    <border>
      <left style="thick">
        <color rgb="FF969696"/>
      </left>
      <right/>
      <top style="thick">
        <color rgb="FF969696"/>
      </top>
      <bottom style="medium">
        <color rgb="FF969696"/>
      </bottom>
      <diagonal/>
    </border>
    <border>
      <left/>
      <right style="thick">
        <color rgb="FF969696"/>
      </right>
      <top style="thick">
        <color rgb="FF969696"/>
      </top>
      <bottom style="medium">
        <color rgb="FF969696"/>
      </bottom>
      <diagonal/>
    </border>
    <border>
      <left style="thick">
        <color rgb="FF969696"/>
      </left>
      <right style="medium">
        <color theme="0" tint="-0.34998626667073579"/>
      </right>
      <top/>
      <bottom/>
      <diagonal/>
    </border>
    <border>
      <left style="thin">
        <color indexed="64"/>
      </left>
      <right style="thin">
        <color indexed="64"/>
      </right>
      <top style="thin">
        <color indexed="64"/>
      </top>
      <bottom/>
      <diagonal/>
    </border>
    <border>
      <left style="medium">
        <color theme="0" tint="-0.34998626667073579"/>
      </left>
      <right style="thin">
        <color indexed="64"/>
      </right>
      <top style="medium">
        <color theme="0" tint="-0.34998626667073579"/>
      </top>
      <bottom/>
      <diagonal/>
    </border>
    <border>
      <left/>
      <right style="thin">
        <color indexed="64"/>
      </right>
      <top/>
      <bottom style="medium">
        <color theme="0" tint="-0.34998626667073579"/>
      </bottom>
      <diagonal/>
    </border>
    <border>
      <left style="thin">
        <color indexed="64"/>
      </left>
      <right/>
      <top style="medium">
        <color theme="0" tint="-0.34998626667073579"/>
      </top>
      <bottom/>
      <diagonal/>
    </border>
    <border>
      <left/>
      <right style="thin">
        <color indexed="64"/>
      </right>
      <top style="thin">
        <color indexed="64"/>
      </top>
      <bottom style="thin">
        <color indexed="64"/>
      </bottom>
      <diagonal/>
    </border>
    <border>
      <left style="thick">
        <color rgb="FF969696"/>
      </left>
      <right style="medium">
        <color theme="0" tint="-0.34998626667073579"/>
      </right>
      <top/>
      <bottom style="medium">
        <color rgb="FF969696"/>
      </bottom>
      <diagonal/>
    </border>
    <border>
      <left style="medium">
        <color theme="0" tint="-0.34998626667073579"/>
      </left>
      <right/>
      <top style="thin">
        <color indexed="64"/>
      </top>
      <bottom/>
      <diagonal/>
    </border>
    <border>
      <left style="medium">
        <color theme="0" tint="-0.34998626667073579"/>
      </left>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35" fillId="0" borderId="0"/>
    <xf numFmtId="0" fontId="2" fillId="0" borderId="0" applyNumberForma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cellStyleXfs>
  <cellXfs count="462">
    <xf numFmtId="0" fontId="0" fillId="0" borderId="0" xfId="0"/>
    <xf numFmtId="0" fontId="0" fillId="0" borderId="0" xfId="0"/>
    <xf numFmtId="0" fontId="0" fillId="0" borderId="10" xfId="0" applyBorder="1" applyAlignment="1">
      <alignment vertical="top" wrapText="1"/>
    </xf>
    <xf numFmtId="0" fontId="0" fillId="0" borderId="10" xfId="0" applyBorder="1"/>
    <xf numFmtId="0" fontId="18" fillId="0" borderId="0" xfId="0" applyFont="1" applyAlignment="1">
      <alignment horizontal="center"/>
    </xf>
    <xf numFmtId="0" fontId="18" fillId="34" borderId="10" xfId="0" applyFont="1" applyFill="1" applyBorder="1" applyAlignment="1">
      <alignment horizontal="center" vertical="center" wrapText="1"/>
    </xf>
    <xf numFmtId="0" fontId="20" fillId="0" borderId="0" xfId="0" applyFont="1"/>
    <xf numFmtId="0" fontId="16" fillId="0" borderId="10" xfId="0" applyFont="1" applyBorder="1" applyAlignment="1">
      <alignment vertical="center" wrapText="1"/>
    </xf>
    <xf numFmtId="0" fontId="0" fillId="0" borderId="10" xfId="0" applyBorder="1" applyAlignment="1">
      <alignment vertical="center" wrapText="1"/>
    </xf>
    <xf numFmtId="0" fontId="0" fillId="0" borderId="10" xfId="0" applyBorder="1" applyAlignment="1">
      <alignment vertical="center"/>
    </xf>
    <xf numFmtId="0" fontId="16" fillId="0" borderId="12" xfId="0" applyFont="1" applyBorder="1" applyAlignment="1">
      <alignment horizontal="left" vertical="center" wrapText="1"/>
    </xf>
    <xf numFmtId="0" fontId="16" fillId="0" borderId="10" xfId="0" applyFont="1" applyBorder="1" applyAlignment="1">
      <alignment horizontal="left" vertical="center" wrapText="1"/>
    </xf>
    <xf numFmtId="0" fontId="18" fillId="0" borderId="0" xfId="0" applyFont="1" applyAlignment="1">
      <alignment horizontal="center"/>
    </xf>
    <xf numFmtId="0" fontId="0" fillId="0" borderId="0" xfId="0" applyBorder="1"/>
    <xf numFmtId="0" fontId="18" fillId="0" borderId="0" xfId="0" applyFont="1" applyBorder="1" applyAlignment="1">
      <alignment horizontal="center"/>
    </xf>
    <xf numFmtId="0" fontId="27" fillId="0" borderId="0" xfId="0" applyFont="1"/>
    <xf numFmtId="0" fontId="0" fillId="0" borderId="13" xfId="0" applyFont="1" applyBorder="1" applyAlignment="1">
      <alignment vertical="center" wrapText="1"/>
    </xf>
    <xf numFmtId="0" fontId="0" fillId="0" borderId="13" xfId="0" applyFont="1" applyFill="1" applyBorder="1" applyAlignment="1">
      <alignment vertical="center" wrapText="1"/>
    </xf>
    <xf numFmtId="0" fontId="25" fillId="34" borderId="13" xfId="0" applyFont="1" applyFill="1" applyBorder="1" applyAlignment="1">
      <alignment horizontal="center" vertical="center" wrapText="1"/>
    </xf>
    <xf numFmtId="0" fontId="18" fillId="0" borderId="0" xfId="0" applyFont="1" applyBorder="1" applyAlignment="1">
      <alignment horizontal="center"/>
    </xf>
    <xf numFmtId="0" fontId="16" fillId="0" borderId="12" xfId="0" applyFont="1" applyBorder="1" applyAlignment="1">
      <alignment vertical="center" wrapText="1"/>
    </xf>
    <xf numFmtId="0" fontId="24" fillId="0" borderId="0" xfId="0" applyFont="1" applyBorder="1" applyAlignment="1">
      <alignment horizontal="center" vertical="center"/>
    </xf>
    <xf numFmtId="0" fontId="16" fillId="0" borderId="0" xfId="0" applyFont="1" applyBorder="1"/>
    <xf numFmtId="0" fontId="16" fillId="0" borderId="0" xfId="0" applyFont="1" applyFill="1" applyBorder="1"/>
    <xf numFmtId="164" fontId="0" fillId="0" borderId="13" xfId="0" applyNumberFormat="1" applyFont="1" applyFill="1" applyBorder="1" applyAlignment="1">
      <alignment vertical="center" wrapText="1"/>
    </xf>
    <xf numFmtId="164" fontId="0" fillId="0" borderId="13" xfId="0" applyNumberFormat="1" applyFont="1" applyFill="1" applyBorder="1" applyAlignment="1">
      <alignment horizontal="left" vertical="center" wrapText="1"/>
    </xf>
    <xf numFmtId="0" fontId="0" fillId="37" borderId="35" xfId="0" applyFill="1" applyBorder="1" applyAlignment="1">
      <alignment vertical="center" wrapText="1"/>
    </xf>
    <xf numFmtId="0" fontId="0" fillId="37" borderId="35" xfId="0" applyFill="1" applyBorder="1" applyAlignment="1">
      <alignment vertical="center"/>
    </xf>
    <xf numFmtId="0" fontId="0" fillId="38" borderId="35" xfId="0" applyFill="1" applyBorder="1" applyAlignment="1">
      <alignment horizontal="justify" vertical="center" wrapText="1"/>
    </xf>
    <xf numFmtId="0" fontId="0" fillId="39" borderId="35" xfId="0" applyFill="1" applyBorder="1" applyAlignment="1">
      <alignment vertical="center" wrapText="1"/>
    </xf>
    <xf numFmtId="0" fontId="30" fillId="40" borderId="35" xfId="0" applyFont="1" applyFill="1" applyBorder="1" applyAlignment="1">
      <alignment horizontal="justify" vertical="center" wrapText="1"/>
    </xf>
    <xf numFmtId="0" fontId="0" fillId="41" borderId="35" xfId="0" applyFill="1" applyBorder="1" applyAlignment="1">
      <alignment horizontal="justify" vertical="center" wrapText="1"/>
    </xf>
    <xf numFmtId="0" fontId="0" fillId="42" borderId="10" xfId="0" applyFill="1" applyBorder="1"/>
    <xf numFmtId="0" fontId="0" fillId="37" borderId="36" xfId="0" applyFill="1" applyBorder="1" applyAlignment="1">
      <alignment vertical="center" wrapText="1"/>
    </xf>
    <xf numFmtId="0" fontId="0" fillId="0" borderId="35" xfId="0" applyBorder="1"/>
    <xf numFmtId="0" fontId="0" fillId="0" borderId="35" xfId="0" applyBorder="1" applyAlignment="1">
      <alignment wrapText="1"/>
    </xf>
    <xf numFmtId="0" fontId="0" fillId="38" borderId="10" xfId="0" applyFill="1" applyBorder="1" applyAlignment="1">
      <alignment horizontal="justify" vertical="center" wrapText="1"/>
    </xf>
    <xf numFmtId="0" fontId="30" fillId="40" borderId="10" xfId="0" applyFont="1" applyFill="1" applyBorder="1" applyAlignment="1">
      <alignment horizontal="justify" vertical="center" wrapText="1"/>
    </xf>
    <xf numFmtId="0" fontId="0" fillId="39" borderId="10" xfId="0" applyFill="1" applyBorder="1" applyAlignment="1">
      <alignment wrapText="1"/>
    </xf>
    <xf numFmtId="0" fontId="0" fillId="39" borderId="10" xfId="0" applyFill="1" applyBorder="1" applyAlignment="1">
      <alignment vertical="center" wrapText="1"/>
    </xf>
    <xf numFmtId="0" fontId="0" fillId="37" borderId="10" xfId="0" applyFill="1" applyBorder="1" applyAlignment="1">
      <alignment vertical="center"/>
    </xf>
    <xf numFmtId="0" fontId="0" fillId="41" borderId="10" xfId="0" applyFill="1" applyBorder="1" applyAlignment="1">
      <alignment horizontal="justify" vertical="center" wrapText="1"/>
    </xf>
    <xf numFmtId="0" fontId="30" fillId="38" borderId="10" xfId="0" applyFont="1" applyFill="1" applyBorder="1" applyAlignment="1">
      <alignment horizontal="justify" vertical="center" wrapText="1"/>
    </xf>
    <xf numFmtId="0" fontId="31" fillId="44" borderId="37" xfId="0" applyNumberFormat="1" applyFont="1" applyFill="1" applyBorder="1" applyAlignment="1" applyProtection="1">
      <alignment horizontal="center" vertical="center" wrapText="1"/>
    </xf>
    <xf numFmtId="0" fontId="16" fillId="45" borderId="37" xfId="0" applyNumberFormat="1" applyFont="1" applyFill="1" applyBorder="1" applyAlignment="1" applyProtection="1">
      <alignment horizontal="center" vertical="center" wrapText="1"/>
      <protection locked="0"/>
    </xf>
    <xf numFmtId="0" fontId="16" fillId="45" borderId="38" xfId="0" applyNumberFormat="1" applyFont="1" applyFill="1" applyBorder="1" applyAlignment="1" applyProtection="1">
      <alignment horizontal="center" vertical="center" wrapText="1"/>
      <protection locked="0"/>
    </xf>
    <xf numFmtId="0" fontId="16" fillId="45" borderId="10" xfId="0" applyNumberFormat="1" applyFont="1" applyFill="1" applyBorder="1" applyAlignment="1" applyProtection="1">
      <alignment horizontal="center" vertical="center" wrapText="1"/>
      <protection locked="0"/>
    </xf>
    <xf numFmtId="0" fontId="0" fillId="0" borderId="34" xfId="0" applyBorder="1"/>
    <xf numFmtId="0" fontId="0" fillId="33" borderId="34" xfId="0" applyFill="1" applyBorder="1"/>
    <xf numFmtId="0" fontId="33" fillId="33" borderId="34" xfId="0" applyNumberFormat="1" applyFont="1" applyFill="1" applyBorder="1"/>
    <xf numFmtId="0" fontId="33" fillId="33" borderId="34" xfId="0" applyNumberFormat="1" applyFont="1" applyFill="1" applyBorder="1" applyAlignment="1">
      <alignment horizontal="left" wrapText="1"/>
    </xf>
    <xf numFmtId="0" fontId="0" fillId="33" borderId="34" xfId="0" applyFill="1" applyBorder="1" applyAlignment="1">
      <alignment horizontal="left" vertical="center" wrapText="1"/>
    </xf>
    <xf numFmtId="0" fontId="33" fillId="33" borderId="34" xfId="0" applyNumberFormat="1" applyFont="1" applyFill="1" applyBorder="1" applyAlignment="1">
      <alignment horizontal="left" vertical="center" wrapText="1"/>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wrapText="1"/>
    </xf>
    <xf numFmtId="0" fontId="33" fillId="46" borderId="34" xfId="0" applyNumberFormat="1" applyFont="1" applyFill="1" applyBorder="1" applyAlignment="1">
      <alignment horizontal="left" vertical="center" wrapText="1"/>
    </xf>
    <xf numFmtId="0" fontId="0" fillId="0" borderId="10" xfId="0" applyBorder="1" applyAlignment="1">
      <alignment wrapText="1"/>
    </xf>
    <xf numFmtId="0" fontId="32" fillId="0" borderId="10" xfId="0" applyNumberFormat="1" applyFont="1" applyFill="1" applyBorder="1" applyAlignment="1" applyProtection="1">
      <alignment horizontal="center" vertical="center" wrapText="1"/>
    </xf>
    <xf numFmtId="0" fontId="30" fillId="0" borderId="34" xfId="0" applyFont="1" applyBorder="1"/>
    <xf numFmtId="0" fontId="30" fillId="0" borderId="34" xfId="0" applyFont="1" applyBorder="1" applyAlignment="1">
      <alignment wrapText="1"/>
    </xf>
    <xf numFmtId="0" fontId="32" fillId="0" borderId="10" xfId="0" applyNumberFormat="1" applyFont="1" applyFill="1" applyBorder="1" applyAlignment="1" applyProtection="1">
      <alignment horizontal="center" vertical="top" wrapText="1"/>
    </xf>
    <xf numFmtId="0" fontId="0" fillId="0" borderId="10" xfId="0" applyBorder="1" applyAlignment="1">
      <alignment horizontal="left"/>
    </xf>
    <xf numFmtId="0" fontId="0" fillId="0" borderId="10" xfId="0" applyBorder="1" applyAlignment="1">
      <alignment horizontal="left" vertical="center" wrapText="1"/>
    </xf>
    <xf numFmtId="0" fontId="31" fillId="44" borderId="10" xfId="0" applyNumberFormat="1" applyFont="1" applyFill="1" applyBorder="1" applyAlignment="1" applyProtection="1">
      <alignment horizontal="center" vertical="center" wrapText="1"/>
    </xf>
    <xf numFmtId="49" fontId="32" fillId="0" borderId="10" xfId="0" applyNumberFormat="1" applyFont="1" applyFill="1" applyBorder="1" applyAlignment="1" applyProtection="1">
      <alignment horizontal="center" wrapText="1"/>
    </xf>
    <xf numFmtId="0" fontId="32" fillId="0" borderId="10" xfId="0" applyNumberFormat="1" applyFont="1" applyFill="1" applyBorder="1" applyAlignment="1" applyProtection="1">
      <alignment horizontal="center" wrapText="1"/>
    </xf>
    <xf numFmtId="0" fontId="16" fillId="35" borderId="10" xfId="0" applyFont="1" applyFill="1" applyBorder="1" applyAlignment="1">
      <alignment horizontal="center" vertical="center"/>
    </xf>
    <xf numFmtId="0" fontId="33" fillId="33" borderId="40" xfId="0" applyNumberFormat="1" applyFont="1" applyFill="1" applyBorder="1" applyAlignment="1">
      <alignment horizontal="left" wrapText="1"/>
    </xf>
    <xf numFmtId="0" fontId="0" fillId="0" borderId="40" xfId="0" applyFill="1" applyBorder="1" applyAlignment="1">
      <alignment horizontal="left" wrapText="1"/>
    </xf>
    <xf numFmtId="0" fontId="0" fillId="0" borderId="39" xfId="0" applyFill="1" applyBorder="1" applyAlignment="1">
      <alignment horizontal="left" wrapText="1"/>
    </xf>
    <xf numFmtId="0" fontId="0" fillId="0" borderId="10" xfId="0" applyBorder="1"/>
    <xf numFmtId="0" fontId="16" fillId="0" borderId="0" xfId="0" applyFont="1"/>
    <xf numFmtId="0" fontId="16" fillId="45" borderId="0" xfId="0" applyNumberFormat="1" applyFont="1" applyFill="1" applyBorder="1" applyAlignment="1" applyProtection="1">
      <alignment horizontal="center" vertical="center" wrapText="1"/>
      <protection locked="0"/>
    </xf>
    <xf numFmtId="0" fontId="0" fillId="0" borderId="0" xfId="0" applyBorder="1" applyAlignment="1">
      <alignment wrapText="1"/>
    </xf>
    <xf numFmtId="0" fontId="34" fillId="0" borderId="0" xfId="0" applyFont="1"/>
    <xf numFmtId="2" fontId="0" fillId="0" borderId="0" xfId="0" applyNumberFormat="1"/>
    <xf numFmtId="0" fontId="0" fillId="0" borderId="42" xfId="0" applyFont="1" applyBorder="1" applyAlignment="1">
      <alignment wrapText="1"/>
    </xf>
    <xf numFmtId="0" fontId="0" fillId="0" borderId="43" xfId="0" applyFont="1" applyBorder="1" applyAlignment="1">
      <alignment wrapText="1"/>
    </xf>
    <xf numFmtId="0" fontId="0" fillId="0" borderId="44" xfId="0" applyFont="1" applyFill="1" applyBorder="1" applyAlignment="1">
      <alignment wrapText="1"/>
    </xf>
    <xf numFmtId="0" fontId="0" fillId="0" borderId="0" xfId="0" applyAlignment="1"/>
    <xf numFmtId="0" fontId="16" fillId="0" borderId="0" xfId="0" applyFont="1" applyAlignment="1">
      <alignment horizontal="left"/>
    </xf>
    <xf numFmtId="0" fontId="16" fillId="34" borderId="10" xfId="42" applyFont="1" applyFill="1" applyBorder="1" applyAlignment="1">
      <alignment horizontal="center"/>
    </xf>
    <xf numFmtId="0" fontId="0" fillId="37" borderId="0" xfId="42" applyFont="1" applyFill="1" applyBorder="1" applyAlignment="1">
      <alignment wrapText="1"/>
    </xf>
    <xf numFmtId="0" fontId="0" fillId="40" borderId="0" xfId="42" applyFont="1" applyFill="1" applyBorder="1" applyAlignment="1">
      <alignment wrapText="1"/>
    </xf>
    <xf numFmtId="0" fontId="0" fillId="39" borderId="0" xfId="42" applyFont="1" applyFill="1" applyBorder="1" applyAlignment="1">
      <alignment wrapText="1"/>
    </xf>
    <xf numFmtId="0" fontId="30" fillId="37" borderId="0" xfId="42" applyFont="1" applyFill="1" applyBorder="1" applyAlignment="1">
      <alignment wrapText="1"/>
    </xf>
    <xf numFmtId="0" fontId="0" fillId="41" borderId="0" xfId="42" applyFont="1" applyFill="1" applyBorder="1" applyAlignment="1">
      <alignment wrapText="1"/>
    </xf>
    <xf numFmtId="0" fontId="0" fillId="33" borderId="0" xfId="42" applyFont="1" applyFill="1" applyBorder="1" applyAlignment="1">
      <alignment wrapText="1"/>
    </xf>
    <xf numFmtId="0" fontId="30" fillId="41" borderId="0" xfId="42" applyFont="1" applyFill="1" applyBorder="1" applyAlignment="1">
      <alignment wrapText="1"/>
    </xf>
    <xf numFmtId="0" fontId="16" fillId="41" borderId="0" xfId="42" applyFont="1" applyFill="1" applyBorder="1" applyAlignment="1">
      <alignment wrapText="1"/>
    </xf>
    <xf numFmtId="0" fontId="30" fillId="39" borderId="0" xfId="42" applyFont="1" applyFill="1" applyBorder="1" applyAlignment="1">
      <alignment wrapText="1"/>
    </xf>
    <xf numFmtId="0" fontId="30" fillId="39" borderId="0" xfId="42" applyFont="1" applyFill="1" applyBorder="1" applyAlignment="1">
      <alignment vertical="justify" wrapText="1"/>
    </xf>
    <xf numFmtId="0" fontId="30" fillId="47" borderId="0" xfId="42" applyFont="1" applyFill="1" applyBorder="1" applyAlignment="1">
      <alignment wrapText="1"/>
    </xf>
    <xf numFmtId="0" fontId="0" fillId="47" borderId="0" xfId="42" applyFont="1" applyFill="1" applyBorder="1" applyAlignment="1">
      <alignment wrapText="1"/>
    </xf>
    <xf numFmtId="0" fontId="30" fillId="38" borderId="0" xfId="42" applyFont="1" applyFill="1" applyBorder="1" applyAlignment="1">
      <alignment wrapText="1"/>
    </xf>
    <xf numFmtId="0" fontId="30" fillId="40" borderId="0" xfId="42" applyFont="1" applyFill="1" applyBorder="1" applyAlignment="1">
      <alignment wrapText="1"/>
    </xf>
    <xf numFmtId="0" fontId="0" fillId="38" borderId="0" xfId="42" applyFont="1" applyFill="1" applyBorder="1" applyAlignment="1">
      <alignment wrapText="1"/>
    </xf>
    <xf numFmtId="0" fontId="36" fillId="37" borderId="0" xfId="43" applyFont="1" applyFill="1" applyBorder="1" applyAlignment="1">
      <alignment vertical="top" wrapText="1"/>
    </xf>
    <xf numFmtId="0" fontId="30" fillId="48" borderId="0" xfId="42" applyFont="1" applyFill="1" applyBorder="1" applyAlignment="1">
      <alignment wrapText="1"/>
    </xf>
    <xf numFmtId="0" fontId="0" fillId="48" borderId="0" xfId="42" applyFont="1" applyFill="1" applyBorder="1" applyAlignment="1">
      <alignment wrapText="1"/>
    </xf>
    <xf numFmtId="0" fontId="37" fillId="39" borderId="0" xfId="42" applyFont="1" applyFill="1" applyBorder="1" applyAlignment="1">
      <alignment vertical="center" wrapText="1"/>
    </xf>
    <xf numFmtId="0" fontId="37" fillId="37" borderId="0" xfId="42" applyFont="1" applyFill="1" applyBorder="1" applyAlignment="1">
      <alignment vertical="center" wrapText="1"/>
    </xf>
    <xf numFmtId="0" fontId="37" fillId="41" borderId="0" xfId="42" applyFont="1" applyFill="1" applyBorder="1" applyAlignment="1">
      <alignment vertical="center" wrapText="1"/>
    </xf>
    <xf numFmtId="0" fontId="30" fillId="37" borderId="0" xfId="42" applyFont="1" applyFill="1" applyBorder="1" applyAlignment="1">
      <alignment vertical="center" wrapText="1"/>
    </xf>
    <xf numFmtId="0" fontId="36" fillId="39" borderId="0" xfId="43" applyFont="1" applyFill="1" applyBorder="1" applyAlignment="1">
      <alignment vertical="top" wrapText="1"/>
    </xf>
    <xf numFmtId="0" fontId="36" fillId="41" borderId="0" xfId="43" applyFont="1" applyFill="1" applyBorder="1" applyAlignment="1">
      <alignment vertical="top" wrapText="1"/>
    </xf>
    <xf numFmtId="0" fontId="30" fillId="39" borderId="0" xfId="43" applyFont="1" applyFill="1" applyBorder="1" applyAlignment="1">
      <alignment vertical="top" wrapText="1"/>
    </xf>
    <xf numFmtId="0" fontId="36" fillId="47" borderId="0" xfId="43" applyFont="1" applyFill="1" applyBorder="1" applyAlignment="1">
      <alignment vertical="top" wrapText="1"/>
    </xf>
    <xf numFmtId="0" fontId="36" fillId="40" borderId="0" xfId="43" applyFont="1" applyFill="1" applyBorder="1" applyAlignment="1">
      <alignment vertical="top" wrapText="1"/>
    </xf>
    <xf numFmtId="0" fontId="36" fillId="48" borderId="0" xfId="43" applyFont="1" applyFill="1" applyBorder="1" applyAlignment="1">
      <alignment vertical="top" wrapText="1"/>
    </xf>
    <xf numFmtId="0" fontId="30" fillId="40" borderId="0" xfId="43" applyFont="1" applyFill="1" applyBorder="1" applyAlignment="1">
      <alignment vertical="top" wrapText="1"/>
    </xf>
    <xf numFmtId="0" fontId="36" fillId="38" borderId="0" xfId="43" applyFont="1" applyFill="1" applyBorder="1" applyAlignment="1">
      <alignment vertical="top" wrapText="1"/>
    </xf>
    <xf numFmtId="0" fontId="0" fillId="39" borderId="0" xfId="0" applyFont="1" applyFill="1" applyBorder="1" applyAlignment="1">
      <alignment vertical="top" wrapText="1"/>
    </xf>
    <xf numFmtId="0" fontId="16" fillId="34" borderId="0" xfId="42" applyFont="1" applyFill="1" applyBorder="1" applyAlignment="1">
      <alignment horizontal="left"/>
    </xf>
    <xf numFmtId="0" fontId="16" fillId="34" borderId="0" xfId="0" applyFont="1" applyFill="1" applyBorder="1"/>
    <xf numFmtId="0" fontId="0" fillId="33" borderId="0" xfId="0" applyFill="1" applyBorder="1" applyAlignment="1">
      <alignment horizontal="left" vertical="center"/>
    </xf>
    <xf numFmtId="0" fontId="0" fillId="40" borderId="0" xfId="0" applyFill="1" applyBorder="1" applyAlignment="1">
      <alignment wrapText="1"/>
    </xf>
    <xf numFmtId="0" fontId="0" fillId="0" borderId="0" xfId="0" applyBorder="1" applyAlignment="1">
      <alignment horizontal="left" vertical="center"/>
    </xf>
    <xf numFmtId="0" fontId="0" fillId="50" borderId="0" xfId="0" applyFill="1" applyBorder="1" applyAlignment="1">
      <alignment wrapText="1"/>
    </xf>
    <xf numFmtId="0" fontId="0" fillId="47" borderId="0" xfId="0" applyFill="1" applyBorder="1" applyAlignment="1">
      <alignment wrapText="1"/>
    </xf>
    <xf numFmtId="0" fontId="0" fillId="48" borderId="0" xfId="0" applyFill="1" applyBorder="1" applyAlignment="1">
      <alignment wrapText="1"/>
    </xf>
    <xf numFmtId="0" fontId="0" fillId="38" borderId="0" xfId="0" applyFill="1" applyBorder="1" applyAlignment="1">
      <alignment wrapText="1"/>
    </xf>
    <xf numFmtId="0" fontId="0" fillId="41" borderId="0" xfId="0" applyFill="1" applyBorder="1" applyAlignment="1">
      <alignment wrapText="1"/>
    </xf>
    <xf numFmtId="0" fontId="0" fillId="39" borderId="0" xfId="0" applyFill="1" applyBorder="1" applyAlignment="1">
      <alignment wrapText="1"/>
    </xf>
    <xf numFmtId="0" fontId="0" fillId="37" borderId="0" xfId="0" applyFill="1" applyBorder="1" applyAlignment="1">
      <alignment wrapText="1"/>
    </xf>
    <xf numFmtId="0" fontId="0" fillId="34" borderId="0" xfId="0" applyFill="1" applyBorder="1" applyAlignment="1">
      <alignment wrapText="1"/>
    </xf>
    <xf numFmtId="0" fontId="0" fillId="0" borderId="0" xfId="0" applyFill="1" applyBorder="1" applyAlignment="1">
      <alignment horizontal="left" vertical="center"/>
    </xf>
    <xf numFmtId="0" fontId="16" fillId="35" borderId="0" xfId="0" applyFont="1" applyFill="1" applyBorder="1" applyAlignment="1">
      <alignment horizontal="center" vertical="center"/>
    </xf>
    <xf numFmtId="0" fontId="0" fillId="33" borderId="10" xfId="0" applyFill="1" applyBorder="1" applyAlignment="1">
      <alignment wrapText="1"/>
    </xf>
    <xf numFmtId="0" fontId="0" fillId="39" borderId="34" xfId="0" applyFill="1" applyBorder="1" applyAlignment="1">
      <alignment vertical="center" wrapText="1"/>
    </xf>
    <xf numFmtId="0" fontId="0" fillId="39" borderId="54" xfId="0" applyFill="1" applyBorder="1" applyAlignment="1">
      <alignment vertical="center" wrapText="1"/>
    </xf>
    <xf numFmtId="0" fontId="0" fillId="39" borderId="55" xfId="0" applyFill="1" applyBorder="1" applyAlignment="1">
      <alignment vertical="center" wrapText="1"/>
    </xf>
    <xf numFmtId="0" fontId="0" fillId="51" borderId="10" xfId="0" applyFont="1" applyFill="1" applyBorder="1" applyAlignment="1">
      <alignment vertical="center" wrapText="1"/>
    </xf>
    <xf numFmtId="0" fontId="25" fillId="34" borderId="0" xfId="0" applyFont="1" applyFill="1" applyBorder="1" applyAlignment="1">
      <alignment horizontal="center" vertical="center" wrapText="1"/>
    </xf>
    <xf numFmtId="0" fontId="0" fillId="0" borderId="0" xfId="0" applyFill="1" applyBorder="1"/>
    <xf numFmtId="0" fontId="0" fillId="0" borderId="0" xfId="0" applyAlignment="1">
      <alignment horizontal="center"/>
    </xf>
    <xf numFmtId="165" fontId="26" fillId="0" borderId="69" xfId="0" applyNumberFormat="1" applyFont="1" applyBorder="1"/>
    <xf numFmtId="165" fontId="26" fillId="43" borderId="69" xfId="0" applyNumberFormat="1" applyFont="1" applyFill="1" applyBorder="1" applyAlignment="1">
      <alignment horizontal="right"/>
    </xf>
    <xf numFmtId="165" fontId="26" fillId="0" borderId="69" xfId="0" applyNumberFormat="1" applyFont="1" applyBorder="1" applyAlignment="1">
      <alignment horizontal="right"/>
    </xf>
    <xf numFmtId="0" fontId="0" fillId="43" borderId="13" xfId="0" applyFont="1" applyFill="1" applyBorder="1" applyAlignment="1">
      <alignment vertical="center" wrapText="1"/>
    </xf>
    <xf numFmtId="164" fontId="0" fillId="0" borderId="13" xfId="0" applyNumberFormat="1" applyFont="1" applyBorder="1" applyAlignment="1">
      <alignment vertical="center" wrapText="1"/>
    </xf>
    <xf numFmtId="4" fontId="0" fillId="0" borderId="13" xfId="0" applyNumberFormat="1" applyFont="1" applyBorder="1" applyAlignment="1">
      <alignment vertical="center" wrapText="1"/>
    </xf>
    <xf numFmtId="0" fontId="0" fillId="0" borderId="0" xfId="0"/>
    <xf numFmtId="0" fontId="0" fillId="0" borderId="0" xfId="0" applyBorder="1"/>
    <xf numFmtId="0" fontId="23" fillId="43" borderId="89" xfId="0" applyFont="1" applyFill="1" applyBorder="1" applyAlignment="1">
      <alignment horizontal="center" vertical="center" wrapText="1"/>
    </xf>
    <xf numFmtId="0" fontId="25" fillId="34" borderId="19" xfId="0" applyFont="1" applyFill="1" applyBorder="1" applyAlignment="1">
      <alignment horizontal="center" vertical="center" wrapText="1"/>
    </xf>
    <xf numFmtId="0" fontId="26" fillId="0" borderId="13" xfId="0" applyFont="1" applyBorder="1" applyAlignment="1">
      <alignment vertical="center" wrapText="1"/>
    </xf>
    <xf numFmtId="0" fontId="26" fillId="43" borderId="13" xfId="0" applyFont="1" applyFill="1" applyBorder="1" applyAlignment="1">
      <alignment vertical="center" wrapText="1"/>
    </xf>
    <xf numFmtId="0" fontId="38" fillId="0" borderId="22" xfId="0" applyFont="1" applyBorder="1" applyAlignment="1">
      <alignment horizontal="center" vertical="center" wrapText="1"/>
    </xf>
    <xf numFmtId="0" fontId="38" fillId="33" borderId="14" xfId="0" applyFont="1" applyFill="1" applyBorder="1" applyAlignment="1">
      <alignment vertical="center" wrapText="1"/>
    </xf>
    <xf numFmtId="165" fontId="0" fillId="0" borderId="0" xfId="0" applyNumberFormat="1"/>
    <xf numFmtId="0" fontId="22" fillId="49" borderId="89" xfId="0" applyFont="1" applyFill="1" applyBorder="1" applyAlignment="1">
      <alignment horizontal="right" vertical="center" wrapText="1"/>
    </xf>
    <xf numFmtId="0" fontId="22" fillId="49" borderId="102" xfId="0" applyFont="1" applyFill="1" applyBorder="1" applyAlignment="1">
      <alignment horizontal="right" vertical="center" wrapText="1"/>
    </xf>
    <xf numFmtId="0" fontId="22" fillId="49" borderId="103" xfId="0" applyFont="1" applyFill="1" applyBorder="1" applyAlignment="1">
      <alignment horizontal="right" vertical="center" wrapText="1"/>
    </xf>
    <xf numFmtId="0" fontId="22" fillId="49" borderId="63" xfId="0" applyFont="1" applyFill="1" applyBorder="1" applyAlignment="1">
      <alignment horizontal="right" vertical="center" wrapText="1"/>
    </xf>
    <xf numFmtId="0" fontId="22" fillId="49" borderId="0" xfId="0" applyFont="1" applyFill="1" applyBorder="1" applyAlignment="1">
      <alignment horizontal="right" vertical="center" wrapText="1"/>
    </xf>
    <xf numFmtId="0" fontId="44" fillId="49" borderId="89" xfId="0" applyFont="1" applyFill="1" applyBorder="1" applyAlignment="1">
      <alignment horizontal="right" vertical="center" wrapText="1"/>
    </xf>
    <xf numFmtId="49" fontId="43" fillId="43" borderId="21" xfId="0" applyNumberFormat="1" applyFont="1" applyFill="1" applyBorder="1" applyAlignment="1">
      <alignment vertical="center" wrapText="1"/>
    </xf>
    <xf numFmtId="0" fontId="29" fillId="43" borderId="10" xfId="0" applyFont="1" applyFill="1" applyBorder="1" applyAlignment="1">
      <alignment horizontal="center" vertical="center"/>
    </xf>
    <xf numFmtId="0" fontId="22" fillId="49" borderId="48" xfId="0" applyFont="1" applyFill="1" applyBorder="1" applyAlignment="1">
      <alignment horizontal="right" wrapText="1"/>
    </xf>
    <xf numFmtId="0" fontId="22" fillId="49" borderId="59" xfId="0" applyFont="1" applyFill="1" applyBorder="1" applyAlignment="1">
      <alignment horizontal="right" wrapText="1"/>
    </xf>
    <xf numFmtId="0" fontId="44" fillId="49" borderId="58" xfId="0" applyFont="1" applyFill="1" applyBorder="1" applyAlignment="1">
      <alignment horizontal="right" vertical="center" wrapText="1"/>
    </xf>
    <xf numFmtId="0" fontId="25" fillId="49" borderId="14" xfId="0" applyFont="1" applyFill="1" applyBorder="1" applyAlignment="1">
      <alignment horizontal="center" vertical="center" wrapText="1"/>
    </xf>
    <xf numFmtId="0" fontId="25" fillId="49" borderId="13" xfId="0" applyFont="1" applyFill="1" applyBorder="1" applyAlignment="1">
      <alignment horizontal="center" vertical="center" wrapText="1"/>
    </xf>
    <xf numFmtId="0" fontId="39" fillId="49" borderId="69" xfId="0" applyFont="1" applyFill="1" applyBorder="1" applyAlignment="1">
      <alignment horizontal="center" vertical="center" wrapText="1"/>
    </xf>
    <xf numFmtId="0" fontId="40" fillId="49" borderId="69" xfId="0" applyFont="1" applyFill="1" applyBorder="1" applyAlignment="1">
      <alignment horizontal="center" vertical="center" wrapText="1"/>
    </xf>
    <xf numFmtId="0" fontId="39" fillId="49" borderId="69" xfId="0" applyFont="1" applyFill="1" applyBorder="1" applyAlignment="1">
      <alignment horizontal="center" vertical="center"/>
    </xf>
    <xf numFmtId="165" fontId="38" fillId="49" borderId="69" xfId="0" applyNumberFormat="1" applyFont="1" applyFill="1" applyBorder="1"/>
    <xf numFmtId="165" fontId="38" fillId="49" borderId="69" xfId="0" applyNumberFormat="1" applyFont="1" applyFill="1" applyBorder="1" applyAlignment="1">
      <alignment horizontal="right"/>
    </xf>
    <xf numFmtId="164" fontId="38" fillId="49" borderId="69" xfId="0" applyNumberFormat="1" applyFont="1" applyFill="1" applyBorder="1" applyAlignment="1">
      <alignment horizontal="center"/>
    </xf>
    <xf numFmtId="0" fontId="38" fillId="43" borderId="14" xfId="0" applyFont="1" applyFill="1" applyBorder="1" applyAlignment="1">
      <alignment vertical="center" wrapText="1"/>
    </xf>
    <xf numFmtId="0" fontId="0" fillId="43" borderId="19" xfId="0" applyFont="1" applyFill="1" applyBorder="1" applyAlignment="1">
      <alignment vertical="center" wrapText="1"/>
    </xf>
    <xf numFmtId="0" fontId="45" fillId="52" borderId="10" xfId="0" applyFont="1" applyFill="1" applyBorder="1" applyAlignment="1">
      <alignment vertical="center" wrapText="1"/>
    </xf>
    <xf numFmtId="0" fontId="45" fillId="0" borderId="10" xfId="0" applyFont="1" applyFill="1" applyBorder="1" applyAlignment="1">
      <alignment vertical="center" wrapText="1"/>
    </xf>
    <xf numFmtId="0" fontId="16" fillId="0" borderId="106" xfId="0" applyFont="1" applyBorder="1" applyAlignment="1">
      <alignment horizontal="right" vertical="center" wrapText="1"/>
    </xf>
    <xf numFmtId="0" fontId="45" fillId="53" borderId="10" xfId="0" applyFont="1" applyFill="1" applyBorder="1" applyAlignment="1">
      <alignment vertical="center" wrapText="1"/>
    </xf>
    <xf numFmtId="0" fontId="45" fillId="54" borderId="10" xfId="0" applyFont="1" applyFill="1" applyBorder="1" applyAlignment="1">
      <alignment vertical="center" wrapText="1"/>
    </xf>
    <xf numFmtId="0" fontId="16" fillId="0" borderId="106" xfId="0" applyFont="1" applyBorder="1" applyAlignment="1">
      <alignment horizontal="center" vertical="center" wrapText="1"/>
    </xf>
    <xf numFmtId="0" fontId="16" fillId="0" borderId="10" xfId="0" applyFont="1" applyBorder="1" applyAlignment="1">
      <alignment horizontal="right" vertical="center" wrapText="1"/>
    </xf>
    <xf numFmtId="0" fontId="16" fillId="0" borderId="0" xfId="0" applyFont="1" applyBorder="1" applyAlignment="1">
      <alignment horizontal="right" vertical="center" wrapText="1"/>
    </xf>
    <xf numFmtId="0" fontId="46" fillId="52" borderId="0" xfId="0" applyFont="1" applyFill="1" applyBorder="1" applyAlignment="1">
      <alignment vertical="center" wrapText="1"/>
    </xf>
    <xf numFmtId="0" fontId="46" fillId="52" borderId="84" xfId="0" applyFont="1" applyFill="1" applyBorder="1" applyAlignment="1">
      <alignment vertical="center" wrapText="1"/>
    </xf>
    <xf numFmtId="0" fontId="45" fillId="0" borderId="107" xfId="0" applyFont="1" applyFill="1" applyBorder="1" applyAlignment="1">
      <alignment vertical="center" wrapText="1"/>
    </xf>
    <xf numFmtId="0" fontId="45" fillId="52" borderId="107" xfId="0" applyFont="1" applyFill="1" applyBorder="1" applyAlignment="1">
      <alignment vertical="center" wrapText="1"/>
    </xf>
    <xf numFmtId="0" fontId="47" fillId="0" borderId="10" xfId="0" applyFont="1" applyBorder="1" applyAlignment="1">
      <alignment vertical="center" wrapText="1"/>
    </xf>
    <xf numFmtId="0" fontId="50" fillId="54" borderId="10" xfId="0" applyFont="1" applyFill="1" applyBorder="1" applyAlignment="1">
      <alignment vertical="center" wrapText="1"/>
    </xf>
    <xf numFmtId="0" fontId="50" fillId="55" borderId="107" xfId="0" applyFont="1" applyFill="1" applyBorder="1" applyAlignment="1">
      <alignment vertical="center" wrapText="1"/>
    </xf>
    <xf numFmtId="0" fontId="16" fillId="0" borderId="12" xfId="0" applyFont="1" applyBorder="1" applyAlignment="1">
      <alignment horizontal="right" vertical="center" wrapText="1"/>
    </xf>
    <xf numFmtId="0" fontId="47" fillId="0" borderId="10" xfId="0" applyFont="1" applyBorder="1" applyAlignment="1">
      <alignment horizontal="center" vertical="center" wrapText="1"/>
    </xf>
    <xf numFmtId="0" fontId="46" fillId="0" borderId="10" xfId="0" applyFont="1" applyFill="1" applyBorder="1" applyAlignment="1">
      <alignment vertical="center" wrapText="1"/>
    </xf>
    <xf numFmtId="0" fontId="52" fillId="53" borderId="10" xfId="0" applyFont="1" applyFill="1" applyBorder="1" applyAlignment="1">
      <alignment vertical="center" wrapText="1"/>
    </xf>
    <xf numFmtId="0" fontId="52" fillId="0" borderId="10" xfId="0" applyFont="1" applyBorder="1" applyAlignment="1">
      <alignment vertical="center" wrapText="1"/>
    </xf>
    <xf numFmtId="0" fontId="46" fillId="0" borderId="107" xfId="0" applyFont="1" applyFill="1" applyBorder="1" applyAlignment="1">
      <alignment vertical="center"/>
    </xf>
    <xf numFmtId="0" fontId="46" fillId="52" borderId="10" xfId="0" applyFont="1" applyFill="1" applyBorder="1" applyAlignment="1">
      <alignment horizontal="center" vertical="center"/>
    </xf>
    <xf numFmtId="0" fontId="45" fillId="56" borderId="10" xfId="0" applyFont="1" applyFill="1" applyBorder="1" applyAlignment="1">
      <alignment vertical="center" wrapText="1"/>
    </xf>
    <xf numFmtId="9" fontId="0" fillId="0" borderId="13" xfId="0" applyNumberFormat="1" applyFont="1" applyBorder="1" applyAlignment="1">
      <alignment vertical="center" wrapText="1"/>
    </xf>
    <xf numFmtId="2" fontId="0" fillId="0" borderId="13" xfId="0" applyNumberFormat="1" applyFont="1" applyFill="1" applyBorder="1" applyAlignment="1">
      <alignment vertical="center" wrapText="1"/>
    </xf>
    <xf numFmtId="9" fontId="0" fillId="0" borderId="13" xfId="0" applyNumberFormat="1" applyFont="1" applyFill="1" applyBorder="1" applyAlignment="1">
      <alignment vertical="center" wrapText="1"/>
    </xf>
    <xf numFmtId="4" fontId="0" fillId="0" borderId="13" xfId="0" applyNumberFormat="1" applyFont="1" applyFill="1" applyBorder="1" applyAlignment="1">
      <alignment vertical="center" wrapText="1"/>
    </xf>
    <xf numFmtId="0" fontId="26" fillId="43" borderId="18" xfId="0" applyFont="1" applyFill="1" applyBorder="1" applyAlignment="1">
      <alignment horizontal="center" vertical="center" wrapText="1"/>
    </xf>
    <xf numFmtId="0" fontId="26" fillId="43" borderId="19" xfId="0" applyFont="1" applyFill="1" applyBorder="1" applyAlignment="1">
      <alignment horizontal="center" vertical="center" wrapText="1"/>
    </xf>
    <xf numFmtId="0" fontId="16" fillId="0" borderId="22" xfId="0" applyFont="1" applyBorder="1" applyAlignment="1">
      <alignment horizontal="center" vertical="center" wrapText="1"/>
    </xf>
    <xf numFmtId="0" fontId="38" fillId="33" borderId="14" xfId="0" applyFont="1" applyFill="1" applyBorder="1" applyAlignment="1">
      <alignment vertical="center" wrapText="1"/>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vertical="center" wrapText="1"/>
    </xf>
    <xf numFmtId="0" fontId="0" fillId="0" borderId="10" xfId="0" applyBorder="1"/>
    <xf numFmtId="0" fontId="0" fillId="0" borderId="10" xfId="0" applyBorder="1" applyAlignment="1">
      <alignment vertical="center" wrapText="1"/>
    </xf>
    <xf numFmtId="0" fontId="39" fillId="49" borderId="69" xfId="0" applyFont="1" applyFill="1" applyBorder="1" applyAlignment="1">
      <alignment horizontal="center" vertical="center"/>
    </xf>
    <xf numFmtId="0" fontId="39" fillId="49" borderId="69" xfId="0" applyFont="1" applyFill="1" applyBorder="1" applyAlignment="1">
      <alignment horizontal="center" vertical="center" wrapText="1"/>
    </xf>
    <xf numFmtId="0" fontId="38" fillId="33" borderId="14" xfId="0" applyFont="1" applyFill="1" applyBorder="1" applyAlignment="1">
      <alignment horizontal="center" vertical="center" wrapText="1"/>
    </xf>
    <xf numFmtId="0" fontId="18" fillId="0" borderId="0" xfId="0" applyFont="1" applyBorder="1" applyAlignment="1">
      <alignment horizontal="center"/>
    </xf>
    <xf numFmtId="0" fontId="22" fillId="49" borderId="0" xfId="0" applyFont="1" applyFill="1" applyBorder="1" applyAlignment="1">
      <alignment horizontal="right" vertical="center" wrapText="1"/>
    </xf>
    <xf numFmtId="0" fontId="18" fillId="0" borderId="0" xfId="0" applyFont="1" applyAlignment="1">
      <alignment horizontal="center"/>
    </xf>
    <xf numFmtId="0" fontId="19" fillId="33" borderId="11" xfId="0" applyFont="1" applyFill="1" applyBorder="1" applyAlignment="1">
      <alignment horizontal="center"/>
    </xf>
    <xf numFmtId="0" fontId="26" fillId="43" borderId="18" xfId="0" applyFont="1" applyFill="1" applyBorder="1" applyAlignment="1">
      <alignment horizontal="center" vertical="center" wrapText="1"/>
    </xf>
    <xf numFmtId="0" fontId="26" fillId="43" borderId="19" xfId="0" applyFont="1" applyFill="1" applyBorder="1" applyAlignment="1">
      <alignment horizontal="center" vertical="center" wrapText="1"/>
    </xf>
    <xf numFmtId="0" fontId="0" fillId="43" borderId="18" xfId="0" applyFont="1" applyFill="1" applyBorder="1" applyAlignment="1">
      <alignment vertical="center" wrapText="1"/>
    </xf>
    <xf numFmtId="0" fontId="0" fillId="43" borderId="26" xfId="0" applyFont="1" applyFill="1" applyBorder="1" applyAlignment="1">
      <alignment vertical="center" wrapText="1"/>
    </xf>
    <xf numFmtId="0" fontId="0" fillId="43" borderId="19" xfId="0" applyFont="1" applyFill="1" applyBorder="1" applyAlignment="1">
      <alignment vertical="center" wrapText="1"/>
    </xf>
    <xf numFmtId="0" fontId="16" fillId="0" borderId="107" xfId="0" applyFont="1" applyBorder="1" applyAlignment="1">
      <alignment horizontal="right" vertical="center" wrapText="1"/>
    </xf>
    <xf numFmtId="0" fontId="16" fillId="0" borderId="12" xfId="0" applyFont="1" applyBorder="1" applyAlignment="1">
      <alignment horizontal="right" vertical="center" wrapText="1"/>
    </xf>
    <xf numFmtId="0" fontId="46" fillId="52" borderId="107" xfId="0" applyFont="1" applyFill="1" applyBorder="1" applyAlignment="1">
      <alignment horizontal="left" vertical="center" wrapText="1"/>
    </xf>
    <xf numFmtId="0" fontId="46" fillId="52" borderId="12" xfId="0" applyFont="1" applyFill="1" applyBorder="1" applyAlignment="1">
      <alignment horizontal="left" vertical="center" wrapText="1"/>
    </xf>
    <xf numFmtId="0" fontId="47" fillId="0" borderId="10" xfId="0" applyFont="1" applyBorder="1" applyAlignment="1">
      <alignment vertical="center" wrapText="1"/>
    </xf>
    <xf numFmtId="0" fontId="16" fillId="0" borderId="39" xfId="0" applyFont="1" applyBorder="1" applyAlignment="1">
      <alignment horizontal="right" vertical="center" wrapText="1"/>
    </xf>
    <xf numFmtId="0" fontId="0" fillId="43" borderId="18" xfId="0" applyFont="1" applyFill="1" applyBorder="1" applyAlignment="1">
      <alignment horizontal="left" vertical="center" wrapText="1"/>
    </xf>
    <xf numFmtId="0" fontId="0" fillId="43" borderId="19" xfId="0" applyFont="1" applyFill="1" applyBorder="1" applyAlignment="1">
      <alignment horizontal="left" vertical="center" wrapText="1"/>
    </xf>
    <xf numFmtId="0" fontId="16" fillId="0" borderId="22" xfId="0" applyFont="1" applyBorder="1" applyAlignment="1">
      <alignment horizontal="right" vertical="center" wrapText="1"/>
    </xf>
    <xf numFmtId="0" fontId="16" fillId="0" borderId="106" xfId="0" applyFont="1" applyBorder="1" applyAlignment="1">
      <alignment horizontal="right" vertical="center" wrapText="1"/>
    </xf>
    <xf numFmtId="0" fontId="26" fillId="33" borderId="14" xfId="0" applyFont="1" applyFill="1" applyBorder="1" applyAlignment="1">
      <alignment vertical="center" wrapText="1"/>
    </xf>
    <xf numFmtId="0" fontId="26" fillId="33" borderId="33" xfId="0" applyFont="1" applyFill="1" applyBorder="1" applyAlignment="1">
      <alignment vertical="center" wrapText="1"/>
    </xf>
    <xf numFmtId="0" fontId="0" fillId="0" borderId="12" xfId="0" applyBorder="1" applyAlignment="1">
      <alignment horizontal="right" vertical="center" wrapText="1"/>
    </xf>
    <xf numFmtId="0" fontId="46" fillId="52" borderId="10" xfId="0" applyFont="1" applyFill="1" applyBorder="1" applyAlignment="1">
      <alignment vertical="center" wrapText="1"/>
    </xf>
    <xf numFmtId="0" fontId="46" fillId="56" borderId="10" xfId="0" applyFont="1" applyFill="1" applyBorder="1" applyAlignment="1">
      <alignment vertical="center" wrapText="1"/>
    </xf>
    <xf numFmtId="0" fontId="47" fillId="33" borderId="10" xfId="0" applyFont="1" applyFill="1" applyBorder="1" applyAlignment="1">
      <alignment vertical="center" wrapText="1"/>
    </xf>
    <xf numFmtId="0" fontId="46" fillId="0" borderId="107" xfId="0" applyFont="1" applyFill="1" applyBorder="1" applyAlignment="1">
      <alignment vertical="center" wrapText="1"/>
    </xf>
    <xf numFmtId="0" fontId="46" fillId="0" borderId="39" xfId="0" applyFont="1" applyFill="1" applyBorder="1" applyAlignment="1">
      <alignment vertical="center" wrapText="1"/>
    </xf>
    <xf numFmtId="0" fontId="46" fillId="0" borderId="12" xfId="0" applyFont="1" applyFill="1" applyBorder="1" applyAlignment="1">
      <alignment vertical="center" wrapText="1"/>
    </xf>
    <xf numFmtId="0" fontId="22" fillId="49" borderId="60" xfId="0" applyFont="1" applyFill="1" applyBorder="1" applyAlignment="1">
      <alignment horizontal="center" wrapText="1"/>
    </xf>
    <xf numFmtId="0" fontId="22" fillId="49" borderId="61" xfId="0" applyFont="1" applyFill="1" applyBorder="1" applyAlignment="1">
      <alignment horizontal="center" wrapText="1"/>
    </xf>
    <xf numFmtId="0" fontId="22" fillId="49" borderId="62" xfId="0" applyFont="1" applyFill="1" applyBorder="1" applyAlignment="1">
      <alignment horizontal="center" wrapText="1"/>
    </xf>
    <xf numFmtId="0" fontId="38" fillId="49" borderId="97" xfId="0" applyFont="1" applyFill="1" applyBorder="1" applyAlignment="1">
      <alignment horizontal="center"/>
    </xf>
    <xf numFmtId="0" fontId="38" fillId="49" borderId="98" xfId="0" applyFont="1" applyFill="1" applyBorder="1" applyAlignment="1">
      <alignment horizontal="center"/>
    </xf>
    <xf numFmtId="0" fontId="38" fillId="49" borderId="99" xfId="0" applyFont="1" applyFill="1" applyBorder="1" applyAlignment="1">
      <alignment horizontal="center"/>
    </xf>
    <xf numFmtId="0" fontId="38" fillId="49" borderId="100" xfId="0" applyFont="1" applyFill="1" applyBorder="1" applyAlignment="1">
      <alignment horizontal="center"/>
    </xf>
    <xf numFmtId="0" fontId="38" fillId="49" borderId="23" xfId="0" applyFont="1" applyFill="1" applyBorder="1" applyAlignment="1">
      <alignment horizontal="center" vertical="center" wrapText="1"/>
    </xf>
    <xf numFmtId="0" fontId="38" fillId="49" borderId="20" xfId="0" applyFont="1" applyFill="1" applyBorder="1" applyAlignment="1">
      <alignment horizontal="center" vertical="center" wrapText="1"/>
    </xf>
    <xf numFmtId="0" fontId="38" fillId="49" borderId="15" xfId="0" applyFont="1" applyFill="1" applyBorder="1" applyAlignment="1">
      <alignment horizontal="center" vertical="center" wrapText="1"/>
    </xf>
    <xf numFmtId="0" fontId="23" fillId="43" borderId="64" xfId="0" applyFont="1" applyFill="1" applyBorder="1" applyAlignment="1">
      <alignment horizontal="justify" vertical="center" wrapText="1"/>
    </xf>
    <xf numFmtId="0" fontId="23" fillId="43" borderId="57" xfId="0" applyFont="1" applyFill="1" applyBorder="1" applyAlignment="1">
      <alignment horizontal="justify" vertical="center" wrapText="1"/>
    </xf>
    <xf numFmtId="0" fontId="23" fillId="43" borderId="92" xfId="0" applyFont="1" applyFill="1" applyBorder="1" applyAlignment="1">
      <alignment horizontal="justify" vertical="center" wrapText="1"/>
    </xf>
    <xf numFmtId="0" fontId="23" fillId="43" borderId="93" xfId="0" applyFont="1" applyFill="1" applyBorder="1" applyAlignment="1">
      <alignment horizontal="justify" vertical="center" wrapText="1"/>
    </xf>
    <xf numFmtId="0" fontId="23" fillId="43" borderId="94" xfId="0" applyFont="1" applyFill="1" applyBorder="1" applyAlignment="1">
      <alignment horizontal="justify" vertical="center" wrapText="1"/>
    </xf>
    <xf numFmtId="0" fontId="41" fillId="49" borderId="45" xfId="0" applyFont="1" applyFill="1" applyBorder="1" applyAlignment="1">
      <alignment horizontal="center" vertical="center"/>
    </xf>
    <xf numFmtId="0" fontId="41" fillId="49" borderId="47" xfId="0" applyFont="1" applyFill="1" applyBorder="1" applyAlignment="1">
      <alignment horizontal="center" vertical="center"/>
    </xf>
    <xf numFmtId="0" fontId="41" fillId="49" borderId="46" xfId="0" applyFont="1" applyFill="1" applyBorder="1" applyAlignment="1">
      <alignment horizontal="center" vertical="center"/>
    </xf>
    <xf numFmtId="0" fontId="23" fillId="43" borderId="51" xfId="0" applyFont="1" applyFill="1" applyBorder="1" applyAlignment="1">
      <alignment horizontal="left" vertical="center" wrapText="1"/>
    </xf>
    <xf numFmtId="0" fontId="23" fillId="43" borderId="52" xfId="0" applyFont="1" applyFill="1" applyBorder="1" applyAlignment="1">
      <alignment horizontal="left" vertical="center" wrapText="1"/>
    </xf>
    <xf numFmtId="0" fontId="23" fillId="43" borderId="53" xfId="0" applyFont="1" applyFill="1" applyBorder="1" applyAlignment="1">
      <alignment horizontal="left" vertical="center" wrapText="1"/>
    </xf>
    <xf numFmtId="0" fontId="23" fillId="43" borderId="51" xfId="0" applyFont="1" applyFill="1" applyBorder="1" applyAlignment="1">
      <alignment horizontal="center" vertical="center" wrapText="1"/>
    </xf>
    <xf numFmtId="0" fontId="23" fillId="43" borderId="52" xfId="0" applyFont="1" applyFill="1" applyBorder="1" applyAlignment="1">
      <alignment horizontal="center" vertical="center" wrapText="1"/>
    </xf>
    <xf numFmtId="0" fontId="23" fillId="43" borderId="53" xfId="0" applyFont="1" applyFill="1" applyBorder="1" applyAlignment="1">
      <alignment horizontal="center" vertical="center" wrapText="1"/>
    </xf>
    <xf numFmtId="0" fontId="22" fillId="49" borderId="45" xfId="0" applyFont="1" applyFill="1" applyBorder="1" applyAlignment="1">
      <alignment horizontal="center" vertical="top" wrapText="1"/>
    </xf>
    <xf numFmtId="0" fontId="22" fillId="49" borderId="47" xfId="0" applyFont="1" applyFill="1" applyBorder="1" applyAlignment="1">
      <alignment horizontal="center" vertical="top" wrapText="1"/>
    </xf>
    <xf numFmtId="0" fontId="22" fillId="49" borderId="46" xfId="0" applyFont="1" applyFill="1" applyBorder="1" applyAlignment="1">
      <alignment horizontal="center" vertical="top" wrapText="1"/>
    </xf>
    <xf numFmtId="0" fontId="22" fillId="49" borderId="45" xfId="0" applyFont="1" applyFill="1" applyBorder="1" applyAlignment="1">
      <alignment horizontal="center" vertical="center" wrapText="1"/>
    </xf>
    <xf numFmtId="0" fontId="22" fillId="49" borderId="47" xfId="0" applyFont="1" applyFill="1" applyBorder="1" applyAlignment="1">
      <alignment horizontal="center" vertical="center" wrapText="1"/>
    </xf>
    <xf numFmtId="0" fontId="22" fillId="49" borderId="46" xfId="0" applyFont="1" applyFill="1" applyBorder="1" applyAlignment="1">
      <alignment horizontal="center" vertical="center" wrapText="1"/>
    </xf>
    <xf numFmtId="0" fontId="23" fillId="43" borderId="80" xfId="0" applyFont="1" applyFill="1" applyBorder="1" applyAlignment="1">
      <alignment horizontal="justify" vertical="center" wrapText="1"/>
    </xf>
    <xf numFmtId="0" fontId="23" fillId="43" borderId="81" xfId="0" applyFont="1" applyFill="1" applyBorder="1" applyAlignment="1">
      <alignment horizontal="justify" vertical="center" wrapText="1"/>
    </xf>
    <xf numFmtId="0" fontId="23" fillId="43" borderId="82" xfId="0" applyFont="1" applyFill="1" applyBorder="1" applyAlignment="1">
      <alignment horizontal="justify" vertical="center" wrapText="1"/>
    </xf>
    <xf numFmtId="0" fontId="23" fillId="43" borderId="92" xfId="0" applyFont="1" applyFill="1" applyBorder="1" applyAlignment="1">
      <alignment horizontal="left" vertical="center" wrapText="1"/>
    </xf>
    <xf numFmtId="0" fontId="23" fillId="43" borderId="93" xfId="0" applyFont="1" applyFill="1" applyBorder="1" applyAlignment="1">
      <alignment horizontal="left" vertical="center" wrapText="1"/>
    </xf>
    <xf numFmtId="0" fontId="23" fillId="43" borderId="95" xfId="0" applyFont="1" applyFill="1" applyBorder="1" applyAlignment="1">
      <alignment horizontal="left" vertical="center" wrapText="1"/>
    </xf>
    <xf numFmtId="0" fontId="38" fillId="49" borderId="104" xfId="0" applyFont="1" applyFill="1" applyBorder="1" applyAlignment="1">
      <alignment vertical="center" wrapText="1"/>
    </xf>
    <xf numFmtId="0" fontId="38" fillId="49" borderId="105" xfId="0" applyFont="1" applyFill="1" applyBorder="1" applyAlignment="1">
      <alignment vertical="center" wrapText="1"/>
    </xf>
    <xf numFmtId="0" fontId="23" fillId="43" borderId="96" xfId="0" applyFont="1" applyFill="1" applyBorder="1" applyAlignment="1">
      <alignment horizontal="left" vertical="center" wrapText="1"/>
    </xf>
    <xf numFmtId="0" fontId="22" fillId="49" borderId="76" xfId="0" applyFont="1" applyFill="1" applyBorder="1" applyAlignment="1">
      <alignment horizontal="right" vertical="center" wrapText="1"/>
    </xf>
    <xf numFmtId="0" fontId="22" fillId="49" borderId="0" xfId="0" applyFont="1" applyFill="1" applyBorder="1" applyAlignment="1">
      <alignment horizontal="right" vertical="center" wrapText="1"/>
    </xf>
    <xf numFmtId="0" fontId="22" fillId="49" borderId="79" xfId="0" applyFont="1" applyFill="1" applyBorder="1" applyAlignment="1">
      <alignment horizontal="right" vertical="center" wrapText="1"/>
    </xf>
    <xf numFmtId="0" fontId="23" fillId="43" borderId="75" xfId="0" applyFont="1" applyFill="1" applyBorder="1" applyAlignment="1">
      <alignment horizontal="center" vertical="center" wrapText="1"/>
    </xf>
    <xf numFmtId="0" fontId="23" fillId="43" borderId="76" xfId="0" applyFont="1" applyFill="1" applyBorder="1" applyAlignment="1">
      <alignment horizontal="center" vertical="center" wrapText="1"/>
    </xf>
    <xf numFmtId="0" fontId="23" fillId="43" borderId="86" xfId="0" applyFont="1" applyFill="1" applyBorder="1" applyAlignment="1">
      <alignment horizontal="center" vertical="center" wrapText="1"/>
    </xf>
    <xf numFmtId="0" fontId="23" fillId="43" borderId="56" xfId="0" applyFont="1" applyFill="1" applyBorder="1" applyAlignment="1">
      <alignment horizontal="center" vertical="center" wrapText="1"/>
    </xf>
    <xf numFmtId="0" fontId="23" fillId="43" borderId="0" xfId="0" applyFont="1" applyFill="1" applyBorder="1" applyAlignment="1">
      <alignment horizontal="center" vertical="center" wrapText="1"/>
    </xf>
    <xf numFmtId="0" fontId="23" fillId="43" borderId="87" xfId="0" applyFont="1" applyFill="1" applyBorder="1" applyAlignment="1">
      <alignment horizontal="center" vertical="center" wrapText="1"/>
    </xf>
    <xf numFmtId="0" fontId="23" fillId="43" borderId="78" xfId="0" applyFont="1" applyFill="1" applyBorder="1" applyAlignment="1">
      <alignment horizontal="center" vertical="center" wrapText="1"/>
    </xf>
    <xf numFmtId="0" fontId="23" fillId="43" borderId="79" xfId="0" applyFont="1" applyFill="1" applyBorder="1" applyAlignment="1">
      <alignment horizontal="center" vertical="center" wrapText="1"/>
    </xf>
    <xf numFmtId="0" fontId="23" fillId="43" borderId="88" xfId="0" applyFont="1" applyFill="1" applyBorder="1" applyAlignment="1">
      <alignment horizontal="center" vertical="center" wrapText="1"/>
    </xf>
    <xf numFmtId="0" fontId="38" fillId="49" borderId="101" xfId="0" applyFont="1" applyFill="1" applyBorder="1" applyAlignment="1">
      <alignment horizontal="center" vertical="center"/>
    </xf>
    <xf numFmtId="0" fontId="38" fillId="49" borderId="33" xfId="0" applyFont="1" applyFill="1" applyBorder="1" applyAlignment="1">
      <alignment horizontal="center" vertical="center"/>
    </xf>
    <xf numFmtId="0" fontId="38" fillId="49" borderId="15" xfId="0" applyFont="1" applyFill="1" applyBorder="1" applyAlignment="1">
      <alignment horizontal="center" vertical="center"/>
    </xf>
    <xf numFmtId="0" fontId="38" fillId="49" borderId="13" xfId="0" applyFont="1" applyFill="1" applyBorder="1" applyAlignment="1">
      <alignment horizontal="center" vertical="center" wrapText="1"/>
    </xf>
    <xf numFmtId="0" fontId="38" fillId="49" borderId="14" xfId="0" applyFont="1" applyFill="1" applyBorder="1" applyAlignment="1">
      <alignment horizontal="center" vertical="center" wrapText="1"/>
    </xf>
    <xf numFmtId="0" fontId="38" fillId="49" borderId="33"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4" fillId="0" borderId="0" xfId="0" applyFont="1" applyBorder="1" applyAlignment="1">
      <alignment horizontal="center"/>
    </xf>
    <xf numFmtId="0" fontId="19" fillId="0" borderId="0" xfId="0" applyFont="1" applyBorder="1" applyAlignment="1">
      <alignment horizontal="center"/>
    </xf>
    <xf numFmtId="0" fontId="18" fillId="0" borderId="0" xfId="0" applyFont="1" applyBorder="1" applyAlignment="1">
      <alignment horizontal="center"/>
    </xf>
    <xf numFmtId="0" fontId="23" fillId="43" borderId="77" xfId="0" applyFont="1" applyFill="1" applyBorder="1" applyAlignment="1">
      <alignment horizontal="center" vertical="center" wrapText="1"/>
    </xf>
    <xf numFmtId="0" fontId="22" fillId="49" borderId="75" xfId="0" applyFont="1" applyFill="1" applyBorder="1" applyAlignment="1">
      <alignment horizontal="right" vertical="center" wrapText="1"/>
    </xf>
    <xf numFmtId="0" fontId="22" fillId="49" borderId="77" xfId="0" applyFont="1" applyFill="1" applyBorder="1" applyAlignment="1">
      <alignment horizontal="right" vertical="center" wrapText="1"/>
    </xf>
    <xf numFmtId="0" fontId="23" fillId="43" borderId="75" xfId="0" applyFont="1" applyFill="1" applyBorder="1" applyAlignment="1">
      <alignment horizontal="left" vertical="center" wrapText="1"/>
    </xf>
    <xf numFmtId="0" fontId="23" fillId="43" borderId="76" xfId="0" applyFont="1" applyFill="1" applyBorder="1" applyAlignment="1">
      <alignment horizontal="left" vertical="center" wrapText="1"/>
    </xf>
    <xf numFmtId="0" fontId="23" fillId="43" borderId="77" xfId="0" applyFont="1" applyFill="1" applyBorder="1" applyAlignment="1">
      <alignment horizontal="left" vertical="center" wrapText="1"/>
    </xf>
    <xf numFmtId="0" fontId="24" fillId="0" borderId="0" xfId="0" applyFont="1" applyBorder="1" applyAlignment="1">
      <alignment horizontal="right" vertical="center"/>
    </xf>
    <xf numFmtId="0" fontId="24" fillId="49" borderId="10" xfId="0" applyFont="1" applyFill="1" applyBorder="1" applyAlignment="1">
      <alignment horizontal="right" vertical="center"/>
    </xf>
    <xf numFmtId="0" fontId="42" fillId="43" borderId="75" xfId="0" applyFont="1" applyFill="1" applyBorder="1" applyAlignment="1">
      <alignment horizontal="left" vertical="center" wrapText="1"/>
    </xf>
    <xf numFmtId="0" fontId="42" fillId="43" borderId="76" xfId="0" applyFont="1" applyFill="1" applyBorder="1" applyAlignment="1">
      <alignment horizontal="left" vertical="center" wrapText="1"/>
    </xf>
    <xf numFmtId="0" fontId="42" fillId="43" borderId="77" xfId="0" applyFont="1" applyFill="1" applyBorder="1" applyAlignment="1">
      <alignment horizontal="left" vertical="center" wrapText="1"/>
    </xf>
    <xf numFmtId="0" fontId="38" fillId="49" borderId="66" xfId="0" applyFont="1" applyFill="1" applyBorder="1" applyAlignment="1">
      <alignment horizontal="center" vertical="center" wrapText="1"/>
    </xf>
    <xf numFmtId="0" fontId="38" fillId="49" borderId="68" xfId="0" applyFont="1" applyFill="1" applyBorder="1" applyAlignment="1">
      <alignment horizontal="center" vertical="center" wrapText="1"/>
    </xf>
    <xf numFmtId="0" fontId="38" fillId="49" borderId="83" xfId="0" applyFont="1" applyFill="1" applyBorder="1" applyAlignment="1">
      <alignment horizontal="center" vertical="center" wrapText="1"/>
    </xf>
    <xf numFmtId="0" fontId="38" fillId="49" borderId="85" xfId="0" applyFont="1" applyFill="1" applyBorder="1" applyAlignment="1">
      <alignment horizontal="center" vertical="center" wrapText="1"/>
    </xf>
    <xf numFmtId="0" fontId="0" fillId="43" borderId="18" xfId="0" applyFont="1" applyFill="1" applyBorder="1" applyAlignment="1">
      <alignment horizontal="center" vertical="center" wrapText="1"/>
    </xf>
    <xf numFmtId="0" fontId="0" fillId="43" borderId="19" xfId="0" applyFont="1" applyFill="1" applyBorder="1" applyAlignment="1">
      <alignment horizontal="center" vertical="center" wrapText="1"/>
    </xf>
    <xf numFmtId="0" fontId="38" fillId="49" borderId="67" xfId="0" applyFont="1" applyFill="1" applyBorder="1" applyAlignment="1">
      <alignment horizontal="center" vertical="center" wrapText="1"/>
    </xf>
    <xf numFmtId="0" fontId="38" fillId="49" borderId="84" xfId="0" applyFont="1" applyFill="1" applyBorder="1" applyAlignment="1">
      <alignment horizontal="center" vertical="center" wrapText="1"/>
    </xf>
    <xf numFmtId="0" fontId="26" fillId="43" borderId="26" xfId="0" applyFont="1" applyFill="1" applyBorder="1" applyAlignment="1">
      <alignment horizontal="center" vertical="center" wrapText="1"/>
    </xf>
    <xf numFmtId="0" fontId="39" fillId="49" borderId="70" xfId="0" applyFont="1" applyFill="1" applyBorder="1" applyAlignment="1">
      <alignment horizontal="center" vertical="center"/>
    </xf>
    <xf numFmtId="0" fontId="39" fillId="49" borderId="65" xfId="0" applyFont="1" applyFill="1" applyBorder="1" applyAlignment="1">
      <alignment horizontal="center" vertical="center"/>
    </xf>
    <xf numFmtId="0" fontId="39" fillId="49" borderId="71" xfId="0" applyFont="1" applyFill="1" applyBorder="1" applyAlignment="1">
      <alignment horizontal="center" vertical="center"/>
    </xf>
    <xf numFmtId="0" fontId="39" fillId="49" borderId="72" xfId="0" applyFont="1" applyFill="1" applyBorder="1" applyAlignment="1">
      <alignment horizontal="center" vertical="center"/>
    </xf>
    <xf numFmtId="0" fontId="39" fillId="49" borderId="69" xfId="0" applyFont="1" applyFill="1" applyBorder="1" applyAlignment="1">
      <alignment horizontal="center" vertical="center"/>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38" fillId="33" borderId="14" xfId="0" applyFont="1" applyFill="1" applyBorder="1" applyAlignment="1">
      <alignment horizontal="center" vertical="center" wrapText="1"/>
    </xf>
    <xf numFmtId="0" fontId="38" fillId="33" borderId="15" xfId="0" applyFont="1" applyFill="1" applyBorder="1" applyAlignment="1">
      <alignment horizontal="center" vertical="center" wrapText="1"/>
    </xf>
    <xf numFmtId="0" fontId="16" fillId="0" borderId="106" xfId="0" applyFont="1" applyBorder="1" applyAlignment="1">
      <alignment horizontal="center" vertical="center" wrapText="1"/>
    </xf>
    <xf numFmtId="0" fontId="38" fillId="33" borderId="14" xfId="0" applyFont="1" applyFill="1" applyBorder="1" applyAlignment="1">
      <alignment vertical="center" wrapText="1"/>
    </xf>
    <xf numFmtId="0" fontId="38" fillId="33" borderId="33" xfId="0" applyFont="1" applyFill="1" applyBorder="1" applyAlignment="1">
      <alignment vertical="center" wrapText="1"/>
    </xf>
    <xf numFmtId="0" fontId="38" fillId="33" borderId="15" xfId="0" applyFont="1" applyFill="1" applyBorder="1" applyAlignment="1">
      <alignment vertical="center" wrapText="1"/>
    </xf>
    <xf numFmtId="0" fontId="0" fillId="0" borderId="16" xfId="0" applyFont="1" applyBorder="1" applyAlignment="1">
      <alignment horizontal="center"/>
    </xf>
    <xf numFmtId="0" fontId="0" fillId="0" borderId="25" xfId="0" applyFont="1" applyBorder="1" applyAlignment="1">
      <alignment horizontal="center"/>
    </xf>
    <xf numFmtId="0" fontId="0" fillId="0" borderId="24" xfId="0" applyFont="1" applyBorder="1" applyAlignment="1">
      <alignment horizontal="center"/>
    </xf>
    <xf numFmtId="0" fontId="39" fillId="49" borderId="45" xfId="0" applyFont="1" applyFill="1" applyBorder="1" applyAlignment="1">
      <alignment horizontal="center" vertical="center"/>
    </xf>
    <xf numFmtId="0" fontId="39" fillId="49" borderId="46" xfId="0" applyFont="1" applyFill="1" applyBorder="1" applyAlignment="1">
      <alignment horizontal="center" vertical="center"/>
    </xf>
    <xf numFmtId="0" fontId="39" fillId="49" borderId="45" xfId="0" applyFont="1" applyFill="1" applyBorder="1" applyAlignment="1">
      <alignment horizontal="center" vertical="center" wrapText="1"/>
    </xf>
    <xf numFmtId="0" fontId="39" fillId="49" borderId="47" xfId="0" applyFont="1" applyFill="1" applyBorder="1" applyAlignment="1">
      <alignment horizontal="center" vertical="center" wrapText="1"/>
    </xf>
    <xf numFmtId="0" fontId="39" fillId="49" borderId="46" xfId="0" applyFont="1" applyFill="1" applyBorder="1" applyAlignment="1">
      <alignment horizontal="center" vertical="center" wrapText="1"/>
    </xf>
    <xf numFmtId="165" fontId="26" fillId="0" borderId="45" xfId="0" applyNumberFormat="1" applyFont="1" applyFill="1" applyBorder="1"/>
    <xf numFmtId="165" fontId="26" fillId="0" borderId="46" xfId="0" applyNumberFormat="1" applyFont="1" applyFill="1" applyBorder="1"/>
    <xf numFmtId="165" fontId="38" fillId="49" borderId="45" xfId="0" applyNumberFormat="1" applyFont="1" applyFill="1" applyBorder="1" applyAlignment="1">
      <alignment horizontal="right"/>
    </xf>
    <xf numFmtId="165" fontId="38" fillId="49" borderId="46" xfId="0" applyNumberFormat="1" applyFont="1" applyFill="1" applyBorder="1" applyAlignment="1">
      <alignment horizontal="right"/>
    </xf>
    <xf numFmtId="0" fontId="39" fillId="49" borderId="90" xfId="0" applyFont="1" applyFill="1" applyBorder="1" applyAlignment="1">
      <alignment horizontal="center" vertical="center" wrapText="1"/>
    </xf>
    <xf numFmtId="0" fontId="39" fillId="49" borderId="91" xfId="0" applyFont="1" applyFill="1" applyBorder="1" applyAlignment="1">
      <alignment horizontal="center" vertical="center" wrapText="1"/>
    </xf>
    <xf numFmtId="0" fontId="38" fillId="36" borderId="45" xfId="0" applyFont="1" applyFill="1" applyBorder="1" applyAlignment="1">
      <alignment horizontal="center" vertical="center"/>
    </xf>
    <xf numFmtId="0" fontId="38" fillId="36" borderId="46" xfId="0" applyFont="1" applyFill="1" applyBorder="1" applyAlignment="1">
      <alignment horizontal="center" vertical="center"/>
    </xf>
    <xf numFmtId="0" fontId="39" fillId="49" borderId="47" xfId="0" applyFont="1" applyFill="1" applyBorder="1" applyAlignment="1">
      <alignment horizontal="center" vertical="center"/>
    </xf>
    <xf numFmtId="0" fontId="21" fillId="0" borderId="30" xfId="0" applyFont="1" applyBorder="1" applyAlignment="1">
      <alignment horizontal="center"/>
    </xf>
    <xf numFmtId="0" fontId="21" fillId="0" borderId="17" xfId="0" applyFont="1" applyBorder="1" applyAlignment="1">
      <alignment horizontal="center"/>
    </xf>
    <xf numFmtId="0" fontId="39" fillId="49" borderId="49" xfId="0" applyFont="1" applyFill="1" applyBorder="1" applyAlignment="1">
      <alignment horizontal="center" vertical="center" wrapText="1"/>
    </xf>
    <xf numFmtId="0" fontId="39" fillId="49" borderId="50" xfId="0" applyFont="1" applyFill="1" applyBorder="1" applyAlignment="1">
      <alignment horizontal="center" vertical="center" wrapText="1"/>
    </xf>
    <xf numFmtId="0" fontId="39" fillId="49" borderId="73" xfId="0" applyFont="1" applyFill="1" applyBorder="1" applyAlignment="1">
      <alignment horizontal="center" vertical="center" wrapText="1"/>
    </xf>
    <xf numFmtId="0" fontId="39" fillId="49" borderId="74" xfId="0" applyFont="1" applyFill="1" applyBorder="1" applyAlignment="1">
      <alignment horizontal="center" vertical="center" wrapText="1"/>
    </xf>
    <xf numFmtId="165" fontId="38" fillId="49" borderId="45" xfId="0" applyNumberFormat="1" applyFont="1" applyFill="1" applyBorder="1"/>
    <xf numFmtId="165" fontId="38" fillId="49" borderId="46" xfId="0" applyNumberFormat="1" applyFont="1" applyFill="1" applyBorder="1"/>
    <xf numFmtId="0" fontId="21" fillId="0" borderId="31" xfId="0" applyFont="1" applyBorder="1" applyAlignment="1">
      <alignment horizontal="center"/>
    </xf>
    <xf numFmtId="0" fontId="21" fillId="0" borderId="32" xfId="0" applyFont="1" applyBorder="1" applyAlignment="1">
      <alignment horizontal="center"/>
    </xf>
    <xf numFmtId="165" fontId="26" fillId="0" borderId="45" xfId="0" applyNumberFormat="1" applyFont="1" applyBorder="1" applyAlignment="1">
      <alignment horizontal="right"/>
    </xf>
    <xf numFmtId="165" fontId="26" fillId="0" borderId="46" xfId="0" applyNumberFormat="1" applyFont="1" applyBorder="1" applyAlignment="1">
      <alignment horizontal="right"/>
    </xf>
    <xf numFmtId="0" fontId="39" fillId="49" borderId="69" xfId="0" applyFont="1" applyFill="1" applyBorder="1" applyAlignment="1">
      <alignment horizontal="center" vertical="center" wrapText="1"/>
    </xf>
    <xf numFmtId="0" fontId="0" fillId="0" borderId="27"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16" fillId="0" borderId="23" xfId="0" applyFont="1" applyBorder="1" applyAlignment="1">
      <alignment horizontal="right" vertical="center" wrapText="1"/>
    </xf>
    <xf numFmtId="0" fontId="16" fillId="0" borderId="11" xfId="0" applyFont="1" applyBorder="1" applyAlignment="1">
      <alignment horizontal="center"/>
    </xf>
    <xf numFmtId="0" fontId="16" fillId="0" borderId="41" xfId="0" applyFont="1" applyBorder="1" applyAlignment="1">
      <alignment horizontal="center"/>
    </xf>
    <xf numFmtId="0" fontId="16" fillId="0" borderId="0" xfId="0" applyNumberFormat="1" applyFont="1" applyFill="1" applyBorder="1" applyAlignment="1" applyProtection="1">
      <alignment horizontal="center" vertical="center" wrapText="1"/>
      <protection locked="0"/>
    </xf>
    <xf numFmtId="49" fontId="32" fillId="0" borderId="10" xfId="0" applyNumberFormat="1" applyFont="1" applyFill="1" applyBorder="1" applyAlignment="1" applyProtection="1">
      <alignment horizontal="center" vertical="center" wrapText="1"/>
    </xf>
    <xf numFmtId="0" fontId="0" fillId="0" borderId="10" xfId="0" applyBorder="1" applyAlignment="1">
      <alignment horizontal="left" vertical="center" wrapText="1"/>
    </xf>
    <xf numFmtId="0" fontId="0" fillId="0" borderId="10" xfId="0" applyBorder="1"/>
    <xf numFmtId="49" fontId="32" fillId="0" borderId="10" xfId="0" applyNumberFormat="1" applyFont="1" applyFill="1" applyBorder="1" applyAlignment="1" applyProtection="1">
      <alignment vertical="center" wrapText="1"/>
    </xf>
    <xf numFmtId="0" fontId="0" fillId="0" borderId="10" xfId="0" applyBorder="1" applyAlignment="1">
      <alignment vertical="center" wrapText="1"/>
    </xf>
    <xf numFmtId="0" fontId="46" fillId="52" borderId="107" xfId="0" applyFont="1" applyFill="1" applyBorder="1" applyAlignment="1">
      <alignment horizontal="center" vertical="center" wrapText="1"/>
    </xf>
    <xf numFmtId="0" fontId="46" fillId="52" borderId="39" xfId="0" applyFont="1" applyFill="1" applyBorder="1" applyAlignment="1">
      <alignment horizontal="center" vertical="center" wrapText="1"/>
    </xf>
    <xf numFmtId="0" fontId="46" fillId="52" borderId="12" xfId="0" applyFont="1" applyFill="1" applyBorder="1" applyAlignment="1">
      <alignment horizontal="center" vertical="center" wrapText="1"/>
    </xf>
    <xf numFmtId="0" fontId="16" fillId="0" borderId="10" xfId="0" applyFont="1" applyBorder="1" applyAlignment="1">
      <alignment horizontal="right" vertical="center" wrapText="1"/>
    </xf>
    <xf numFmtId="0" fontId="49" fillId="0" borderId="110" xfId="0" applyFont="1" applyBorder="1" applyAlignment="1">
      <alignment vertical="top" wrapText="1"/>
    </xf>
    <xf numFmtId="0" fontId="49" fillId="0" borderId="40" xfId="0" applyFont="1" applyBorder="1" applyAlignment="1">
      <alignment vertical="top" wrapText="1"/>
    </xf>
    <xf numFmtId="0" fontId="49" fillId="52" borderId="108" xfId="0" applyFont="1" applyFill="1" applyBorder="1" applyAlignment="1">
      <alignment vertical="top" wrapText="1"/>
    </xf>
    <xf numFmtId="0" fontId="49" fillId="0" borderId="109" xfId="0" applyFont="1" applyBorder="1" applyAlignment="1">
      <alignment vertical="top" wrapText="1"/>
    </xf>
    <xf numFmtId="0" fontId="48" fillId="52" borderId="107" xfId="0" applyFont="1" applyFill="1" applyBorder="1" applyAlignment="1">
      <alignment vertical="center" wrapText="1"/>
    </xf>
    <xf numFmtId="0" fontId="48" fillId="52" borderId="12" xfId="0" applyFont="1" applyFill="1" applyBorder="1" applyAlignment="1">
      <alignment vertical="center" wrapText="1"/>
    </xf>
    <xf numFmtId="0" fontId="0" fillId="0" borderId="39" xfId="0" applyBorder="1" applyAlignment="1">
      <alignment horizontal="right" vertical="center" wrapText="1"/>
    </xf>
    <xf numFmtId="0" fontId="46" fillId="52" borderId="107" xfId="0" applyFont="1" applyFill="1" applyBorder="1" applyAlignment="1">
      <alignment vertical="center" wrapText="1"/>
    </xf>
    <xf numFmtId="0" fontId="46" fillId="52" borderId="39" xfId="0" applyFont="1" applyFill="1" applyBorder="1" applyAlignment="1">
      <alignment vertical="center" wrapText="1"/>
    </xf>
    <xf numFmtId="0" fontId="46" fillId="52" borderId="12" xfId="0" applyFont="1" applyFill="1" applyBorder="1" applyAlignment="1">
      <alignment vertical="center" wrapText="1"/>
    </xf>
    <xf numFmtId="0" fontId="23" fillId="33" borderId="80" xfId="0" applyFont="1" applyFill="1" applyBorder="1" applyAlignment="1">
      <alignment horizontal="left" vertical="center" wrapText="1"/>
    </xf>
    <xf numFmtId="0" fontId="23" fillId="33" borderId="81" xfId="0" applyFont="1" applyFill="1" applyBorder="1" applyAlignment="1">
      <alignment horizontal="left" vertical="center" wrapText="1"/>
    </xf>
    <xf numFmtId="0" fontId="23" fillId="33" borderId="82" xfId="0" applyFont="1" applyFill="1" applyBorder="1" applyAlignment="1">
      <alignment horizontal="left" vertical="center" wrapText="1"/>
    </xf>
    <xf numFmtId="0" fontId="26" fillId="43" borderId="66" xfId="0" applyFont="1" applyFill="1" applyBorder="1" applyAlignment="1">
      <alignment horizontal="center" vertical="center" wrapText="1"/>
    </xf>
    <xf numFmtId="0" fontId="26" fillId="43" borderId="67" xfId="0" applyFont="1" applyFill="1" applyBorder="1" applyAlignment="1">
      <alignment horizontal="center" vertical="center" wrapText="1"/>
    </xf>
    <xf numFmtId="0" fontId="26" fillId="43" borderId="68" xfId="0" applyFont="1" applyFill="1" applyBorder="1" applyAlignment="1">
      <alignment horizontal="center" vertical="center" wrapText="1"/>
    </xf>
    <xf numFmtId="0" fontId="38" fillId="0" borderId="22" xfId="0" applyFont="1" applyBorder="1" applyAlignment="1">
      <alignment horizontal="center" vertical="center" wrapText="1"/>
    </xf>
    <xf numFmtId="0" fontId="0" fillId="0" borderId="10" xfId="0" applyFill="1" applyBorder="1" applyAlignment="1">
      <alignment vertical="center" wrapText="1"/>
    </xf>
    <xf numFmtId="0" fontId="0" fillId="43" borderId="34" xfId="0" applyFont="1" applyFill="1" applyBorder="1" applyAlignment="1">
      <alignment horizontal="center" vertical="center" wrapText="1"/>
    </xf>
    <xf numFmtId="0" fontId="0" fillId="43" borderId="111" xfId="0" applyFont="1" applyFill="1" applyBorder="1" applyAlignment="1">
      <alignment horizontal="center" vertical="center" wrapText="1"/>
    </xf>
    <xf numFmtId="0" fontId="0" fillId="43" borderId="10" xfId="0" applyFill="1" applyBorder="1" applyAlignment="1">
      <alignment vertical="center" wrapText="1"/>
    </xf>
    <xf numFmtId="0" fontId="0" fillId="43" borderId="10" xfId="0" applyFill="1" applyBorder="1" applyAlignment="1">
      <alignment horizontal="center" vertical="center" wrapText="1"/>
    </xf>
    <xf numFmtId="0" fontId="0" fillId="0" borderId="19" xfId="0" applyFont="1" applyBorder="1" applyAlignment="1">
      <alignment vertical="center" wrapText="1"/>
    </xf>
    <xf numFmtId="166" fontId="0" fillId="0" borderId="13" xfId="0" applyNumberFormat="1" applyFont="1" applyBorder="1" applyAlignment="1">
      <alignment vertical="center" wrapText="1"/>
    </xf>
    <xf numFmtId="0" fontId="38" fillId="0" borderId="23" xfId="0" applyFont="1" applyBorder="1" applyAlignment="1">
      <alignment horizontal="center" vertical="center" wrapText="1"/>
    </xf>
    <xf numFmtId="0" fontId="30" fillId="0" borderId="10" xfId="0" applyFont="1" applyFill="1" applyBorder="1" applyAlignment="1">
      <alignment vertical="center" wrapText="1"/>
    </xf>
    <xf numFmtId="0" fontId="30" fillId="0" borderId="10" xfId="0" applyFont="1" applyBorder="1" applyAlignment="1">
      <alignment vertical="center" wrapText="1"/>
    </xf>
    <xf numFmtId="0" fontId="50" fillId="0" borderId="107" xfId="0" applyFont="1" applyFill="1" applyBorder="1" applyAlignment="1">
      <alignment horizontal="left" vertical="center" wrapText="1"/>
    </xf>
    <xf numFmtId="0" fontId="50" fillId="0" borderId="10" xfId="0" applyFont="1" applyFill="1" applyBorder="1" applyAlignment="1">
      <alignment vertical="center" wrapText="1"/>
    </xf>
    <xf numFmtId="0" fontId="50" fillId="0" borderId="12" xfId="0" applyFont="1" applyFill="1" applyBorder="1" applyAlignment="1">
      <alignment horizontal="left" vertical="center" wrapText="1"/>
    </xf>
    <xf numFmtId="0" fontId="50" fillId="0" borderId="10" xfId="0" applyFont="1" applyFill="1" applyBorder="1" applyAlignment="1">
      <alignment vertical="center" wrapText="1"/>
    </xf>
    <xf numFmtId="2" fontId="0" fillId="0" borderId="13" xfId="0" applyNumberFormat="1" applyFont="1" applyBorder="1" applyAlignment="1">
      <alignment vertical="center" wrapText="1"/>
    </xf>
    <xf numFmtId="49" fontId="0" fillId="0" borderId="13" xfId="0" applyNumberFormat="1" applyFont="1" applyFill="1" applyBorder="1" applyAlignment="1">
      <alignment horizontal="left" vertical="center" wrapText="1"/>
    </xf>
    <xf numFmtId="0" fontId="0" fillId="0" borderId="13" xfId="0" applyNumberFormat="1" applyFont="1" applyFill="1" applyBorder="1" applyAlignment="1">
      <alignment vertical="center" wrapText="1"/>
    </xf>
    <xf numFmtId="0" fontId="0" fillId="0" borderId="13" xfId="0" applyNumberFormat="1" applyFont="1" applyFill="1" applyBorder="1" applyAlignment="1">
      <alignment horizontal="left" vertical="center" wrapText="1"/>
    </xf>
    <xf numFmtId="0" fontId="0" fillId="0" borderId="13" xfId="0" applyNumberFormat="1" applyFont="1" applyFill="1" applyBorder="1" applyAlignment="1">
      <alignment horizontal="right" vertical="center" wrapText="1"/>
    </xf>
    <xf numFmtId="9" fontId="0" fillId="0" borderId="13" xfId="46" applyFont="1" applyBorder="1" applyAlignment="1">
      <alignment vertical="center" wrapText="1"/>
    </xf>
    <xf numFmtId="0" fontId="50" fillId="0" borderId="39" xfId="0" applyFont="1" applyFill="1" applyBorder="1" applyAlignment="1">
      <alignment horizontal="left" vertical="center" wrapText="1"/>
    </xf>
    <xf numFmtId="0" fontId="16" fillId="0" borderId="112" xfId="0" applyFont="1" applyBorder="1" applyAlignment="1">
      <alignment horizontal="center" vertical="center" wrapText="1"/>
    </xf>
    <xf numFmtId="0" fontId="39" fillId="49" borderId="91" xfId="0" applyFont="1" applyFill="1" applyBorder="1" applyAlignment="1">
      <alignment horizontal="center" vertical="center"/>
    </xf>
    <xf numFmtId="0" fontId="40" fillId="0" borderId="13" xfId="0" applyFont="1" applyBorder="1" applyAlignment="1">
      <alignment vertical="center" wrapText="1"/>
    </xf>
    <xf numFmtId="0" fontId="26" fillId="43" borderId="18" xfId="0" applyFont="1" applyFill="1" applyBorder="1" applyAlignment="1">
      <alignment vertical="center" wrapText="1"/>
    </xf>
    <xf numFmtId="0" fontId="26" fillId="43" borderId="26" xfId="0" applyFont="1" applyFill="1" applyBorder="1" applyAlignment="1">
      <alignment vertical="center" wrapText="1"/>
    </xf>
    <xf numFmtId="0" fontId="26" fillId="43" borderId="19" xfId="0" applyFont="1" applyFill="1" applyBorder="1" applyAlignment="1">
      <alignment vertical="center" wrapText="1"/>
    </xf>
    <xf numFmtId="0" fontId="55" fillId="0" borderId="107" xfId="0" applyFont="1" applyFill="1" applyBorder="1" applyAlignment="1">
      <alignment horizontal="left" vertical="center" wrapText="1"/>
    </xf>
    <xf numFmtId="0" fontId="40" fillId="0" borderId="10" xfId="0" applyFont="1" applyFill="1" applyBorder="1" applyAlignment="1">
      <alignment vertical="center" wrapText="1"/>
    </xf>
    <xf numFmtId="0" fontId="40" fillId="0" borderId="10" xfId="0" applyFont="1" applyBorder="1" applyAlignment="1">
      <alignment vertical="center" wrapText="1"/>
    </xf>
    <xf numFmtId="0" fontId="55" fillId="0" borderId="12" xfId="0" applyFont="1" applyFill="1" applyBorder="1" applyAlignment="1">
      <alignment horizontal="left" vertical="center" wrapText="1"/>
    </xf>
    <xf numFmtId="0" fontId="57" fillId="0" borderId="107" xfId="0" applyFont="1" applyFill="1" applyBorder="1" applyAlignment="1">
      <alignment vertical="center" wrapText="1"/>
    </xf>
    <xf numFmtId="0" fontId="26" fillId="43" borderId="18" xfId="0" applyFont="1" applyFill="1" applyBorder="1" applyAlignment="1">
      <alignment horizontal="left" vertical="center" wrapText="1"/>
    </xf>
    <xf numFmtId="0" fontId="26" fillId="43" borderId="19" xfId="0" applyFont="1" applyFill="1" applyBorder="1" applyAlignment="1">
      <alignment horizontal="left" vertical="center" wrapText="1"/>
    </xf>
    <xf numFmtId="0" fontId="57" fillId="0" borderId="39" xfId="0" applyFont="1" applyFill="1" applyBorder="1" applyAlignment="1">
      <alignment vertical="center" wrapText="1"/>
    </xf>
    <xf numFmtId="0" fontId="26" fillId="0" borderId="10" xfId="0" applyFont="1" applyFill="1" applyBorder="1" applyAlignment="1">
      <alignment vertical="center" wrapText="1"/>
    </xf>
    <xf numFmtId="0" fontId="26" fillId="43" borderId="18" xfId="0" applyFont="1" applyFill="1" applyBorder="1" applyAlignment="1">
      <alignment horizontal="left" vertical="center" wrapText="1"/>
    </xf>
    <xf numFmtId="0" fontId="26" fillId="43" borderId="19" xfId="0" applyFont="1" applyFill="1" applyBorder="1" applyAlignment="1">
      <alignment horizontal="left" vertical="center" wrapText="1"/>
    </xf>
    <xf numFmtId="0" fontId="57" fillId="0" borderId="12" xfId="0" applyFont="1" applyFill="1" applyBorder="1" applyAlignment="1">
      <alignment vertical="center" wrapText="1"/>
    </xf>
    <xf numFmtId="0" fontId="40" fillId="0" borderId="10" xfId="0" applyFont="1" applyFill="1" applyBorder="1" applyAlignment="1">
      <alignment vertical="center" wrapText="1"/>
    </xf>
    <xf numFmtId="0" fontId="30" fillId="0" borderId="10" xfId="0" applyFont="1" applyFill="1" applyBorder="1" applyAlignment="1">
      <alignment vertical="center" wrapText="1"/>
    </xf>
    <xf numFmtId="0" fontId="30" fillId="0" borderId="10" xfId="0" applyFont="1" applyBorder="1" applyAlignment="1">
      <alignment vertical="center" wrapText="1"/>
    </xf>
    <xf numFmtId="0" fontId="26" fillId="0" borderId="10" xfId="0" applyFont="1" applyBorder="1" applyAlignment="1">
      <alignment vertical="center" wrapText="1"/>
    </xf>
    <xf numFmtId="0" fontId="30" fillId="0" borderId="113" xfId="0" applyFont="1" applyBorder="1" applyAlignment="1">
      <alignment vertical="center" wrapText="1"/>
    </xf>
    <xf numFmtId="0" fontId="26" fillId="0" borderId="0" xfId="0" applyFont="1" applyBorder="1" applyAlignment="1">
      <alignment vertical="center" wrapText="1"/>
    </xf>
    <xf numFmtId="0" fontId="30" fillId="0" borderId="114" xfId="0" applyFont="1" applyBorder="1" applyAlignment="1">
      <alignment vertical="center" wrapText="1"/>
    </xf>
    <xf numFmtId="10" fontId="0" fillId="0" borderId="13" xfId="0" applyNumberFormat="1" applyFont="1" applyBorder="1" applyAlignment="1">
      <alignment vertical="center" wrapText="1"/>
    </xf>
    <xf numFmtId="0" fontId="26" fillId="53" borderId="10" xfId="0" applyFont="1" applyFill="1" applyBorder="1" applyAlignment="1">
      <alignment vertical="center" wrapText="1"/>
    </xf>
    <xf numFmtId="0" fontId="30" fillId="0" borderId="83" xfId="0" applyFont="1" applyBorder="1" applyAlignment="1">
      <alignment vertical="center" wrapText="1"/>
    </xf>
    <xf numFmtId="0" fontId="39" fillId="0" borderId="10" xfId="0" applyFont="1" applyFill="1" applyBorder="1" applyAlignment="1">
      <alignment vertical="center" wrapText="1"/>
    </xf>
    <xf numFmtId="0" fontId="26" fillId="33" borderId="15" xfId="0" applyFont="1" applyFill="1" applyBorder="1" applyAlignment="1">
      <alignment vertical="center" wrapText="1"/>
    </xf>
    <xf numFmtId="0" fontId="57" fillId="0" borderId="10" xfId="0" applyFont="1" applyFill="1" applyBorder="1" applyAlignment="1">
      <alignment vertical="center" wrapText="1"/>
    </xf>
    <xf numFmtId="0" fontId="26" fillId="0" borderId="10" xfId="0" applyFont="1" applyFill="1" applyBorder="1" applyAlignment="1">
      <alignment vertical="center" wrapText="1"/>
    </xf>
    <xf numFmtId="0" fontId="16" fillId="0" borderId="20" xfId="0" applyFont="1" applyBorder="1" applyAlignment="1">
      <alignment horizontal="right" vertical="center" wrapText="1"/>
    </xf>
    <xf numFmtId="0" fontId="55" fillId="0" borderId="107" xfId="0" applyFont="1" applyFill="1" applyBorder="1" applyAlignment="1">
      <alignment vertical="center" wrapText="1"/>
    </xf>
    <xf numFmtId="0" fontId="26" fillId="43" borderId="18" xfId="0" applyFont="1" applyFill="1" applyBorder="1" applyAlignment="1">
      <alignment vertical="center" wrapText="1"/>
    </xf>
    <xf numFmtId="0" fontId="26" fillId="43" borderId="26" xfId="0" applyFont="1" applyFill="1" applyBorder="1" applyAlignment="1">
      <alignment vertical="center" wrapText="1"/>
    </xf>
    <xf numFmtId="0" fontId="26" fillId="43" borderId="19" xfId="0" applyFont="1" applyFill="1" applyBorder="1" applyAlignment="1">
      <alignment vertical="center" wrapText="1"/>
    </xf>
    <xf numFmtId="0" fontId="57" fillId="0" borderId="10" xfId="0" applyFont="1" applyFill="1" applyBorder="1" applyAlignment="1">
      <alignment vertical="center" wrapText="1"/>
    </xf>
    <xf numFmtId="0" fontId="1" fillId="37" borderId="0" xfId="42" applyFont="1" applyFill="1" applyBorder="1" applyAlignment="1">
      <alignment wrapText="1"/>
    </xf>
    <xf numFmtId="0" fontId="1" fillId="40" borderId="0" xfId="42" applyFont="1" applyFill="1" applyBorder="1" applyAlignment="1">
      <alignment wrapText="1"/>
    </xf>
    <xf numFmtId="0" fontId="1" fillId="39" borderId="0" xfId="42" applyFont="1" applyFill="1" applyBorder="1" applyAlignment="1">
      <alignment wrapText="1"/>
    </xf>
    <xf numFmtId="0" fontId="1" fillId="41" borderId="0" xfId="42" applyFont="1" applyFill="1" applyBorder="1" applyAlignment="1">
      <alignment wrapText="1"/>
    </xf>
    <xf numFmtId="0" fontId="1" fillId="33" borderId="0" xfId="42" applyFont="1" applyFill="1" applyBorder="1" applyAlignment="1">
      <alignment wrapText="1"/>
    </xf>
    <xf numFmtId="0" fontId="1" fillId="47" borderId="0" xfId="42" applyFont="1" applyFill="1" applyBorder="1" applyAlignment="1">
      <alignment wrapText="1"/>
    </xf>
    <xf numFmtId="0" fontId="1" fillId="38" borderId="0" xfId="42" applyFont="1" applyFill="1" applyBorder="1" applyAlignment="1">
      <alignment wrapText="1"/>
    </xf>
    <xf numFmtId="0" fontId="1" fillId="48" borderId="0" xfId="42" applyFont="1" applyFill="1" applyBorder="1" applyAlignment="1">
      <alignment wrapText="1"/>
    </xf>
  </cellXfs>
  <cellStyles count="47">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cellStyle name="Normal 3" xfId="43"/>
    <cellStyle name="Notas" xfId="15" builtinId="10" customBuiltin="1"/>
    <cellStyle name="Porcentaje" xfId="46" builtinId="5"/>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44"/>
    <cellStyle name="Título 5" xfId="45"/>
    <cellStyle name="Total" xfId="17" builtinId="25" customBuiltin="1"/>
  </cellStyles>
  <dxfs count="0"/>
  <tableStyles count="0" defaultTableStyle="TableStyleMedium2" defaultPivotStyle="PivotStyleLight16"/>
  <colors>
    <mruColors>
      <color rgb="FFCCFFCC"/>
      <color rgb="FFEAEAEA"/>
      <color rgb="FFDDDDDD"/>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68445" cy="942088"/>
        </a:xfrm>
        <a:prstGeom prst="rect">
          <a:avLst/>
        </a:prstGeom>
        <a:ln w="12700">
          <a:miter lim="400000"/>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73819</xdr:colOff>
      <xdr:row>0</xdr:row>
      <xdr:rowOff>266700</xdr:rowOff>
    </xdr:from>
    <xdr:to>
      <xdr:col>2</xdr:col>
      <xdr:colOff>314325</xdr:colOff>
      <xdr:row>5</xdr:row>
      <xdr:rowOff>33710</xdr:rowOff>
    </xdr:to>
    <xdr:pic>
      <xdr:nvPicPr>
        <xdr:cNvPr id="2" name="Haciendaescudo.png"/>
        <xdr:cNvPicPr/>
      </xdr:nvPicPr>
      <xdr:blipFill>
        <a:blip xmlns:r="http://schemas.openxmlformats.org/officeDocument/2006/relationships" r:embed="rId1">
          <a:extLst/>
        </a:blip>
        <a:stretch>
          <a:fillRect/>
        </a:stretch>
      </xdr:blipFill>
      <xdr:spPr>
        <a:xfrm>
          <a:off x="73819" y="0"/>
          <a:ext cx="2650331" cy="805235"/>
        </a:xfrm>
        <a:prstGeom prst="rect">
          <a:avLst/>
        </a:prstGeom>
        <a:ln w="12700">
          <a:miter lim="400000"/>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73819</xdr:colOff>
      <xdr:row>0</xdr:row>
      <xdr:rowOff>266700</xdr:rowOff>
    </xdr:from>
    <xdr:to>
      <xdr:col>2</xdr:col>
      <xdr:colOff>219075</xdr:colOff>
      <xdr:row>5</xdr:row>
      <xdr:rowOff>33710</xdr:rowOff>
    </xdr:to>
    <xdr:pic>
      <xdr:nvPicPr>
        <xdr:cNvPr id="2" name="Haciendaescudo.png"/>
        <xdr:cNvPicPr/>
      </xdr:nvPicPr>
      <xdr:blipFill>
        <a:blip xmlns:r="http://schemas.openxmlformats.org/officeDocument/2006/relationships" r:embed="rId1">
          <a:extLst/>
        </a:blip>
        <a:stretch>
          <a:fillRect/>
        </a:stretch>
      </xdr:blipFill>
      <xdr:spPr>
        <a:xfrm>
          <a:off x="73819" y="266700"/>
          <a:ext cx="2650331" cy="796831"/>
        </a:xfrm>
        <a:prstGeom prst="rect">
          <a:avLst/>
        </a:prstGeom>
        <a:ln w="12700">
          <a:miter lim="400000"/>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266700</xdr:rowOff>
    </xdr:from>
    <xdr:to>
      <xdr:col>2</xdr:col>
      <xdr:colOff>161925</xdr:colOff>
      <xdr:row>5</xdr:row>
      <xdr:rowOff>38100</xdr:rowOff>
    </xdr:to>
    <xdr:pic>
      <xdr:nvPicPr>
        <xdr:cNvPr id="2" name="Haciendaescud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0"/>
          <a:ext cx="26479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4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877720</xdr:colOff>
      <xdr:row>4</xdr:row>
      <xdr:rowOff>151513</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0</xdr:col>
      <xdr:colOff>2883573</xdr:colOff>
      <xdr:row>4</xdr:row>
      <xdr:rowOff>162719</xdr:rowOff>
    </xdr:to>
    <xdr:pic>
      <xdr:nvPicPr>
        <xdr:cNvPr id="2" name="Haciendaescudo.png"/>
        <xdr:cNvPicPr/>
      </xdr:nvPicPr>
      <xdr:blipFill>
        <a:blip xmlns:r="http://schemas.openxmlformats.org/officeDocument/2006/relationships" r:embed="rId1">
          <a:extLst/>
        </a:blip>
        <a:stretch>
          <a:fillRect/>
        </a:stretch>
      </xdr:blipFill>
      <xdr:spPr>
        <a:xfrm>
          <a:off x="9525" y="9525"/>
          <a:ext cx="2877970" cy="942088"/>
        </a:xfrm>
        <a:prstGeom prst="rect">
          <a:avLst/>
        </a:prstGeom>
        <a:ln w="12700">
          <a:miter lim="400000"/>
        </a:ln>
      </xdr:spPr>
    </xdr:pic>
    <xdr:clientData/>
  </xdr:twoCellAnchor>
</xdr:wsDr>
</file>

<file path=xl/theme/theme1.xml><?xml version="1.0" encoding="utf-8"?>
<a:theme xmlns:a="http://schemas.openxmlformats.org/drawingml/2006/main" name="Tema de Office">
  <a:themeElements>
    <a:clrScheme name="Ángulo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85" zoomScaleNormal="85" workbookViewId="0">
      <selection activeCell="C11" sqref="C11"/>
    </sheetView>
  </sheetViews>
  <sheetFormatPr baseColWidth="10" defaultRowHeight="15"/>
  <cols>
    <col min="1" max="1" width="30.140625" style="1" customWidth="1"/>
    <col min="2" max="2" width="44.140625" style="1" customWidth="1"/>
    <col min="3" max="3" width="47.5703125" customWidth="1"/>
    <col min="4" max="4" width="38.85546875" customWidth="1"/>
    <col min="5" max="5" width="27.85546875" customWidth="1"/>
  </cols>
  <sheetData>
    <row r="1" spans="1:5" ht="15.75">
      <c r="A1" s="212" t="s">
        <v>6</v>
      </c>
      <c r="B1" s="212"/>
      <c r="C1" s="212"/>
      <c r="D1" s="212"/>
      <c r="E1" s="212"/>
    </row>
    <row r="2" spans="1:5" ht="15.75">
      <c r="A2" s="212" t="s">
        <v>4</v>
      </c>
      <c r="B2" s="212"/>
      <c r="C2" s="212"/>
      <c r="D2" s="212"/>
      <c r="E2" s="212"/>
    </row>
    <row r="3" spans="1:5" ht="15.75">
      <c r="A3" s="212" t="s">
        <v>5</v>
      </c>
      <c r="B3" s="212"/>
      <c r="C3" s="212"/>
      <c r="D3" s="212"/>
      <c r="E3" s="212"/>
    </row>
    <row r="4" spans="1:5" s="1" customFormat="1" ht="15.75">
      <c r="C4" s="4"/>
      <c r="D4" s="4"/>
      <c r="E4" s="4"/>
    </row>
    <row r="5" spans="1:5" ht="18">
      <c r="A5" s="213" t="s">
        <v>20</v>
      </c>
      <c r="B5" s="213"/>
      <c r="C5" s="213"/>
      <c r="D5" s="213"/>
      <c r="E5" s="213"/>
    </row>
    <row r="6" spans="1:5" ht="58.5" customHeight="1">
      <c r="A6" s="5" t="s">
        <v>24</v>
      </c>
      <c r="B6" s="5" t="s">
        <v>7</v>
      </c>
      <c r="C6" s="5" t="s">
        <v>21</v>
      </c>
      <c r="D6" s="5" t="s">
        <v>22</v>
      </c>
      <c r="E6" s="5" t="s">
        <v>23</v>
      </c>
    </row>
    <row r="7" spans="1:5" ht="23.25" customHeight="1">
      <c r="A7" s="7" t="s">
        <v>8</v>
      </c>
      <c r="B7" s="7"/>
      <c r="C7" s="2"/>
      <c r="D7" s="2"/>
      <c r="E7" s="3"/>
    </row>
    <row r="8" spans="1:5" ht="23.25" customHeight="1">
      <c r="A8" s="7" t="s">
        <v>9</v>
      </c>
      <c r="B8" s="7"/>
      <c r="C8" s="2"/>
      <c r="D8" s="2"/>
      <c r="E8" s="3"/>
    </row>
    <row r="9" spans="1:5" ht="23.25" customHeight="1">
      <c r="A9" s="7" t="s">
        <v>10</v>
      </c>
      <c r="B9" s="7"/>
      <c r="C9" s="8"/>
      <c r="D9" s="8"/>
      <c r="E9" s="9"/>
    </row>
    <row r="10" spans="1:5" ht="23.25" customHeight="1">
      <c r="A10" s="11" t="s">
        <v>13</v>
      </c>
      <c r="B10" s="11"/>
      <c r="C10" s="8"/>
      <c r="D10" s="8"/>
      <c r="E10" s="9"/>
    </row>
    <row r="11" spans="1:5" s="1" customFormat="1" ht="23.25" customHeight="1">
      <c r="A11" s="11" t="s">
        <v>17</v>
      </c>
      <c r="B11" s="11"/>
      <c r="C11" s="8"/>
      <c r="D11" s="2"/>
      <c r="E11" s="3"/>
    </row>
    <row r="12" spans="1:5" s="1" customFormat="1" ht="23.25" customHeight="1">
      <c r="A12" s="10" t="s">
        <v>18</v>
      </c>
      <c r="B12" s="10"/>
      <c r="C12" s="8"/>
      <c r="D12" s="2"/>
      <c r="E12" s="3"/>
    </row>
    <row r="13" spans="1:5" s="1" customFormat="1" ht="23.25" customHeight="1">
      <c r="A13" s="7" t="s">
        <v>11</v>
      </c>
      <c r="B13" s="10"/>
      <c r="C13" s="8"/>
      <c r="D13" s="2"/>
      <c r="E13" s="3"/>
    </row>
    <row r="14" spans="1:5" s="1" customFormat="1" ht="23.25" customHeight="1">
      <c r="A14" s="7" t="s">
        <v>14</v>
      </c>
      <c r="B14" s="2"/>
      <c r="C14" s="2"/>
      <c r="D14" s="2"/>
      <c r="E14" s="3"/>
    </row>
    <row r="15" spans="1:5" s="1" customFormat="1" ht="23.25" customHeight="1">
      <c r="A15" s="7" t="s">
        <v>19</v>
      </c>
      <c r="B15" s="2"/>
      <c r="C15" s="2"/>
      <c r="D15" s="2"/>
      <c r="E15" s="3"/>
    </row>
    <row r="16" spans="1:5" s="1" customFormat="1" ht="23.25" customHeight="1">
      <c r="A16" s="7" t="s">
        <v>12</v>
      </c>
      <c r="B16" s="2"/>
      <c r="C16" s="2"/>
      <c r="D16" s="2"/>
      <c r="E16" s="3"/>
    </row>
    <row r="17" spans="1:5" ht="23.25" customHeight="1">
      <c r="A17" s="7" t="s">
        <v>15</v>
      </c>
      <c r="B17" s="8"/>
      <c r="C17" s="2"/>
      <c r="D17" s="2"/>
      <c r="E17" s="3"/>
    </row>
    <row r="18" spans="1:5" ht="23.25" customHeight="1">
      <c r="A18" s="7" t="s">
        <v>16</v>
      </c>
      <c r="B18" s="2"/>
      <c r="C18" s="2"/>
      <c r="D18" s="2"/>
      <c r="E18" s="3"/>
    </row>
    <row r="19" spans="1:5" ht="18">
      <c r="A19" s="6"/>
      <c r="B19" s="6"/>
    </row>
  </sheetData>
  <mergeCells count="4">
    <mergeCell ref="A1:E1"/>
    <mergeCell ref="A2:E2"/>
    <mergeCell ref="A3:E3"/>
    <mergeCell ref="A5:E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65"/>
  <sheetViews>
    <sheetView showGridLines="0" tabSelected="1" view="pageBreakPreview" topLeftCell="A11" zoomScale="80" zoomScaleNormal="80" zoomScaleSheetLayoutView="80" workbookViewId="0">
      <selection activeCell="K11" sqref="K11:P11"/>
    </sheetView>
  </sheetViews>
  <sheetFormatPr baseColWidth="10" defaultRowHeight="15"/>
  <cols>
    <col min="1" max="1" width="16.28515625" style="142" customWidth="1"/>
    <col min="2" max="2" width="19.85546875" style="142" customWidth="1"/>
    <col min="3" max="3" width="24.5703125" style="142" customWidth="1"/>
    <col min="4" max="4" width="37.85546875" style="142" customWidth="1"/>
    <col min="5" max="5" width="35.7109375" style="142" customWidth="1"/>
    <col min="6" max="6" width="9.28515625" style="142" customWidth="1"/>
    <col min="7" max="7" width="8.140625" style="142" customWidth="1"/>
    <col min="8" max="8" width="10.5703125" style="142" customWidth="1"/>
    <col min="9" max="9" width="12" style="142" customWidth="1"/>
    <col min="10" max="10" width="13.5703125" style="142" customWidth="1"/>
    <col min="11" max="11" width="13.28515625" style="142" customWidth="1"/>
    <col min="12" max="12" width="10.140625" style="142" customWidth="1"/>
    <col min="13" max="13" width="4.7109375" style="142" hidden="1" customWidth="1"/>
    <col min="14" max="14" width="14.5703125" style="142" customWidth="1"/>
    <col min="15" max="15" width="6.140625" style="142" hidden="1" customWidth="1"/>
    <col min="16" max="16" width="9.7109375" style="142" customWidth="1"/>
    <col min="17" max="17" width="7.140625" style="142" hidden="1" customWidth="1"/>
    <col min="18" max="18" width="9.42578125" style="142" customWidth="1"/>
    <col min="19" max="19" width="9.5703125" style="142" customWidth="1"/>
    <col min="20" max="20" width="8.85546875" style="142" customWidth="1"/>
    <col min="21" max="21" width="9.28515625" style="142" customWidth="1"/>
    <col min="22" max="22" width="10.7109375" style="142" bestFit="1" customWidth="1"/>
    <col min="23" max="23" width="14.5703125" style="142" customWidth="1"/>
    <col min="24" max="24" width="13.28515625" style="142" customWidth="1"/>
    <col min="25" max="25" width="14.7109375" style="142" customWidth="1"/>
    <col min="26" max="26" width="11.5703125" style="142" hidden="1" customWidth="1"/>
    <col min="27" max="27" width="6.140625" style="142" hidden="1" customWidth="1"/>
    <col min="28" max="28" width="7.7109375" style="142" hidden="1" customWidth="1"/>
    <col min="29" max="30" width="11.42578125" style="142" hidden="1" customWidth="1"/>
    <col min="31" max="31" width="22.28515625" style="142" hidden="1" customWidth="1"/>
    <col min="32" max="32" width="18.5703125" style="142" hidden="1" customWidth="1"/>
    <col min="33" max="33" width="19.42578125" style="142" hidden="1" customWidth="1"/>
    <col min="34" max="34" width="11.42578125" style="142" hidden="1" customWidth="1"/>
    <col min="35" max="35" width="19.140625" style="142" hidden="1" customWidth="1"/>
    <col min="36" max="52" width="11.42578125" style="142" hidden="1" customWidth="1"/>
    <col min="53" max="53" width="7.85546875" style="142" hidden="1" customWidth="1"/>
    <col min="54" max="54" width="80" style="142" hidden="1" customWidth="1"/>
    <col min="55" max="55" width="11.5703125" style="142" hidden="1" customWidth="1"/>
    <col min="56" max="56" width="38.140625" style="142" hidden="1" customWidth="1"/>
    <col min="57" max="57" width="75.28515625" style="142" hidden="1" customWidth="1"/>
    <col min="58" max="58" width="73" style="142" hidden="1" customWidth="1"/>
    <col min="59" max="59" width="59.42578125" style="142" hidden="1" customWidth="1"/>
    <col min="60" max="60" width="45.7109375" style="142" hidden="1" customWidth="1"/>
    <col min="61" max="61" width="90" style="142" hidden="1" customWidth="1"/>
    <col min="62" max="62" width="43.42578125" style="142" hidden="1" customWidth="1"/>
    <col min="63" max="63" width="29.85546875" style="142" hidden="1" customWidth="1"/>
    <col min="64" max="64" width="38.85546875" style="142" hidden="1" customWidth="1"/>
    <col min="65" max="65" width="55.5703125" style="142" hidden="1" customWidth="1"/>
    <col min="66" max="66" width="96.85546875" style="142" hidden="1" customWidth="1"/>
    <col min="67" max="67" width="34" style="142" hidden="1" customWidth="1"/>
    <col min="68" max="68" width="85.28515625" style="142" hidden="1" customWidth="1"/>
    <col min="69" max="69" width="39" style="142" customWidth="1"/>
    <col min="70" max="16384" width="11.42578125" style="142"/>
  </cols>
  <sheetData>
    <row r="1" spans="1:54" s="143" customFormat="1" ht="16.5" hidden="1" customHeight="1">
      <c r="B1" s="295"/>
      <c r="C1" s="295"/>
      <c r="D1" s="295"/>
      <c r="E1" s="295"/>
      <c r="F1" s="295"/>
      <c r="G1" s="295"/>
      <c r="H1" s="295"/>
      <c r="I1" s="295"/>
      <c r="J1" s="295"/>
      <c r="K1" s="295"/>
      <c r="L1" s="295"/>
      <c r="M1" s="295"/>
      <c r="N1" s="295"/>
      <c r="O1" s="295"/>
      <c r="P1" s="295"/>
      <c r="Q1" s="295"/>
      <c r="R1" s="295"/>
      <c r="S1" s="295"/>
      <c r="T1" s="295"/>
    </row>
    <row r="2" spans="1:54" s="143" customFormat="1" ht="14.25" customHeight="1">
      <c r="A2" s="296" t="s">
        <v>54</v>
      </c>
      <c r="B2" s="296"/>
      <c r="C2" s="296"/>
      <c r="D2" s="296"/>
      <c r="E2" s="296"/>
      <c r="F2" s="296"/>
      <c r="G2" s="296"/>
      <c r="H2" s="296"/>
      <c r="I2" s="296"/>
      <c r="J2" s="296"/>
      <c r="K2" s="296"/>
      <c r="L2" s="296"/>
      <c r="M2" s="296"/>
      <c r="N2" s="296"/>
      <c r="O2" s="296"/>
      <c r="P2" s="296"/>
      <c r="Q2" s="296"/>
      <c r="R2" s="296"/>
      <c r="S2" s="296"/>
      <c r="T2" s="296"/>
      <c r="U2" s="296"/>
      <c r="V2" s="210"/>
      <c r="W2" s="305" t="s">
        <v>55</v>
      </c>
      <c r="X2" s="305"/>
      <c r="Y2" s="305"/>
      <c r="AA2" s="22" t="s">
        <v>91</v>
      </c>
    </row>
    <row r="3" spans="1:54" s="143" customFormat="1" ht="18" customHeight="1">
      <c r="A3" s="297"/>
      <c r="B3" s="297"/>
      <c r="C3" s="297"/>
      <c r="D3" s="297"/>
      <c r="E3" s="297"/>
      <c r="F3" s="297"/>
      <c r="G3" s="297"/>
      <c r="H3" s="297"/>
      <c r="I3" s="297"/>
      <c r="J3" s="297"/>
      <c r="K3" s="297"/>
      <c r="L3" s="297"/>
      <c r="M3" s="297"/>
      <c r="N3" s="297"/>
      <c r="O3" s="297"/>
      <c r="P3" s="297"/>
      <c r="Q3" s="297"/>
      <c r="R3" s="297"/>
      <c r="S3" s="297"/>
      <c r="T3" s="297"/>
      <c r="U3" s="297"/>
      <c r="V3" s="210"/>
      <c r="W3" s="306" t="s">
        <v>90</v>
      </c>
      <c r="X3" s="306"/>
      <c r="Y3" s="158" t="s">
        <v>94</v>
      </c>
      <c r="AA3" s="22" t="s">
        <v>92</v>
      </c>
    </row>
    <row r="4" spans="1:54" s="143" customFormat="1" ht="15.75" customHeight="1">
      <c r="A4" s="298"/>
      <c r="B4" s="298"/>
      <c r="C4" s="298"/>
      <c r="D4" s="298"/>
      <c r="E4" s="298"/>
      <c r="F4" s="298"/>
      <c r="G4" s="298"/>
      <c r="H4" s="298"/>
      <c r="I4" s="298"/>
      <c r="J4" s="298"/>
      <c r="K4" s="298"/>
      <c r="L4" s="298"/>
      <c r="M4" s="298"/>
      <c r="N4" s="298"/>
      <c r="O4" s="298"/>
      <c r="P4" s="298"/>
      <c r="Q4" s="298"/>
      <c r="R4" s="298"/>
      <c r="S4" s="298"/>
      <c r="T4" s="298"/>
      <c r="U4" s="298"/>
      <c r="V4" s="210"/>
      <c r="W4" s="21"/>
      <c r="X4" s="21"/>
      <c r="Y4" s="21"/>
      <c r="AA4" s="22" t="s">
        <v>93</v>
      </c>
    </row>
    <row r="5" spans="1:54" s="143" customFormat="1" ht="12.75" customHeight="1" thickBot="1">
      <c r="C5" s="210"/>
      <c r="D5" s="210"/>
      <c r="E5" s="210"/>
      <c r="F5" s="210"/>
      <c r="G5" s="210"/>
      <c r="H5" s="210"/>
      <c r="I5" s="210"/>
      <c r="J5" s="210"/>
      <c r="K5" s="210"/>
      <c r="L5" s="210"/>
      <c r="M5" s="210"/>
      <c r="N5" s="210"/>
      <c r="O5" s="210"/>
      <c r="P5" s="210"/>
      <c r="Q5" s="210"/>
      <c r="R5" s="210"/>
      <c r="S5" s="210"/>
      <c r="T5" s="210"/>
      <c r="U5" s="210"/>
      <c r="V5" s="210"/>
      <c r="W5" s="210"/>
      <c r="X5" s="210"/>
      <c r="Y5" s="210"/>
      <c r="AA5" s="23" t="s">
        <v>94</v>
      </c>
      <c r="AD5" s="143" t="s">
        <v>844</v>
      </c>
      <c r="AI5" s="71" t="s">
        <v>843</v>
      </c>
    </row>
    <row r="6" spans="1:54" s="15" customFormat="1" ht="19.5" thickBot="1">
      <c r="A6" s="253" t="s">
        <v>34</v>
      </c>
      <c r="B6" s="254"/>
      <c r="C6" s="254"/>
      <c r="D6" s="254"/>
      <c r="E6" s="254"/>
      <c r="F6" s="254"/>
      <c r="G6" s="254"/>
      <c r="H6" s="254"/>
      <c r="I6" s="254"/>
      <c r="J6" s="254"/>
      <c r="K6" s="254"/>
      <c r="L6" s="254"/>
      <c r="M6" s="254"/>
      <c r="N6" s="254"/>
      <c r="O6" s="254"/>
      <c r="P6" s="254"/>
      <c r="Q6" s="254"/>
      <c r="R6" s="254"/>
      <c r="S6" s="254"/>
      <c r="T6" s="254"/>
      <c r="U6" s="254"/>
      <c r="V6" s="254"/>
      <c r="W6" s="254"/>
      <c r="X6" s="254"/>
      <c r="Y6" s="255"/>
      <c r="Z6" s="18" t="s">
        <v>75</v>
      </c>
      <c r="AA6" s="142" t="s">
        <v>86</v>
      </c>
      <c r="AC6" s="142" t="s">
        <v>73</v>
      </c>
      <c r="AD6" s="133" t="s">
        <v>69</v>
      </c>
      <c r="AE6" s="133" t="s">
        <v>77</v>
      </c>
      <c r="AF6" s="134" t="s">
        <v>68</v>
      </c>
      <c r="AG6" s="142">
        <v>2013</v>
      </c>
      <c r="AH6" s="135" t="s">
        <v>852</v>
      </c>
      <c r="AI6" s="142" t="s">
        <v>840</v>
      </c>
      <c r="BA6" s="143"/>
      <c r="BB6" s="143"/>
    </row>
    <row r="7" spans="1:54" ht="30.75" customHeight="1" thickBot="1">
      <c r="A7" s="151" t="s">
        <v>827</v>
      </c>
      <c r="B7" s="307" t="s">
        <v>120</v>
      </c>
      <c r="C7" s="308"/>
      <c r="D7" s="308"/>
      <c r="E7" s="308"/>
      <c r="F7" s="308"/>
      <c r="G7" s="308"/>
      <c r="H7" s="309"/>
      <c r="I7" s="156" t="s">
        <v>242</v>
      </c>
      <c r="J7" s="144" t="s">
        <v>223</v>
      </c>
      <c r="K7" s="280" t="s">
        <v>199</v>
      </c>
      <c r="L7" s="281"/>
      <c r="M7" s="299"/>
      <c r="N7" s="151" t="s">
        <v>64</v>
      </c>
      <c r="O7" s="280" t="s">
        <v>257</v>
      </c>
      <c r="P7" s="281"/>
      <c r="Q7" s="281"/>
      <c r="R7" s="281"/>
      <c r="S7" s="281"/>
      <c r="T7" s="299"/>
      <c r="U7" s="300" t="s">
        <v>789</v>
      </c>
      <c r="V7" s="301"/>
      <c r="W7" s="302" t="s">
        <v>257</v>
      </c>
      <c r="X7" s="303"/>
      <c r="Y7" s="304"/>
      <c r="Z7" s="18" t="s">
        <v>66</v>
      </c>
      <c r="AA7" s="142" t="s">
        <v>87</v>
      </c>
      <c r="AC7" s="142" t="s">
        <v>74</v>
      </c>
      <c r="AD7" s="133" t="s">
        <v>70</v>
      </c>
      <c r="AE7" s="133" t="s">
        <v>78</v>
      </c>
      <c r="AF7" s="134" t="s">
        <v>820</v>
      </c>
      <c r="AG7" s="142">
        <v>2014</v>
      </c>
      <c r="AH7" s="135" t="s">
        <v>853</v>
      </c>
      <c r="AI7" s="142" t="s">
        <v>841</v>
      </c>
      <c r="BA7" s="143"/>
      <c r="BB7" s="143"/>
    </row>
    <row r="8" spans="1:54" s="15" customFormat="1" ht="19.5" thickBot="1">
      <c r="A8" s="253" t="s">
        <v>36</v>
      </c>
      <c r="B8" s="254"/>
      <c r="C8" s="254"/>
      <c r="D8" s="254"/>
      <c r="E8" s="254"/>
      <c r="F8" s="254"/>
      <c r="G8" s="254"/>
      <c r="H8" s="254"/>
      <c r="I8" s="254"/>
      <c r="J8" s="254"/>
      <c r="K8" s="254"/>
      <c r="L8" s="254"/>
      <c r="M8" s="254"/>
      <c r="N8" s="254"/>
      <c r="O8" s="254"/>
      <c r="P8" s="254"/>
      <c r="Q8" s="254"/>
      <c r="R8" s="254"/>
      <c r="S8" s="254"/>
      <c r="T8" s="254"/>
      <c r="U8" s="254"/>
      <c r="V8" s="254"/>
      <c r="W8" s="254"/>
      <c r="X8" s="254"/>
      <c r="Y8" s="255"/>
      <c r="Z8" s="145" t="s">
        <v>76</v>
      </c>
      <c r="AA8" s="142" t="s">
        <v>88</v>
      </c>
      <c r="AD8" s="133" t="s">
        <v>71</v>
      </c>
      <c r="AE8" s="133" t="s">
        <v>79</v>
      </c>
      <c r="AG8" s="142">
        <v>2015</v>
      </c>
      <c r="AH8" s="135" t="s">
        <v>854</v>
      </c>
      <c r="AI8" s="142" t="s">
        <v>842</v>
      </c>
      <c r="BA8" s="143"/>
      <c r="BB8" s="143"/>
    </row>
    <row r="9" spans="1:54" ht="16.5" customHeight="1" thickBot="1">
      <c r="A9" s="262" t="s">
        <v>37</v>
      </c>
      <c r="B9" s="263"/>
      <c r="C9" s="263"/>
      <c r="D9" s="263"/>
      <c r="E9" s="263"/>
      <c r="F9" s="263"/>
      <c r="G9" s="263"/>
      <c r="H9" s="263"/>
      <c r="I9" s="264"/>
      <c r="J9" s="265" t="s">
        <v>829</v>
      </c>
      <c r="K9" s="266"/>
      <c r="L9" s="266"/>
      <c r="M9" s="266"/>
      <c r="N9" s="266"/>
      <c r="O9" s="266"/>
      <c r="P9" s="267"/>
      <c r="Q9" s="277" t="s">
        <v>795</v>
      </c>
      <c r="R9" s="277"/>
      <c r="S9" s="277"/>
      <c r="T9" s="280" t="s">
        <v>329</v>
      </c>
      <c r="U9" s="281"/>
      <c r="V9" s="281"/>
      <c r="W9" s="281"/>
      <c r="X9" s="281"/>
      <c r="Y9" s="282"/>
      <c r="Z9" s="18" t="s">
        <v>67</v>
      </c>
      <c r="AA9" s="142" t="s">
        <v>89</v>
      </c>
      <c r="AD9" s="133" t="s">
        <v>72</v>
      </c>
      <c r="AE9" s="133" t="s">
        <v>80</v>
      </c>
      <c r="AG9" s="142">
        <v>2016</v>
      </c>
      <c r="AH9" s="135" t="s">
        <v>855</v>
      </c>
      <c r="BA9" s="143"/>
      <c r="BB9" s="143"/>
    </row>
    <row r="10" spans="1:54" ht="27.75" customHeight="1" thickBot="1">
      <c r="A10" s="152" t="s">
        <v>828</v>
      </c>
      <c r="B10" s="259" t="s">
        <v>334</v>
      </c>
      <c r="C10" s="260"/>
      <c r="D10" s="260"/>
      <c r="E10" s="260"/>
      <c r="F10" s="260"/>
      <c r="G10" s="260"/>
      <c r="H10" s="260"/>
      <c r="I10" s="261"/>
      <c r="J10" s="159" t="s">
        <v>788</v>
      </c>
      <c r="K10" s="256" t="s">
        <v>293</v>
      </c>
      <c r="L10" s="257"/>
      <c r="M10" s="257"/>
      <c r="N10" s="257"/>
      <c r="O10" s="257"/>
      <c r="P10" s="258"/>
      <c r="Q10" s="278"/>
      <c r="R10" s="278"/>
      <c r="S10" s="278"/>
      <c r="T10" s="283"/>
      <c r="U10" s="284"/>
      <c r="V10" s="284"/>
      <c r="W10" s="284"/>
      <c r="X10" s="284"/>
      <c r="Y10" s="285"/>
      <c r="Z10" s="18" t="s">
        <v>66</v>
      </c>
      <c r="AE10" s="133" t="s">
        <v>845</v>
      </c>
      <c r="AG10" s="142">
        <v>2017</v>
      </c>
      <c r="AH10" s="135" t="s">
        <v>856</v>
      </c>
      <c r="BA10" s="143"/>
      <c r="BB10" s="143"/>
    </row>
    <row r="11" spans="1:54" ht="40.5" customHeight="1" thickBot="1">
      <c r="A11" s="153" t="s">
        <v>65</v>
      </c>
      <c r="B11" s="268" t="s">
        <v>361</v>
      </c>
      <c r="C11" s="269"/>
      <c r="D11" s="269"/>
      <c r="E11" s="268"/>
      <c r="F11" s="269"/>
      <c r="G11" s="269"/>
      <c r="H11" s="269"/>
      <c r="I11" s="270"/>
      <c r="J11" s="160" t="s">
        <v>65</v>
      </c>
      <c r="K11" s="388"/>
      <c r="L11" s="389"/>
      <c r="M11" s="389"/>
      <c r="N11" s="389"/>
      <c r="O11" s="389"/>
      <c r="P11" s="390"/>
      <c r="Q11" s="279"/>
      <c r="R11" s="279"/>
      <c r="S11" s="279"/>
      <c r="T11" s="286"/>
      <c r="U11" s="287"/>
      <c r="V11" s="287"/>
      <c r="W11" s="287"/>
      <c r="X11" s="287"/>
      <c r="Y11" s="288"/>
      <c r="Z11" s="18" t="s">
        <v>26</v>
      </c>
      <c r="AG11" s="142">
        <v>2018</v>
      </c>
      <c r="AH11" s="135" t="s">
        <v>857</v>
      </c>
      <c r="BA11" s="143"/>
      <c r="BB11" s="143"/>
    </row>
    <row r="12" spans="1:54" ht="15.75" customHeight="1" thickTop="1" thickBot="1">
      <c r="A12" s="238" t="s">
        <v>38</v>
      </c>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40"/>
      <c r="Z12" s="18" t="s">
        <v>82</v>
      </c>
      <c r="AG12" s="142">
        <v>2019</v>
      </c>
      <c r="AH12" s="135" t="s">
        <v>851</v>
      </c>
      <c r="BA12" s="143"/>
      <c r="BB12" s="143"/>
    </row>
    <row r="13" spans="1:54" ht="34.5" customHeight="1" thickTop="1" thickBot="1">
      <c r="A13" s="154" t="s">
        <v>819</v>
      </c>
      <c r="B13" s="248" t="s">
        <v>413</v>
      </c>
      <c r="C13" s="249"/>
      <c r="D13" s="211" t="s">
        <v>818</v>
      </c>
      <c r="E13" s="250" t="s">
        <v>438</v>
      </c>
      <c r="F13" s="251"/>
      <c r="G13" s="251"/>
      <c r="H13" s="252"/>
      <c r="I13" s="161" t="s">
        <v>817</v>
      </c>
      <c r="J13" s="271" t="s">
        <v>493</v>
      </c>
      <c r="K13" s="272"/>
      <c r="L13" s="272"/>
      <c r="M13" s="273"/>
      <c r="N13" s="274" t="s">
        <v>816</v>
      </c>
      <c r="O13" s="275"/>
      <c r="P13" s="276" t="s">
        <v>684</v>
      </c>
      <c r="Q13" s="272"/>
      <c r="R13" s="272"/>
      <c r="S13" s="272"/>
      <c r="T13" s="272"/>
      <c r="U13" s="272"/>
      <c r="V13" s="272"/>
      <c r="W13" s="272"/>
      <c r="X13" s="272"/>
      <c r="Y13" s="272"/>
      <c r="Z13" s="18" t="s">
        <v>83</v>
      </c>
      <c r="AG13" s="142">
        <v>2020</v>
      </c>
      <c r="AH13" s="135" t="s">
        <v>858</v>
      </c>
      <c r="BA13" s="143"/>
      <c r="BB13" s="143"/>
    </row>
    <row r="14" spans="1:54" ht="15.75" thickBot="1">
      <c r="A14" s="241" t="s">
        <v>31</v>
      </c>
      <c r="B14" s="242"/>
      <c r="C14" s="242"/>
      <c r="D14" s="242"/>
      <c r="E14" s="242"/>
      <c r="F14" s="242"/>
      <c r="G14" s="242"/>
      <c r="H14" s="242"/>
      <c r="I14" s="242"/>
      <c r="J14" s="242"/>
      <c r="K14" s="242"/>
      <c r="L14" s="242"/>
      <c r="M14" s="242"/>
      <c r="N14" s="242"/>
      <c r="O14" s="242"/>
      <c r="P14" s="242"/>
      <c r="Q14" s="242"/>
      <c r="R14" s="242"/>
      <c r="S14" s="242"/>
      <c r="T14" s="242"/>
      <c r="U14" s="242"/>
      <c r="V14" s="242"/>
      <c r="W14" s="242"/>
      <c r="X14" s="243"/>
      <c r="Y14" s="244"/>
      <c r="AG14" s="142">
        <v>2021</v>
      </c>
      <c r="BA14" s="143"/>
      <c r="BB14" s="143"/>
    </row>
    <row r="15" spans="1:54" ht="26.25" customHeight="1" thickBot="1">
      <c r="A15" s="245" t="s">
        <v>24</v>
      </c>
      <c r="B15" s="247" t="s">
        <v>834</v>
      </c>
      <c r="C15" s="291" t="s">
        <v>30</v>
      </c>
      <c r="D15" s="291"/>
      <c r="E15" s="291"/>
      <c r="F15" s="291"/>
      <c r="G15" s="291"/>
      <c r="H15" s="291"/>
      <c r="I15" s="291"/>
      <c r="J15" s="291"/>
      <c r="K15" s="291"/>
      <c r="L15" s="291"/>
      <c r="M15" s="291"/>
      <c r="N15" s="291"/>
      <c r="O15" s="291"/>
      <c r="P15" s="291"/>
      <c r="Q15" s="291"/>
      <c r="R15" s="291"/>
      <c r="S15" s="291"/>
      <c r="T15" s="291"/>
      <c r="U15" s="291"/>
      <c r="V15" s="291"/>
      <c r="W15" s="247" t="s">
        <v>84</v>
      </c>
      <c r="X15" s="247"/>
      <c r="Y15" s="289" t="s">
        <v>53</v>
      </c>
      <c r="AG15" s="142">
        <v>2022</v>
      </c>
      <c r="BA15" s="143"/>
      <c r="BB15" s="143"/>
    </row>
    <row r="16" spans="1:54" ht="31.5" customHeight="1" thickBot="1">
      <c r="A16" s="246"/>
      <c r="B16" s="292"/>
      <c r="C16" s="293" t="s">
        <v>0</v>
      </c>
      <c r="D16" s="293" t="s">
        <v>1</v>
      </c>
      <c r="E16" s="293" t="s">
        <v>2</v>
      </c>
      <c r="F16" s="310" t="s">
        <v>28</v>
      </c>
      <c r="G16" s="311"/>
      <c r="H16" s="293" t="s">
        <v>848</v>
      </c>
      <c r="I16" s="310" t="s">
        <v>849</v>
      </c>
      <c r="J16" s="311"/>
      <c r="K16" s="293" t="s">
        <v>25</v>
      </c>
      <c r="L16" s="310" t="s">
        <v>29</v>
      </c>
      <c r="M16" s="316"/>
      <c r="N16" s="311"/>
      <c r="O16" s="292" t="s">
        <v>3</v>
      </c>
      <c r="P16" s="292"/>
      <c r="Q16" s="292"/>
      <c r="R16" s="292"/>
      <c r="S16" s="292"/>
      <c r="T16" s="292"/>
      <c r="U16" s="292" t="s">
        <v>835</v>
      </c>
      <c r="V16" s="292"/>
      <c r="W16" s="292" t="s">
        <v>27</v>
      </c>
      <c r="X16" s="292"/>
      <c r="Y16" s="290"/>
      <c r="AG16" s="142">
        <v>2023</v>
      </c>
      <c r="BA16" s="143"/>
      <c r="BB16" s="143"/>
    </row>
    <row r="17" spans="1:54" ht="22.5" customHeight="1" thickBot="1">
      <c r="A17" s="246"/>
      <c r="B17" s="292"/>
      <c r="C17" s="294"/>
      <c r="D17" s="294"/>
      <c r="E17" s="294"/>
      <c r="F17" s="312"/>
      <c r="G17" s="313"/>
      <c r="H17" s="247"/>
      <c r="I17" s="312"/>
      <c r="J17" s="313"/>
      <c r="K17" s="247"/>
      <c r="L17" s="312"/>
      <c r="M17" s="317"/>
      <c r="N17" s="313"/>
      <c r="O17" s="162">
        <v>2013</v>
      </c>
      <c r="P17" s="162">
        <v>2014</v>
      </c>
      <c r="Q17" s="162">
        <v>2015</v>
      </c>
      <c r="R17" s="162">
        <v>2015</v>
      </c>
      <c r="S17" s="162">
        <v>2016</v>
      </c>
      <c r="T17" s="162"/>
      <c r="U17" s="163" t="s">
        <v>836</v>
      </c>
      <c r="V17" s="163" t="s">
        <v>837</v>
      </c>
      <c r="W17" s="162" t="s">
        <v>838</v>
      </c>
      <c r="X17" s="162" t="s">
        <v>839</v>
      </c>
      <c r="Y17" s="291"/>
      <c r="AG17" s="142">
        <v>2024</v>
      </c>
      <c r="BA17" s="143"/>
      <c r="BB17" s="143"/>
    </row>
    <row r="18" spans="1:54" ht="106.5" customHeight="1" thickBot="1">
      <c r="A18" s="148" t="s">
        <v>8</v>
      </c>
      <c r="B18" s="170" t="s">
        <v>802</v>
      </c>
      <c r="C18" s="146"/>
      <c r="D18" s="146"/>
      <c r="E18" s="146"/>
      <c r="F18" s="214" t="s">
        <v>846</v>
      </c>
      <c r="G18" s="215"/>
      <c r="H18" s="147" t="s">
        <v>73</v>
      </c>
      <c r="I18" s="214" t="s">
        <v>69</v>
      </c>
      <c r="J18" s="215"/>
      <c r="K18" s="147" t="s">
        <v>68</v>
      </c>
      <c r="L18" s="391" t="s">
        <v>82</v>
      </c>
      <c r="M18" s="392"/>
      <c r="N18" s="393"/>
      <c r="O18" s="16"/>
      <c r="P18" s="16"/>
      <c r="Q18" s="16"/>
      <c r="R18" s="16"/>
      <c r="S18" s="16"/>
      <c r="T18" s="16"/>
      <c r="U18" s="140"/>
      <c r="V18" s="140"/>
      <c r="W18" s="141"/>
      <c r="X18" s="140"/>
      <c r="Y18" s="157"/>
      <c r="BA18" s="143"/>
      <c r="BB18" s="143"/>
    </row>
    <row r="19" spans="1:54" ht="82.5" customHeight="1" thickBot="1">
      <c r="A19" s="394" t="s">
        <v>9</v>
      </c>
      <c r="B19" s="326" t="s">
        <v>1075</v>
      </c>
      <c r="C19" s="395" t="s">
        <v>1076</v>
      </c>
      <c r="D19" s="206" t="s">
        <v>1077</v>
      </c>
      <c r="E19" s="206" t="s">
        <v>1078</v>
      </c>
      <c r="F19" s="314" t="s">
        <v>77</v>
      </c>
      <c r="G19" s="315"/>
      <c r="H19" s="139" t="s">
        <v>73</v>
      </c>
      <c r="I19" s="396" t="s">
        <v>69</v>
      </c>
      <c r="J19" s="397"/>
      <c r="K19" s="398" t="s">
        <v>68</v>
      </c>
      <c r="L19" s="399" t="s">
        <v>26</v>
      </c>
      <c r="M19" s="399"/>
      <c r="N19" s="399"/>
      <c r="O19" s="400"/>
      <c r="P19" s="16"/>
      <c r="Q19" s="16"/>
      <c r="R19" s="16"/>
      <c r="S19" s="195">
        <v>0.09</v>
      </c>
      <c r="T19" s="16"/>
      <c r="U19" s="140">
        <f>2%+9%</f>
        <v>0.11</v>
      </c>
      <c r="V19" s="140"/>
      <c r="W19" s="141">
        <f>41908+171342</f>
        <v>213250</v>
      </c>
      <c r="X19" s="401">
        <f>2.2%+9%</f>
        <v>0.112</v>
      </c>
      <c r="Y19" s="157"/>
      <c r="BA19" s="143"/>
      <c r="BB19" s="143"/>
    </row>
    <row r="20" spans="1:54" ht="105.75" thickBot="1">
      <c r="A20" s="402"/>
      <c r="B20" s="327"/>
      <c r="C20" s="395" t="s">
        <v>1079</v>
      </c>
      <c r="D20" s="206" t="s">
        <v>1080</v>
      </c>
      <c r="E20" s="206" t="s">
        <v>1081</v>
      </c>
      <c r="F20" s="314" t="s">
        <v>77</v>
      </c>
      <c r="G20" s="315"/>
      <c r="H20" s="139" t="s">
        <v>73</v>
      </c>
      <c r="I20" s="396" t="s">
        <v>69</v>
      </c>
      <c r="J20" s="397"/>
      <c r="K20" s="398" t="s">
        <v>68</v>
      </c>
      <c r="L20" s="399" t="s">
        <v>26</v>
      </c>
      <c r="M20" s="399"/>
      <c r="N20" s="399"/>
      <c r="O20" s="400"/>
      <c r="P20" s="16"/>
      <c r="Q20" s="16"/>
      <c r="R20" s="16"/>
      <c r="S20" s="195">
        <v>0.09</v>
      </c>
      <c r="T20" s="16"/>
      <c r="U20" s="140">
        <v>0.09</v>
      </c>
      <c r="V20" s="140"/>
      <c r="W20" s="141">
        <v>171342</v>
      </c>
      <c r="X20" s="140">
        <v>8.0000000000000002E-3</v>
      </c>
      <c r="Y20" s="157"/>
      <c r="BA20" s="143"/>
      <c r="BB20" s="143"/>
    </row>
    <row r="21" spans="1:54" ht="98.25" customHeight="1" thickBot="1">
      <c r="A21" s="201" t="s">
        <v>10</v>
      </c>
      <c r="B21" s="209" t="s">
        <v>1082</v>
      </c>
      <c r="C21" s="403" t="s">
        <v>1083</v>
      </c>
      <c r="D21" s="206" t="s">
        <v>1084</v>
      </c>
      <c r="E21" s="404" t="s">
        <v>1085</v>
      </c>
      <c r="F21" s="314" t="s">
        <v>77</v>
      </c>
      <c r="G21" s="315"/>
      <c r="H21" s="139" t="s">
        <v>73</v>
      </c>
      <c r="I21" s="396" t="s">
        <v>69</v>
      </c>
      <c r="J21" s="397"/>
      <c r="K21" s="398" t="s">
        <v>68</v>
      </c>
      <c r="L21" s="399" t="s">
        <v>1086</v>
      </c>
      <c r="M21" s="399"/>
      <c r="N21" s="399"/>
      <c r="O21" s="400"/>
      <c r="P21" s="16"/>
      <c r="Q21" s="16"/>
      <c r="R21" s="16"/>
      <c r="S21" s="195">
        <v>1</v>
      </c>
      <c r="T21" s="17"/>
      <c r="U21" s="24">
        <v>1</v>
      </c>
      <c r="V21" s="140"/>
      <c r="W21" s="141">
        <f>1064+576</f>
        <v>1640</v>
      </c>
      <c r="X21" s="140">
        <v>2.1111</v>
      </c>
      <c r="Y21" s="157"/>
      <c r="BA21" s="143"/>
      <c r="BB21" s="143"/>
    </row>
    <row r="22" spans="1:54" ht="60.75" thickBot="1">
      <c r="A22" s="324" t="s">
        <v>13</v>
      </c>
      <c r="B22" s="405" t="s">
        <v>1087</v>
      </c>
      <c r="C22" s="406" t="s">
        <v>1088</v>
      </c>
      <c r="D22" s="206" t="s">
        <v>1089</v>
      </c>
      <c r="E22" s="406" t="s">
        <v>1090</v>
      </c>
      <c r="F22" s="314" t="s">
        <v>77</v>
      </c>
      <c r="G22" s="315"/>
      <c r="H22" s="139" t="s">
        <v>74</v>
      </c>
      <c r="I22" s="396" t="s">
        <v>69</v>
      </c>
      <c r="J22" s="397"/>
      <c r="K22" s="398" t="s">
        <v>68</v>
      </c>
      <c r="L22" s="399" t="s">
        <v>1086</v>
      </c>
      <c r="M22" s="399"/>
      <c r="N22" s="399"/>
      <c r="O22" s="400"/>
      <c r="P22" s="16"/>
      <c r="Q22" s="16"/>
      <c r="R22" s="16"/>
      <c r="S22" s="16"/>
      <c r="T22" s="17"/>
      <c r="U22" s="25"/>
      <c r="V22" s="140"/>
      <c r="W22" s="141"/>
      <c r="X22" s="140"/>
      <c r="Y22" s="157"/>
      <c r="BA22" s="143"/>
      <c r="BB22" s="143"/>
    </row>
    <row r="23" spans="1:54" ht="105.75" thickBot="1">
      <c r="A23" s="325"/>
      <c r="B23" s="407"/>
      <c r="C23" s="406" t="s">
        <v>1091</v>
      </c>
      <c r="D23" s="206" t="s">
        <v>1092</v>
      </c>
      <c r="E23" s="406" t="s">
        <v>1093</v>
      </c>
      <c r="F23" s="314" t="s">
        <v>77</v>
      </c>
      <c r="G23" s="315"/>
      <c r="H23" s="139" t="s">
        <v>74</v>
      </c>
      <c r="I23" s="396" t="s">
        <v>69</v>
      </c>
      <c r="J23" s="397"/>
      <c r="K23" s="398" t="s">
        <v>68</v>
      </c>
      <c r="L23" s="399" t="s">
        <v>1086</v>
      </c>
      <c r="M23" s="399"/>
      <c r="N23" s="399"/>
      <c r="O23" s="400"/>
      <c r="P23" s="16"/>
      <c r="Q23" s="16"/>
      <c r="R23" s="16"/>
      <c r="S23" s="16"/>
      <c r="T23" s="17"/>
      <c r="U23" s="25"/>
      <c r="V23" s="140"/>
      <c r="W23" s="141"/>
      <c r="X23" s="140"/>
      <c r="Y23" s="157"/>
      <c r="BA23" s="143"/>
      <c r="BB23" s="143"/>
    </row>
    <row r="24" spans="1:54" ht="75.75" thickBot="1">
      <c r="A24" s="324" t="s">
        <v>17</v>
      </c>
      <c r="B24" s="408" t="s">
        <v>1094</v>
      </c>
      <c r="C24" s="406" t="s">
        <v>1095</v>
      </c>
      <c r="D24" s="206" t="s">
        <v>1096</v>
      </c>
      <c r="E24" s="406" t="s">
        <v>1097</v>
      </c>
      <c r="F24" s="314" t="s">
        <v>77</v>
      </c>
      <c r="G24" s="315"/>
      <c r="H24" s="139" t="s">
        <v>74</v>
      </c>
      <c r="I24" s="396" t="s">
        <v>69</v>
      </c>
      <c r="J24" s="397"/>
      <c r="K24" s="398" t="s">
        <v>68</v>
      </c>
      <c r="L24" s="399" t="s">
        <v>1086</v>
      </c>
      <c r="M24" s="399"/>
      <c r="N24" s="399"/>
      <c r="O24" s="400"/>
      <c r="P24" s="16"/>
      <c r="Q24" s="16"/>
      <c r="R24" s="16"/>
      <c r="S24" s="16">
        <v>100</v>
      </c>
      <c r="T24" s="17"/>
      <c r="U24" s="25">
        <v>1</v>
      </c>
      <c r="V24" s="140"/>
      <c r="W24" s="141">
        <v>15</v>
      </c>
      <c r="X24" s="140">
        <v>1</v>
      </c>
      <c r="Y24" s="157"/>
      <c r="BA24" s="143"/>
      <c r="BB24" s="143"/>
    </row>
    <row r="25" spans="1:54" ht="90.75" thickBot="1">
      <c r="A25" s="328"/>
      <c r="B25" s="373"/>
      <c r="C25" s="406" t="s">
        <v>1098</v>
      </c>
      <c r="D25" s="206" t="s">
        <v>1099</v>
      </c>
      <c r="E25" s="406" t="s">
        <v>1100</v>
      </c>
      <c r="F25" s="314" t="s">
        <v>77</v>
      </c>
      <c r="G25" s="315"/>
      <c r="H25" s="139" t="s">
        <v>74</v>
      </c>
      <c r="I25" s="396" t="s">
        <v>69</v>
      </c>
      <c r="J25" s="397"/>
      <c r="K25" s="398" t="s">
        <v>68</v>
      </c>
      <c r="L25" s="399" t="s">
        <v>1086</v>
      </c>
      <c r="M25" s="399"/>
      <c r="N25" s="399"/>
      <c r="O25" s="400"/>
      <c r="P25" s="16"/>
      <c r="Q25" s="16"/>
      <c r="R25" s="16"/>
      <c r="S25" s="16">
        <v>100</v>
      </c>
      <c r="T25" s="17"/>
      <c r="U25" s="25">
        <v>1</v>
      </c>
      <c r="V25" s="409"/>
      <c r="W25" s="141">
        <v>12149</v>
      </c>
      <c r="X25" s="140">
        <v>0.99</v>
      </c>
      <c r="Y25" s="157"/>
      <c r="BA25" s="143"/>
      <c r="BB25" s="143"/>
    </row>
    <row r="26" spans="1:54" ht="105.75" thickBot="1">
      <c r="A26" s="325"/>
      <c r="B26" s="373"/>
      <c r="C26" s="406" t="s">
        <v>1101</v>
      </c>
      <c r="D26" s="206" t="s">
        <v>1102</v>
      </c>
      <c r="E26" s="406" t="s">
        <v>1103</v>
      </c>
      <c r="F26" s="314" t="s">
        <v>77</v>
      </c>
      <c r="G26" s="315"/>
      <c r="H26" s="139" t="s">
        <v>74</v>
      </c>
      <c r="I26" s="396" t="s">
        <v>69</v>
      </c>
      <c r="J26" s="397"/>
      <c r="K26" s="398" t="s">
        <v>68</v>
      </c>
      <c r="L26" s="399" t="s">
        <v>1086</v>
      </c>
      <c r="M26" s="399"/>
      <c r="N26" s="399"/>
      <c r="O26" s="400"/>
      <c r="P26" s="16"/>
      <c r="Q26" s="16"/>
      <c r="R26" s="16"/>
      <c r="S26" s="16">
        <v>100</v>
      </c>
      <c r="T26" s="17"/>
      <c r="U26" s="25">
        <v>1</v>
      </c>
      <c r="V26" s="140"/>
      <c r="W26" s="141">
        <v>30</v>
      </c>
      <c r="X26" s="140">
        <v>1</v>
      </c>
      <c r="Y26" s="157"/>
      <c r="BA26" s="143"/>
      <c r="BB26" s="143"/>
    </row>
    <row r="27" spans="1:54" ht="90.75" thickBot="1">
      <c r="A27" s="324" t="s">
        <v>18</v>
      </c>
      <c r="B27" s="408" t="s">
        <v>1104</v>
      </c>
      <c r="C27" s="395" t="s">
        <v>1105</v>
      </c>
      <c r="D27" s="206" t="s">
        <v>1106</v>
      </c>
      <c r="E27" s="395" t="s">
        <v>1107</v>
      </c>
      <c r="F27" s="314" t="s">
        <v>77</v>
      </c>
      <c r="G27" s="315"/>
      <c r="H27" s="139" t="s">
        <v>74</v>
      </c>
      <c r="I27" s="396" t="s">
        <v>69</v>
      </c>
      <c r="J27" s="397"/>
      <c r="K27" s="398" t="s">
        <v>68</v>
      </c>
      <c r="L27" s="399" t="s">
        <v>1086</v>
      </c>
      <c r="M27" s="399"/>
      <c r="N27" s="399"/>
      <c r="O27" s="400"/>
      <c r="P27" s="16"/>
      <c r="Q27" s="16"/>
      <c r="R27" s="16"/>
      <c r="S27" s="16">
        <v>100</v>
      </c>
      <c r="T27" s="17"/>
      <c r="U27" s="25">
        <v>1</v>
      </c>
      <c r="V27" s="140"/>
      <c r="W27" s="141">
        <v>21</v>
      </c>
      <c r="X27" s="140">
        <v>1</v>
      </c>
      <c r="Y27" s="157"/>
      <c r="BA27" s="143"/>
      <c r="BB27" s="143"/>
    </row>
    <row r="28" spans="1:54" ht="60.75" thickBot="1">
      <c r="A28" s="325"/>
      <c r="B28" s="373"/>
      <c r="C28" s="395" t="s">
        <v>1108</v>
      </c>
      <c r="D28" s="206" t="s">
        <v>1109</v>
      </c>
      <c r="E28" s="395" t="s">
        <v>1110</v>
      </c>
      <c r="F28" s="314" t="s">
        <v>77</v>
      </c>
      <c r="G28" s="315"/>
      <c r="H28" s="139" t="s">
        <v>74</v>
      </c>
      <c r="I28" s="396" t="s">
        <v>69</v>
      </c>
      <c r="J28" s="397"/>
      <c r="K28" s="398" t="s">
        <v>68</v>
      </c>
      <c r="L28" s="399" t="s">
        <v>1086</v>
      </c>
      <c r="M28" s="399"/>
      <c r="N28" s="399"/>
      <c r="O28" s="400"/>
      <c r="P28" s="16"/>
      <c r="Q28" s="16"/>
      <c r="R28" s="16"/>
      <c r="S28" s="16">
        <v>100</v>
      </c>
      <c r="T28" s="17"/>
      <c r="U28" s="25">
        <v>1</v>
      </c>
      <c r="V28" s="140"/>
      <c r="W28" s="141">
        <v>10000</v>
      </c>
      <c r="X28" s="140">
        <v>1</v>
      </c>
      <c r="Y28" s="157"/>
      <c r="BA28" s="143"/>
      <c r="BB28" s="143"/>
    </row>
    <row r="29" spans="1:54" ht="79.5" customHeight="1" thickBot="1">
      <c r="A29" s="324" t="s">
        <v>910</v>
      </c>
      <c r="B29" s="373"/>
      <c r="C29" s="395" t="s">
        <v>1111</v>
      </c>
      <c r="D29" s="206" t="s">
        <v>1112</v>
      </c>
      <c r="E29" s="395" t="s">
        <v>1113</v>
      </c>
      <c r="F29" s="314" t="s">
        <v>77</v>
      </c>
      <c r="G29" s="315"/>
      <c r="H29" s="139" t="s">
        <v>74</v>
      </c>
      <c r="I29" s="396" t="s">
        <v>69</v>
      </c>
      <c r="J29" s="397"/>
      <c r="K29" s="398" t="s">
        <v>68</v>
      </c>
      <c r="L29" s="399" t="s">
        <v>1086</v>
      </c>
      <c r="M29" s="399"/>
      <c r="N29" s="399"/>
      <c r="O29" s="400"/>
      <c r="P29" s="16"/>
      <c r="Q29" s="16"/>
      <c r="R29" s="16"/>
      <c r="S29" s="16">
        <v>100</v>
      </c>
      <c r="T29" s="17"/>
      <c r="U29" s="25">
        <v>1</v>
      </c>
      <c r="V29" s="140"/>
      <c r="W29" s="141">
        <v>338</v>
      </c>
      <c r="X29" s="140">
        <v>1</v>
      </c>
      <c r="Y29" s="157"/>
      <c r="BA29" s="143"/>
      <c r="BB29" s="143"/>
    </row>
    <row r="30" spans="1:54" ht="75.75" thickBot="1">
      <c r="A30" s="328"/>
      <c r="B30" s="405" t="s">
        <v>1114</v>
      </c>
      <c r="C30" s="395" t="s">
        <v>1115</v>
      </c>
      <c r="D30" s="206" t="s">
        <v>1116</v>
      </c>
      <c r="E30" s="395" t="s">
        <v>1117</v>
      </c>
      <c r="F30" s="314" t="s">
        <v>77</v>
      </c>
      <c r="G30" s="315"/>
      <c r="H30" s="139" t="s">
        <v>74</v>
      </c>
      <c r="I30" s="396" t="s">
        <v>69</v>
      </c>
      <c r="J30" s="397"/>
      <c r="K30" s="398" t="s">
        <v>68</v>
      </c>
      <c r="L30" s="399" t="s">
        <v>1086</v>
      </c>
      <c r="M30" s="399"/>
      <c r="N30" s="399"/>
      <c r="O30" s="400"/>
      <c r="P30" s="16"/>
      <c r="Q30" s="16"/>
      <c r="R30" s="16"/>
      <c r="S30" s="16"/>
      <c r="T30" s="17"/>
      <c r="U30" s="25">
        <v>1</v>
      </c>
      <c r="V30" s="140"/>
      <c r="W30" s="141">
        <v>19</v>
      </c>
      <c r="X30" s="140">
        <v>0.95</v>
      </c>
      <c r="Y30" s="157"/>
      <c r="BA30" s="143"/>
      <c r="BB30" s="143"/>
    </row>
    <row r="31" spans="1:54" ht="75.75" thickBot="1">
      <c r="A31" s="325"/>
      <c r="B31" s="407"/>
      <c r="C31" s="395" t="s">
        <v>1118</v>
      </c>
      <c r="D31" s="206" t="s">
        <v>1119</v>
      </c>
      <c r="E31" s="395" t="s">
        <v>1120</v>
      </c>
      <c r="F31" s="314" t="s">
        <v>77</v>
      </c>
      <c r="G31" s="315"/>
      <c r="H31" s="139" t="s">
        <v>74</v>
      </c>
      <c r="I31" s="396" t="s">
        <v>69</v>
      </c>
      <c r="J31" s="397"/>
      <c r="K31" s="398" t="s">
        <v>68</v>
      </c>
      <c r="L31" s="399" t="s">
        <v>1086</v>
      </c>
      <c r="M31" s="399"/>
      <c r="N31" s="399"/>
      <c r="O31" s="400"/>
      <c r="P31" s="16"/>
      <c r="Q31" s="16"/>
      <c r="R31" s="16"/>
      <c r="S31" s="16"/>
      <c r="T31" s="17"/>
      <c r="U31" s="25">
        <v>1</v>
      </c>
      <c r="V31" s="140"/>
      <c r="W31" s="141">
        <v>58</v>
      </c>
      <c r="X31" s="140">
        <v>0.8286</v>
      </c>
      <c r="Y31" s="157"/>
      <c r="BA31" s="143"/>
      <c r="BB31" s="143"/>
    </row>
    <row r="32" spans="1:54" ht="121.5" customHeight="1" thickBot="1">
      <c r="A32" s="324" t="s">
        <v>918</v>
      </c>
      <c r="B32" s="408" t="s">
        <v>1121</v>
      </c>
      <c r="C32" s="395" t="s">
        <v>1122</v>
      </c>
      <c r="D32" s="206" t="s">
        <v>1123</v>
      </c>
      <c r="E32" s="395" t="s">
        <v>1124</v>
      </c>
      <c r="F32" s="314" t="s">
        <v>77</v>
      </c>
      <c r="G32" s="315"/>
      <c r="H32" s="139" t="s">
        <v>74</v>
      </c>
      <c r="I32" s="396" t="s">
        <v>69</v>
      </c>
      <c r="J32" s="397"/>
      <c r="K32" s="398" t="s">
        <v>68</v>
      </c>
      <c r="L32" s="399" t="s">
        <v>1086</v>
      </c>
      <c r="M32" s="399"/>
      <c r="N32" s="399"/>
      <c r="O32" s="400"/>
      <c r="P32" s="17">
        <v>21</v>
      </c>
      <c r="Q32" s="17"/>
      <c r="R32" s="17">
        <v>17</v>
      </c>
      <c r="S32" s="17">
        <v>24</v>
      </c>
      <c r="T32" s="410" t="s">
        <v>1125</v>
      </c>
      <c r="U32" s="24">
        <v>1</v>
      </c>
      <c r="V32" s="198"/>
      <c r="W32" s="411">
        <v>19</v>
      </c>
      <c r="X32" s="24">
        <f>19/14</f>
        <v>1.3571428571428572</v>
      </c>
      <c r="Y32" s="157" t="s">
        <v>840</v>
      </c>
      <c r="BA32" s="143"/>
      <c r="BB32" s="143"/>
    </row>
    <row r="33" spans="1:54" ht="90.75" thickBot="1">
      <c r="A33" s="328"/>
      <c r="B33" s="373"/>
      <c r="C33" s="395" t="s">
        <v>1126</v>
      </c>
      <c r="D33" s="206" t="s">
        <v>1127</v>
      </c>
      <c r="E33" s="395" t="s">
        <v>1128</v>
      </c>
      <c r="F33" s="314" t="s">
        <v>77</v>
      </c>
      <c r="G33" s="315"/>
      <c r="H33" s="139" t="s">
        <v>74</v>
      </c>
      <c r="I33" s="396" t="s">
        <v>69</v>
      </c>
      <c r="J33" s="397"/>
      <c r="K33" s="398" t="s">
        <v>68</v>
      </c>
      <c r="L33" s="399" t="s">
        <v>1086</v>
      </c>
      <c r="M33" s="399"/>
      <c r="N33" s="399"/>
      <c r="O33" s="400"/>
      <c r="P33" s="17">
        <v>233</v>
      </c>
      <c r="Q33" s="17"/>
      <c r="R33" s="17">
        <v>112</v>
      </c>
      <c r="S33" s="17">
        <v>124</v>
      </c>
      <c r="T33" s="412">
        <v>299</v>
      </c>
      <c r="U33" s="24">
        <v>1</v>
      </c>
      <c r="V33" s="198"/>
      <c r="W33" s="411">
        <v>299</v>
      </c>
      <c r="X33" s="24">
        <v>1.1634</v>
      </c>
      <c r="Y33" s="157" t="s">
        <v>840</v>
      </c>
      <c r="BA33" s="143"/>
      <c r="BB33" s="143"/>
    </row>
    <row r="34" spans="1:54" ht="78" customHeight="1" thickBot="1">
      <c r="A34" s="325"/>
      <c r="B34" s="373"/>
      <c r="C34" s="395" t="s">
        <v>1129</v>
      </c>
      <c r="D34" s="395" t="s">
        <v>1130</v>
      </c>
      <c r="E34" s="395" t="s">
        <v>1131</v>
      </c>
      <c r="F34" s="314" t="s">
        <v>77</v>
      </c>
      <c r="G34" s="315"/>
      <c r="H34" s="139" t="s">
        <v>74</v>
      </c>
      <c r="I34" s="396" t="s">
        <v>69</v>
      </c>
      <c r="J34" s="397"/>
      <c r="K34" s="398" t="s">
        <v>68</v>
      </c>
      <c r="L34" s="399" t="s">
        <v>1086</v>
      </c>
      <c r="M34" s="399"/>
      <c r="N34" s="399"/>
      <c r="O34" s="400"/>
      <c r="P34" s="17">
        <v>16185</v>
      </c>
      <c r="Q34" s="17"/>
      <c r="R34" s="17">
        <v>10794</v>
      </c>
      <c r="S34" s="17">
        <v>14983</v>
      </c>
      <c r="T34" s="413">
        <v>9573</v>
      </c>
      <c r="U34" s="24">
        <v>1</v>
      </c>
      <c r="V34" s="198"/>
      <c r="W34" s="411">
        <v>9573</v>
      </c>
      <c r="X34" s="24">
        <v>0.35049999999999998</v>
      </c>
      <c r="Y34" s="157" t="s">
        <v>842</v>
      </c>
      <c r="BA34" s="143"/>
      <c r="BB34" s="143"/>
    </row>
    <row r="35" spans="1:54" ht="106.5" customHeight="1" thickBot="1">
      <c r="A35" s="324" t="s">
        <v>926</v>
      </c>
      <c r="B35" s="408" t="s">
        <v>1132</v>
      </c>
      <c r="C35" s="395" t="s">
        <v>1133</v>
      </c>
      <c r="D35" s="395" t="s">
        <v>1134</v>
      </c>
      <c r="E35" s="395" t="s">
        <v>1135</v>
      </c>
      <c r="F35" s="314" t="s">
        <v>77</v>
      </c>
      <c r="G35" s="315"/>
      <c r="H35" s="139" t="s">
        <v>74</v>
      </c>
      <c r="I35" s="396" t="s">
        <v>69</v>
      </c>
      <c r="J35" s="397"/>
      <c r="K35" s="398" t="s">
        <v>68</v>
      </c>
      <c r="L35" s="399" t="s">
        <v>1086</v>
      </c>
      <c r="M35" s="399"/>
      <c r="N35" s="399"/>
      <c r="O35" s="400"/>
      <c r="P35" s="16">
        <v>415</v>
      </c>
      <c r="Q35" s="16"/>
      <c r="R35" s="16">
        <v>1016</v>
      </c>
      <c r="S35" s="16">
        <v>1125</v>
      </c>
      <c r="T35" s="17">
        <v>1180</v>
      </c>
      <c r="U35" s="25">
        <v>1</v>
      </c>
      <c r="V35" s="140"/>
      <c r="W35" s="141">
        <v>1179</v>
      </c>
      <c r="X35" s="140">
        <v>2.5855000000000001</v>
      </c>
      <c r="Y35" s="157"/>
      <c r="BA35" s="143"/>
      <c r="BB35" s="143"/>
    </row>
    <row r="36" spans="1:54" ht="126.75" customHeight="1" thickBot="1">
      <c r="A36" s="328"/>
      <c r="B36" s="373"/>
      <c r="C36" s="395" t="s">
        <v>1136</v>
      </c>
      <c r="D36" s="395" t="s">
        <v>1137</v>
      </c>
      <c r="E36" s="395" t="s">
        <v>1138</v>
      </c>
      <c r="F36" s="314" t="s">
        <v>77</v>
      </c>
      <c r="G36" s="315"/>
      <c r="H36" s="139" t="s">
        <v>74</v>
      </c>
      <c r="I36" s="396" t="s">
        <v>69</v>
      </c>
      <c r="J36" s="397"/>
      <c r="K36" s="398" t="s">
        <v>68</v>
      </c>
      <c r="L36" s="399" t="s">
        <v>1086</v>
      </c>
      <c r="M36" s="399"/>
      <c r="N36" s="399"/>
      <c r="O36" s="400"/>
      <c r="P36" s="16">
        <v>5</v>
      </c>
      <c r="Q36" s="16"/>
      <c r="R36" s="16">
        <v>14</v>
      </c>
      <c r="S36" s="16">
        <v>16</v>
      </c>
      <c r="T36" s="17">
        <v>17</v>
      </c>
      <c r="U36" s="25">
        <v>1</v>
      </c>
      <c r="V36" s="140"/>
      <c r="W36" s="141">
        <v>17</v>
      </c>
      <c r="X36" s="140">
        <v>1.1299999999999999</v>
      </c>
      <c r="Y36" s="157"/>
      <c r="BA36" s="143"/>
      <c r="BB36" s="143"/>
    </row>
    <row r="37" spans="1:54" ht="129" customHeight="1" thickBot="1">
      <c r="A37" s="328"/>
      <c r="B37" s="373"/>
      <c r="C37" s="395" t="s">
        <v>1139</v>
      </c>
      <c r="D37" s="395" t="s">
        <v>1140</v>
      </c>
      <c r="E37" s="395" t="s">
        <v>1141</v>
      </c>
      <c r="F37" s="314" t="s">
        <v>77</v>
      </c>
      <c r="G37" s="315"/>
      <c r="H37" s="139" t="s">
        <v>74</v>
      </c>
      <c r="I37" s="396" t="s">
        <v>69</v>
      </c>
      <c r="J37" s="397"/>
      <c r="K37" s="398" t="s">
        <v>68</v>
      </c>
      <c r="L37" s="399" t="s">
        <v>1086</v>
      </c>
      <c r="M37" s="399"/>
      <c r="N37" s="399"/>
      <c r="O37" s="400"/>
      <c r="P37" s="16"/>
      <c r="Q37" s="16"/>
      <c r="R37" s="16"/>
      <c r="S37" s="16"/>
      <c r="T37" s="17"/>
      <c r="U37" s="25">
        <v>1</v>
      </c>
      <c r="V37" s="140"/>
      <c r="W37" s="141">
        <v>13</v>
      </c>
      <c r="X37" s="140">
        <f>13/14</f>
        <v>0.9285714285714286</v>
      </c>
      <c r="Y37" s="157" t="s">
        <v>840</v>
      </c>
      <c r="BA37" s="143"/>
      <c r="BB37" s="143"/>
    </row>
    <row r="38" spans="1:54" ht="81.75" customHeight="1" thickBot="1">
      <c r="A38" s="328"/>
      <c r="B38" s="373"/>
      <c r="C38" s="395" t="s">
        <v>1142</v>
      </c>
      <c r="D38" s="395" t="s">
        <v>1143</v>
      </c>
      <c r="E38" s="395" t="s">
        <v>1144</v>
      </c>
      <c r="F38" s="314" t="s">
        <v>77</v>
      </c>
      <c r="G38" s="315"/>
      <c r="H38" s="139" t="s">
        <v>74</v>
      </c>
      <c r="I38" s="396" t="s">
        <v>69</v>
      </c>
      <c r="J38" s="397"/>
      <c r="K38" s="398" t="s">
        <v>68</v>
      </c>
      <c r="L38" s="399" t="s">
        <v>1086</v>
      </c>
      <c r="M38" s="399"/>
      <c r="N38" s="399"/>
      <c r="O38" s="400"/>
      <c r="P38" s="16">
        <v>88</v>
      </c>
      <c r="Q38" s="16"/>
      <c r="R38" s="16">
        <v>72</v>
      </c>
      <c r="S38" s="16">
        <v>65</v>
      </c>
      <c r="T38" s="17"/>
      <c r="U38" s="25">
        <v>1</v>
      </c>
      <c r="V38" s="140"/>
      <c r="W38" s="141">
        <v>66</v>
      </c>
      <c r="X38" s="140">
        <v>1.1577999999999999</v>
      </c>
      <c r="Y38" s="157" t="s">
        <v>840</v>
      </c>
      <c r="BA38" s="143"/>
      <c r="BB38" s="143"/>
    </row>
    <row r="39" spans="1:54" ht="85.5" customHeight="1" thickBot="1">
      <c r="A39" s="325"/>
      <c r="B39" s="373"/>
      <c r="C39" s="395" t="s">
        <v>1145</v>
      </c>
      <c r="D39" s="395" t="s">
        <v>1146</v>
      </c>
      <c r="E39" s="395" t="s">
        <v>1147</v>
      </c>
      <c r="F39" s="314" t="s">
        <v>77</v>
      </c>
      <c r="G39" s="315"/>
      <c r="H39" s="139" t="s">
        <v>74</v>
      </c>
      <c r="I39" s="396" t="s">
        <v>69</v>
      </c>
      <c r="J39" s="397"/>
      <c r="K39" s="398" t="s">
        <v>68</v>
      </c>
      <c r="L39" s="399" t="s">
        <v>1086</v>
      </c>
      <c r="M39" s="399"/>
      <c r="N39" s="399"/>
      <c r="O39" s="400"/>
      <c r="P39" s="16">
        <v>1568</v>
      </c>
      <c r="Q39" s="16"/>
      <c r="R39" s="16">
        <v>2694</v>
      </c>
      <c r="S39" s="16">
        <v>10271</v>
      </c>
      <c r="T39" s="17"/>
      <c r="U39" s="25">
        <v>1</v>
      </c>
      <c r="V39" s="140"/>
      <c r="W39" s="141">
        <v>9641</v>
      </c>
      <c r="X39" s="140">
        <v>2.7574999999999998</v>
      </c>
      <c r="Y39" s="157" t="s">
        <v>840</v>
      </c>
      <c r="BA39" s="143"/>
      <c r="BB39" s="143"/>
    </row>
    <row r="40" spans="1:54" ht="120.75" thickBot="1">
      <c r="A40" s="324" t="s">
        <v>935</v>
      </c>
      <c r="B40" s="408" t="s">
        <v>1148</v>
      </c>
      <c r="C40" s="395" t="s">
        <v>1149</v>
      </c>
      <c r="D40" s="395" t="s">
        <v>1150</v>
      </c>
      <c r="E40" s="395" t="s">
        <v>1151</v>
      </c>
      <c r="F40" s="314" t="s">
        <v>77</v>
      </c>
      <c r="G40" s="315"/>
      <c r="H40" s="139" t="s">
        <v>74</v>
      </c>
      <c r="I40" s="396" t="s">
        <v>69</v>
      </c>
      <c r="J40" s="397"/>
      <c r="K40" s="398" t="s">
        <v>68</v>
      </c>
      <c r="L40" s="399" t="s">
        <v>1086</v>
      </c>
      <c r="M40" s="399"/>
      <c r="N40" s="399"/>
      <c r="O40" s="400"/>
      <c r="P40" s="16">
        <v>231</v>
      </c>
      <c r="Q40" s="16"/>
      <c r="R40" s="16">
        <v>228</v>
      </c>
      <c r="S40" s="16">
        <v>1501</v>
      </c>
      <c r="T40" s="17">
        <v>1499</v>
      </c>
      <c r="U40" s="25">
        <v>1</v>
      </c>
      <c r="V40" s="140"/>
      <c r="W40" s="141">
        <v>546</v>
      </c>
      <c r="X40" s="140">
        <v>1.82</v>
      </c>
      <c r="Y40" s="157" t="s">
        <v>840</v>
      </c>
      <c r="BA40" s="143"/>
      <c r="BB40" s="143"/>
    </row>
    <row r="41" spans="1:54" ht="84" customHeight="1" thickBot="1">
      <c r="A41" s="328"/>
      <c r="B41" s="373"/>
      <c r="C41" s="395" t="s">
        <v>1152</v>
      </c>
      <c r="D41" s="395" t="s">
        <v>1153</v>
      </c>
      <c r="E41" s="395" t="s">
        <v>1154</v>
      </c>
      <c r="F41" s="314" t="s">
        <v>77</v>
      </c>
      <c r="G41" s="315"/>
      <c r="H41" s="139" t="s">
        <v>74</v>
      </c>
      <c r="I41" s="396" t="s">
        <v>69</v>
      </c>
      <c r="J41" s="397"/>
      <c r="K41" s="398" t="s">
        <v>68</v>
      </c>
      <c r="L41" s="399" t="s">
        <v>1086</v>
      </c>
      <c r="M41" s="399"/>
      <c r="N41" s="399"/>
      <c r="O41" s="400"/>
      <c r="P41" s="16">
        <v>10588</v>
      </c>
      <c r="Q41" s="16"/>
      <c r="R41" s="16">
        <v>7492</v>
      </c>
      <c r="S41" s="16">
        <v>26305</v>
      </c>
      <c r="T41" s="17">
        <v>24918</v>
      </c>
      <c r="U41" s="25">
        <v>1</v>
      </c>
      <c r="V41" s="140"/>
      <c r="W41" s="141">
        <v>12594</v>
      </c>
      <c r="X41" s="140">
        <f>0.503411188698933*100%</f>
        <v>0.50341118869893298</v>
      </c>
      <c r="Y41" s="157" t="s">
        <v>842</v>
      </c>
      <c r="BA41" s="143"/>
      <c r="BB41" s="143"/>
    </row>
    <row r="42" spans="1:54" ht="120" customHeight="1" thickBot="1">
      <c r="A42" s="328"/>
      <c r="B42" s="373"/>
      <c r="C42" s="395" t="s">
        <v>1155</v>
      </c>
      <c r="D42" s="395" t="s">
        <v>1156</v>
      </c>
      <c r="E42" s="395" t="s">
        <v>1157</v>
      </c>
      <c r="F42" s="314" t="s">
        <v>77</v>
      </c>
      <c r="G42" s="315"/>
      <c r="H42" s="139" t="s">
        <v>74</v>
      </c>
      <c r="I42" s="396" t="s">
        <v>69</v>
      </c>
      <c r="J42" s="397"/>
      <c r="K42" s="398" t="s">
        <v>68</v>
      </c>
      <c r="L42" s="399" t="s">
        <v>1086</v>
      </c>
      <c r="M42" s="399"/>
      <c r="N42" s="399"/>
      <c r="O42" s="400"/>
      <c r="P42" s="16">
        <v>14</v>
      </c>
      <c r="Q42" s="16"/>
      <c r="R42" s="16">
        <v>22</v>
      </c>
      <c r="S42" s="16">
        <v>24</v>
      </c>
      <c r="T42" s="17">
        <v>26</v>
      </c>
      <c r="U42" s="25">
        <v>0.54</v>
      </c>
      <c r="V42" s="140"/>
      <c r="W42" s="141">
        <v>15</v>
      </c>
      <c r="X42" s="140">
        <f>15/14</f>
        <v>1.0714285714285714</v>
      </c>
      <c r="Y42" s="157" t="s">
        <v>840</v>
      </c>
      <c r="BA42" s="143"/>
      <c r="BB42" s="143"/>
    </row>
    <row r="43" spans="1:54" ht="82.5" customHeight="1" thickBot="1">
      <c r="A43" s="328"/>
      <c r="B43" s="373"/>
      <c r="C43" s="395" t="s">
        <v>1158</v>
      </c>
      <c r="D43" s="395" t="s">
        <v>1159</v>
      </c>
      <c r="E43" s="395" t="s">
        <v>1160</v>
      </c>
      <c r="F43" s="314" t="s">
        <v>77</v>
      </c>
      <c r="G43" s="315"/>
      <c r="H43" s="139" t="s">
        <v>74</v>
      </c>
      <c r="I43" s="396" t="s">
        <v>69</v>
      </c>
      <c r="J43" s="397"/>
      <c r="K43" s="398" t="s">
        <v>68</v>
      </c>
      <c r="L43" s="399" t="s">
        <v>1086</v>
      </c>
      <c r="M43" s="399"/>
      <c r="N43" s="399"/>
      <c r="O43" s="400"/>
      <c r="P43" s="16">
        <v>1803</v>
      </c>
      <c r="Q43" s="16"/>
      <c r="R43" s="16">
        <v>2012</v>
      </c>
      <c r="S43" s="16">
        <v>2688</v>
      </c>
      <c r="T43" s="17">
        <v>3056</v>
      </c>
      <c r="U43" s="25">
        <v>0.8</v>
      </c>
      <c r="V43" s="140"/>
      <c r="W43" s="141">
        <v>2580</v>
      </c>
      <c r="X43" s="140">
        <f>2580/3056</f>
        <v>0.84424083769633507</v>
      </c>
      <c r="Y43" s="157" t="s">
        <v>840</v>
      </c>
      <c r="BA43" s="143"/>
      <c r="BB43" s="143"/>
    </row>
    <row r="44" spans="1:54" ht="68.25" customHeight="1" thickBot="1">
      <c r="A44" s="325"/>
      <c r="B44" s="373"/>
      <c r="C44" s="395" t="s">
        <v>1161</v>
      </c>
      <c r="D44" s="395" t="s">
        <v>1162</v>
      </c>
      <c r="E44" s="395" t="s">
        <v>1163</v>
      </c>
      <c r="F44" s="314" t="s">
        <v>77</v>
      </c>
      <c r="G44" s="315"/>
      <c r="H44" s="139" t="s">
        <v>74</v>
      </c>
      <c r="I44" s="396" t="s">
        <v>69</v>
      </c>
      <c r="J44" s="397"/>
      <c r="K44" s="398" t="s">
        <v>68</v>
      </c>
      <c r="L44" s="399" t="s">
        <v>1086</v>
      </c>
      <c r="M44" s="399"/>
      <c r="N44" s="399"/>
      <c r="O44" s="400"/>
      <c r="P44" s="16">
        <v>20</v>
      </c>
      <c r="Q44" s="16"/>
      <c r="R44" s="16">
        <v>42</v>
      </c>
      <c r="S44" s="16">
        <v>25</v>
      </c>
      <c r="T44" s="17">
        <v>53</v>
      </c>
      <c r="U44" s="25">
        <v>1</v>
      </c>
      <c r="V44" s="140"/>
      <c r="W44" s="141">
        <v>94</v>
      </c>
      <c r="X44" s="140">
        <f>94/53</f>
        <v>1.7735849056603774</v>
      </c>
      <c r="Y44" s="157"/>
      <c r="BA44" s="143"/>
      <c r="BB44" s="143"/>
    </row>
    <row r="45" spans="1:54" ht="108" customHeight="1" thickBot="1">
      <c r="A45" s="324" t="s">
        <v>964</v>
      </c>
      <c r="B45" s="408" t="s">
        <v>1164</v>
      </c>
      <c r="C45" s="395" t="s">
        <v>1165</v>
      </c>
      <c r="D45" s="395" t="s">
        <v>1166</v>
      </c>
      <c r="E45" s="395" t="s">
        <v>1167</v>
      </c>
      <c r="F45" s="314" t="s">
        <v>77</v>
      </c>
      <c r="G45" s="315"/>
      <c r="H45" s="139" t="s">
        <v>74</v>
      </c>
      <c r="I45" s="396" t="s">
        <v>69</v>
      </c>
      <c r="J45" s="397"/>
      <c r="K45" s="398" t="s">
        <v>68</v>
      </c>
      <c r="L45" s="399" t="s">
        <v>1086</v>
      </c>
      <c r="M45" s="399"/>
      <c r="N45" s="399"/>
      <c r="O45" s="400"/>
      <c r="P45" s="16"/>
      <c r="Q45" s="16"/>
      <c r="R45" s="16"/>
      <c r="S45" s="16">
        <v>100</v>
      </c>
      <c r="T45" s="17"/>
      <c r="U45" s="25">
        <v>1</v>
      </c>
      <c r="V45" s="140"/>
      <c r="W45" s="141">
        <v>9</v>
      </c>
      <c r="X45" s="140">
        <v>1.1000000000000001</v>
      </c>
      <c r="Y45" s="157"/>
      <c r="BA45" s="143"/>
      <c r="BB45" s="143"/>
    </row>
    <row r="46" spans="1:54" ht="75.75" thickBot="1">
      <c r="A46" s="325"/>
      <c r="B46" s="373"/>
      <c r="C46" s="395" t="s">
        <v>1168</v>
      </c>
      <c r="D46" s="395" t="s">
        <v>1169</v>
      </c>
      <c r="E46" s="395" t="s">
        <v>1170</v>
      </c>
      <c r="F46" s="314" t="s">
        <v>77</v>
      </c>
      <c r="G46" s="315"/>
      <c r="H46" s="139" t="s">
        <v>74</v>
      </c>
      <c r="I46" s="396" t="s">
        <v>69</v>
      </c>
      <c r="J46" s="397"/>
      <c r="K46" s="398" t="s">
        <v>68</v>
      </c>
      <c r="L46" s="399" t="s">
        <v>1086</v>
      </c>
      <c r="M46" s="399"/>
      <c r="N46" s="399"/>
      <c r="O46" s="400"/>
      <c r="P46" s="16"/>
      <c r="Q46" s="16"/>
      <c r="R46" s="16"/>
      <c r="S46" s="16">
        <v>100</v>
      </c>
      <c r="T46" s="17"/>
      <c r="U46" s="25">
        <v>1</v>
      </c>
      <c r="V46" s="409"/>
      <c r="W46" s="141">
        <v>1000</v>
      </c>
      <c r="X46" s="140"/>
      <c r="Y46" s="157"/>
      <c r="BA46" s="143"/>
      <c r="BB46" s="143"/>
    </row>
    <row r="47" spans="1:54" ht="93" customHeight="1" thickBot="1">
      <c r="A47" s="324" t="s">
        <v>1171</v>
      </c>
      <c r="B47" s="408" t="s">
        <v>1172</v>
      </c>
      <c r="C47" s="395" t="s">
        <v>1173</v>
      </c>
      <c r="D47" s="395" t="s">
        <v>1174</v>
      </c>
      <c r="E47" s="395" t="s">
        <v>1175</v>
      </c>
      <c r="F47" s="314" t="s">
        <v>77</v>
      </c>
      <c r="G47" s="315"/>
      <c r="H47" s="139" t="s">
        <v>74</v>
      </c>
      <c r="I47" s="396" t="s">
        <v>69</v>
      </c>
      <c r="J47" s="397"/>
      <c r="K47" s="398" t="s">
        <v>68</v>
      </c>
      <c r="L47" s="399" t="s">
        <v>1086</v>
      </c>
      <c r="M47" s="399"/>
      <c r="N47" s="399"/>
      <c r="O47" s="400"/>
      <c r="P47" s="16"/>
      <c r="Q47" s="16"/>
      <c r="R47" s="16"/>
      <c r="S47" s="16">
        <v>100</v>
      </c>
      <c r="T47" s="17"/>
      <c r="U47" s="25">
        <v>1</v>
      </c>
      <c r="V47" s="140"/>
      <c r="W47" s="141">
        <v>9</v>
      </c>
      <c r="X47" s="140">
        <v>1</v>
      </c>
      <c r="Y47" s="157"/>
      <c r="BA47" s="143"/>
      <c r="BB47" s="143"/>
    </row>
    <row r="48" spans="1:54" ht="75.75" customHeight="1" thickBot="1">
      <c r="A48" s="328"/>
      <c r="B48" s="373"/>
      <c r="C48" s="395" t="s">
        <v>1176</v>
      </c>
      <c r="D48" s="395" t="s">
        <v>1177</v>
      </c>
      <c r="E48" s="395" t="s">
        <v>1178</v>
      </c>
      <c r="F48" s="314" t="s">
        <v>77</v>
      </c>
      <c r="G48" s="315"/>
      <c r="H48" s="139" t="s">
        <v>74</v>
      </c>
      <c r="I48" s="396" t="s">
        <v>69</v>
      </c>
      <c r="J48" s="397"/>
      <c r="K48" s="398" t="s">
        <v>68</v>
      </c>
      <c r="L48" s="399" t="s">
        <v>1086</v>
      </c>
      <c r="M48" s="399"/>
      <c r="N48" s="399"/>
      <c r="O48" s="400"/>
      <c r="P48" s="16"/>
      <c r="Q48" s="16"/>
      <c r="R48" s="16"/>
      <c r="S48" s="16">
        <v>100</v>
      </c>
      <c r="T48" s="17"/>
      <c r="U48" s="25">
        <v>1</v>
      </c>
      <c r="V48" s="140"/>
      <c r="W48" s="141">
        <v>200</v>
      </c>
      <c r="X48" s="140">
        <v>4.5599999999999996</v>
      </c>
      <c r="Y48" s="157"/>
      <c r="BA48" s="143"/>
      <c r="BB48" s="143"/>
    </row>
    <row r="49" spans="1:54" ht="89.25" customHeight="1" thickBot="1">
      <c r="A49" s="328"/>
      <c r="B49" s="373"/>
      <c r="C49" s="395" t="s">
        <v>1179</v>
      </c>
      <c r="D49" s="395" t="s">
        <v>1180</v>
      </c>
      <c r="E49" s="395" t="s">
        <v>1181</v>
      </c>
      <c r="F49" s="314" t="s">
        <v>77</v>
      </c>
      <c r="G49" s="315"/>
      <c r="H49" s="139" t="s">
        <v>74</v>
      </c>
      <c r="I49" s="396" t="s">
        <v>69</v>
      </c>
      <c r="J49" s="397"/>
      <c r="K49" s="398" t="s">
        <v>68</v>
      </c>
      <c r="L49" s="399" t="s">
        <v>1086</v>
      </c>
      <c r="M49" s="399"/>
      <c r="N49" s="399"/>
      <c r="O49" s="400"/>
      <c r="P49" s="16"/>
      <c r="Q49" s="16"/>
      <c r="R49" s="16"/>
      <c r="S49" s="16"/>
      <c r="T49" s="17"/>
      <c r="U49" s="25"/>
      <c r="V49" s="140"/>
      <c r="W49" s="414">
        <v>0.1</v>
      </c>
      <c r="X49" s="140">
        <v>1</v>
      </c>
      <c r="Y49" s="157"/>
      <c r="BA49" s="143"/>
      <c r="BB49" s="143"/>
    </row>
    <row r="50" spans="1:54" ht="75.75" thickBot="1">
      <c r="A50" s="325"/>
      <c r="B50" s="373"/>
      <c r="C50" s="395" t="s">
        <v>1182</v>
      </c>
      <c r="D50" s="395" t="s">
        <v>1183</v>
      </c>
      <c r="E50" s="395" t="s">
        <v>1184</v>
      </c>
      <c r="F50" s="314" t="s">
        <v>77</v>
      </c>
      <c r="G50" s="315"/>
      <c r="H50" s="139" t="s">
        <v>74</v>
      </c>
      <c r="I50" s="396" t="s">
        <v>69</v>
      </c>
      <c r="J50" s="397"/>
      <c r="K50" s="398" t="s">
        <v>68</v>
      </c>
      <c r="L50" s="399" t="s">
        <v>1086</v>
      </c>
      <c r="M50" s="399"/>
      <c r="N50" s="399"/>
      <c r="O50" s="400"/>
      <c r="P50" s="16"/>
      <c r="Q50" s="16"/>
      <c r="R50" s="16"/>
      <c r="S50" s="16"/>
      <c r="T50" s="17"/>
      <c r="U50" s="25"/>
      <c r="V50" s="140"/>
      <c r="W50" s="141">
        <v>200</v>
      </c>
      <c r="X50" s="140"/>
      <c r="Y50" s="157"/>
      <c r="BA50" s="143"/>
      <c r="BB50" s="143"/>
    </row>
    <row r="51" spans="1:54" ht="117.75" customHeight="1" thickBot="1">
      <c r="A51" s="201" t="s">
        <v>11</v>
      </c>
      <c r="B51" s="189" t="s">
        <v>1185</v>
      </c>
      <c r="C51" s="395" t="s">
        <v>1186</v>
      </c>
      <c r="D51" s="395" t="s">
        <v>1187</v>
      </c>
      <c r="E51" s="395" t="s">
        <v>1188</v>
      </c>
      <c r="F51" s="314" t="s">
        <v>77</v>
      </c>
      <c r="G51" s="315"/>
      <c r="H51" s="139" t="s">
        <v>73</v>
      </c>
      <c r="I51" s="396" t="s">
        <v>69</v>
      </c>
      <c r="J51" s="397"/>
      <c r="K51" s="398" t="s">
        <v>68</v>
      </c>
      <c r="L51" s="399" t="s">
        <v>1086</v>
      </c>
      <c r="M51" s="399"/>
      <c r="N51" s="399"/>
      <c r="O51" s="400"/>
      <c r="P51" s="16"/>
      <c r="Q51" s="16"/>
      <c r="R51" s="16"/>
      <c r="S51" s="16"/>
      <c r="T51" s="17"/>
      <c r="U51" s="25"/>
      <c r="V51" s="140"/>
      <c r="W51" s="141">
        <v>1864</v>
      </c>
      <c r="X51" s="140">
        <v>9.32</v>
      </c>
      <c r="Y51" s="157"/>
      <c r="BA51" s="143"/>
      <c r="BB51" s="143"/>
    </row>
    <row r="52" spans="1:54" ht="139.5" customHeight="1" thickBot="1">
      <c r="A52" s="324" t="s">
        <v>14</v>
      </c>
      <c r="B52" s="405" t="s">
        <v>1189</v>
      </c>
      <c r="C52" s="395" t="s">
        <v>1190</v>
      </c>
      <c r="D52" s="395" t="s">
        <v>1191</v>
      </c>
      <c r="E52" s="395" t="s">
        <v>1192</v>
      </c>
      <c r="F52" s="314" t="s">
        <v>77</v>
      </c>
      <c r="G52" s="315"/>
      <c r="H52" s="139" t="s">
        <v>74</v>
      </c>
      <c r="I52" s="396" t="s">
        <v>69</v>
      </c>
      <c r="J52" s="397"/>
      <c r="K52" s="398" t="s">
        <v>68</v>
      </c>
      <c r="L52" s="399" t="s">
        <v>1086</v>
      </c>
      <c r="M52" s="399"/>
      <c r="N52" s="399"/>
      <c r="O52" s="400"/>
      <c r="P52" s="16"/>
      <c r="Q52" s="16"/>
      <c r="R52" s="16"/>
      <c r="S52" s="16"/>
      <c r="T52" s="17"/>
      <c r="U52" s="25"/>
      <c r="V52" s="140">
        <v>1</v>
      </c>
      <c r="W52" s="141">
        <v>10</v>
      </c>
      <c r="X52" s="140">
        <f>0.714285714285714*100%</f>
        <v>0.71428571428571397</v>
      </c>
      <c r="Y52" s="157" t="s">
        <v>841</v>
      </c>
      <c r="BA52" s="143"/>
      <c r="BB52" s="143"/>
    </row>
    <row r="53" spans="1:54" ht="90" customHeight="1" thickBot="1">
      <c r="A53" s="328"/>
      <c r="B53" s="415"/>
      <c r="C53" s="395" t="s">
        <v>1193</v>
      </c>
      <c r="D53" s="206" t="s">
        <v>1194</v>
      </c>
      <c r="E53" s="206" t="s">
        <v>1195</v>
      </c>
      <c r="F53" s="314" t="s">
        <v>77</v>
      </c>
      <c r="G53" s="315"/>
      <c r="H53" s="139" t="s">
        <v>74</v>
      </c>
      <c r="I53" s="396" t="s">
        <v>69</v>
      </c>
      <c r="J53" s="397"/>
      <c r="K53" s="398" t="s">
        <v>68</v>
      </c>
      <c r="L53" s="399" t="s">
        <v>1086</v>
      </c>
      <c r="M53" s="399"/>
      <c r="N53" s="399"/>
      <c r="O53" s="400"/>
      <c r="P53" s="16"/>
      <c r="Q53" s="16"/>
      <c r="R53" s="16"/>
      <c r="S53" s="16"/>
      <c r="T53" s="17"/>
      <c r="U53" s="25"/>
      <c r="V53" s="140">
        <v>1</v>
      </c>
      <c r="W53" s="141">
        <v>6391</v>
      </c>
      <c r="X53" s="140">
        <f>6391/10000</f>
        <v>0.6391</v>
      </c>
      <c r="Y53" s="157" t="s">
        <v>841</v>
      </c>
      <c r="BA53" s="143"/>
      <c r="BB53" s="143"/>
    </row>
    <row r="54" spans="1:54" ht="72" customHeight="1" thickBot="1">
      <c r="A54" s="416"/>
      <c r="B54" s="407"/>
      <c r="C54" s="395" t="s">
        <v>1196</v>
      </c>
      <c r="D54" s="206" t="s">
        <v>1197</v>
      </c>
      <c r="E54" s="206" t="s">
        <v>1198</v>
      </c>
      <c r="F54" s="314" t="s">
        <v>77</v>
      </c>
      <c r="G54" s="315"/>
      <c r="H54" s="139" t="s">
        <v>74</v>
      </c>
      <c r="I54" s="396" t="s">
        <v>69</v>
      </c>
      <c r="J54" s="397"/>
      <c r="K54" s="398" t="s">
        <v>68</v>
      </c>
      <c r="L54" s="399" t="s">
        <v>1086</v>
      </c>
      <c r="M54" s="399"/>
      <c r="N54" s="399"/>
      <c r="O54" s="400"/>
      <c r="P54" s="16">
        <v>22</v>
      </c>
      <c r="Q54" s="16"/>
      <c r="R54" s="16">
        <v>24</v>
      </c>
      <c r="S54" s="16">
        <v>32</v>
      </c>
      <c r="T54" s="17"/>
      <c r="U54" s="25"/>
      <c r="V54" s="140">
        <v>1</v>
      </c>
      <c r="W54" s="141">
        <v>23</v>
      </c>
      <c r="X54" s="140">
        <f>23/20</f>
        <v>1.1499999999999999</v>
      </c>
      <c r="Y54" s="157" t="s">
        <v>840</v>
      </c>
      <c r="BA54" s="143"/>
      <c r="BB54" s="143"/>
    </row>
    <row r="55" spans="1:54" ht="24" customHeight="1" thickBot="1">
      <c r="A55" s="323" t="s">
        <v>821</v>
      </c>
      <c r="B55" s="323"/>
      <c r="C55" s="323"/>
      <c r="D55" s="323"/>
      <c r="E55" s="323"/>
      <c r="F55" s="323"/>
      <c r="G55" s="323"/>
      <c r="H55" s="323"/>
      <c r="I55" s="323"/>
      <c r="J55" s="323"/>
      <c r="K55" s="323"/>
      <c r="L55" s="417"/>
      <c r="M55" s="417"/>
      <c r="N55" s="417"/>
      <c r="O55" s="323"/>
      <c r="P55" s="323"/>
      <c r="Q55" s="323"/>
      <c r="R55" s="323"/>
      <c r="S55" s="323"/>
      <c r="T55" s="323"/>
      <c r="U55" s="323"/>
      <c r="V55" s="323"/>
      <c r="W55" s="323"/>
      <c r="X55" s="323"/>
      <c r="Y55" s="323"/>
      <c r="BA55" s="143"/>
      <c r="BB55" s="143"/>
    </row>
    <row r="56" spans="1:54" ht="21.75" customHeight="1" thickBot="1">
      <c r="A56" s="323" t="s">
        <v>41</v>
      </c>
      <c r="B56" s="323"/>
      <c r="C56" s="323"/>
      <c r="D56" s="323"/>
      <c r="E56" s="323"/>
      <c r="F56" s="323"/>
      <c r="G56" s="323"/>
      <c r="H56" s="323"/>
      <c r="I56" s="323"/>
      <c r="J56" s="323"/>
      <c r="K56" s="323" t="s">
        <v>85</v>
      </c>
      <c r="L56" s="323"/>
      <c r="M56" s="323"/>
      <c r="N56" s="323"/>
      <c r="O56" s="323"/>
      <c r="P56" s="323"/>
      <c r="Q56" s="323"/>
      <c r="R56" s="323"/>
      <c r="S56" s="323"/>
      <c r="T56" s="323"/>
      <c r="U56" s="323"/>
      <c r="V56" s="323"/>
      <c r="W56" s="323"/>
      <c r="X56" s="323"/>
      <c r="Y56" s="323"/>
      <c r="BA56" s="143"/>
      <c r="BB56" s="143"/>
    </row>
    <row r="57" spans="1:54" ht="34.5" customHeight="1" thickBot="1">
      <c r="A57" s="323" t="s">
        <v>47</v>
      </c>
      <c r="B57" s="323"/>
      <c r="C57" s="323"/>
      <c r="D57" s="323"/>
      <c r="E57" s="323"/>
      <c r="F57" s="323" t="s">
        <v>48</v>
      </c>
      <c r="G57" s="323"/>
      <c r="H57" s="323"/>
      <c r="I57" s="323"/>
      <c r="J57" s="323"/>
      <c r="K57" s="361" t="s">
        <v>822</v>
      </c>
      <c r="L57" s="337" t="s">
        <v>826</v>
      </c>
      <c r="M57" s="338"/>
      <c r="N57" s="338"/>
      <c r="O57" s="338"/>
      <c r="P57" s="338"/>
      <c r="Q57" s="338"/>
      <c r="R57" s="338"/>
      <c r="S57" s="338"/>
      <c r="T57" s="338"/>
      <c r="U57" s="338"/>
      <c r="V57" s="338"/>
      <c r="W57" s="338"/>
      <c r="X57" s="338"/>
      <c r="Y57" s="339"/>
      <c r="BA57" s="143"/>
      <c r="BB57" s="143"/>
    </row>
    <row r="58" spans="1:54" ht="24" customHeight="1" thickBot="1">
      <c r="A58" s="323"/>
      <c r="B58" s="323"/>
      <c r="C58" s="323" t="s">
        <v>49</v>
      </c>
      <c r="D58" s="323" t="s">
        <v>50</v>
      </c>
      <c r="E58" s="323" t="s">
        <v>51</v>
      </c>
      <c r="F58" s="323" t="s">
        <v>49</v>
      </c>
      <c r="G58" s="323" t="s">
        <v>52</v>
      </c>
      <c r="H58" s="323"/>
      <c r="I58" s="361" t="s">
        <v>850</v>
      </c>
      <c r="J58" s="323" t="s">
        <v>51</v>
      </c>
      <c r="K58" s="361"/>
      <c r="L58" s="337" t="s">
        <v>831</v>
      </c>
      <c r="M58" s="338"/>
      <c r="N58" s="338"/>
      <c r="O58" s="338"/>
      <c r="P58" s="338"/>
      <c r="Q58" s="339"/>
      <c r="R58" s="335" t="s">
        <v>48</v>
      </c>
      <c r="S58" s="348"/>
      <c r="T58" s="348"/>
      <c r="U58" s="348"/>
      <c r="V58" s="336"/>
      <c r="W58" s="351" t="s">
        <v>824</v>
      </c>
      <c r="X58" s="352"/>
      <c r="Y58" s="344" t="s">
        <v>825</v>
      </c>
      <c r="BA58" s="143"/>
      <c r="BB58" s="143"/>
    </row>
    <row r="59" spans="1:54" ht="45.75" customHeight="1" thickBot="1">
      <c r="A59" s="323"/>
      <c r="B59" s="323"/>
      <c r="C59" s="323"/>
      <c r="D59" s="323"/>
      <c r="E59" s="323"/>
      <c r="F59" s="323"/>
      <c r="G59" s="323"/>
      <c r="H59" s="323"/>
      <c r="I59" s="361"/>
      <c r="J59" s="323"/>
      <c r="K59" s="361"/>
      <c r="L59" s="337" t="s">
        <v>823</v>
      </c>
      <c r="M59" s="339"/>
      <c r="N59" s="337" t="s">
        <v>50</v>
      </c>
      <c r="O59" s="339"/>
      <c r="P59" s="335" t="s">
        <v>51</v>
      </c>
      <c r="Q59" s="336"/>
      <c r="R59" s="208" t="s">
        <v>823</v>
      </c>
      <c r="S59" s="335" t="s">
        <v>52</v>
      </c>
      <c r="T59" s="336"/>
      <c r="U59" s="165" t="s">
        <v>859</v>
      </c>
      <c r="V59" s="207" t="s">
        <v>51</v>
      </c>
      <c r="W59" s="353"/>
      <c r="X59" s="354"/>
      <c r="Y59" s="345"/>
      <c r="BA59" s="143"/>
      <c r="BB59" s="143"/>
    </row>
    <row r="60" spans="1:54" ht="19.5" customHeight="1" thickBot="1">
      <c r="A60" s="346" t="s">
        <v>32</v>
      </c>
      <c r="B60" s="347"/>
      <c r="C60" s="136">
        <v>3942.9</v>
      </c>
      <c r="D60" s="136"/>
      <c r="E60" s="167">
        <f>SUM(C60:D60)</f>
        <v>3942.9</v>
      </c>
      <c r="F60" s="136"/>
      <c r="G60" s="137" t="s">
        <v>856</v>
      </c>
      <c r="H60" s="136">
        <v>2550</v>
      </c>
      <c r="I60" s="136"/>
      <c r="J60" s="167">
        <f>SUM(F60:I60)</f>
        <v>2550</v>
      </c>
      <c r="K60" s="167">
        <f>E60+J60</f>
        <v>6492.9</v>
      </c>
      <c r="L60" s="340"/>
      <c r="M60" s="341"/>
      <c r="N60" s="340"/>
      <c r="O60" s="341"/>
      <c r="P60" s="342">
        <f>SUM(L60:O60)</f>
        <v>0</v>
      </c>
      <c r="Q60" s="343"/>
      <c r="R60" s="138"/>
      <c r="S60" s="137" t="s">
        <v>851</v>
      </c>
      <c r="T60" s="138"/>
      <c r="U60" s="138"/>
      <c r="V60" s="168">
        <f>SUM(R60,T60,U60)</f>
        <v>0</v>
      </c>
      <c r="W60" s="355">
        <f>SUM(P60,V60)</f>
        <v>0</v>
      </c>
      <c r="X60" s="356"/>
      <c r="Y60" s="169">
        <f>IF(W60=0,0,W60/K60)</f>
        <v>0</v>
      </c>
      <c r="BA60" s="143"/>
      <c r="BB60" s="143"/>
    </row>
    <row r="61" spans="1:54" ht="19.5" customHeight="1" thickBot="1">
      <c r="A61" s="346" t="s">
        <v>33</v>
      </c>
      <c r="B61" s="347"/>
      <c r="C61" s="136">
        <v>12724.74</v>
      </c>
      <c r="D61" s="136"/>
      <c r="E61" s="167">
        <f>SUM(C61:D61)</f>
        <v>12724.74</v>
      </c>
      <c r="F61" s="136">
        <v>4178.68</v>
      </c>
      <c r="G61" s="137" t="s">
        <v>851</v>
      </c>
      <c r="H61" s="136"/>
      <c r="I61" s="136">
        <v>11805.23</v>
      </c>
      <c r="J61" s="167">
        <f>SUM(F61:I61)</f>
        <v>15983.91</v>
      </c>
      <c r="K61" s="167">
        <f>J61+E61</f>
        <v>28708.65</v>
      </c>
      <c r="L61" s="340">
        <v>9668.2000000000007</v>
      </c>
      <c r="M61" s="341"/>
      <c r="N61" s="359"/>
      <c r="O61" s="360"/>
      <c r="P61" s="342">
        <f>SUM(L61:O61)</f>
        <v>9668.2000000000007</v>
      </c>
      <c r="Q61" s="343"/>
      <c r="R61" s="138">
        <v>1506</v>
      </c>
      <c r="S61" s="137" t="s">
        <v>851</v>
      </c>
      <c r="T61" s="138"/>
      <c r="U61" s="138">
        <v>9053.73</v>
      </c>
      <c r="V61" s="168">
        <f>SUM(R61,T61,U61)</f>
        <v>10559.73</v>
      </c>
      <c r="W61" s="355">
        <f>SUM(P61,V61)</f>
        <v>20227.93</v>
      </c>
      <c r="X61" s="356"/>
      <c r="Y61" s="169">
        <f>IF(W61=0,0,W61/K61)</f>
        <v>0.70459356326403366</v>
      </c>
      <c r="BA61" s="143"/>
      <c r="BB61" s="143"/>
    </row>
    <row r="62" spans="1:54" ht="15.75" thickBot="1">
      <c r="A62" s="319" t="s">
        <v>81</v>
      </c>
      <c r="B62" s="320"/>
      <c r="C62" s="320"/>
      <c r="D62" s="320"/>
      <c r="E62" s="320"/>
      <c r="F62" s="320"/>
      <c r="G62" s="320"/>
      <c r="H62" s="320"/>
      <c r="I62" s="320"/>
      <c r="J62" s="320"/>
      <c r="K62" s="320"/>
      <c r="L62" s="320"/>
      <c r="M62" s="320"/>
      <c r="N62" s="320"/>
      <c r="O62" s="320"/>
      <c r="P62" s="320"/>
      <c r="Q62" s="320"/>
      <c r="R62" s="320"/>
      <c r="S62" s="320"/>
      <c r="T62" s="320"/>
      <c r="U62" s="320"/>
      <c r="V62" s="320"/>
      <c r="W62" s="320"/>
      <c r="X62" s="321"/>
      <c r="Y62" s="322"/>
      <c r="BA62" s="143"/>
      <c r="BB62" s="143"/>
    </row>
    <row r="63" spans="1:54" ht="17.25" thickTop="1" thickBot="1">
      <c r="A63" s="349"/>
      <c r="B63" s="350"/>
      <c r="C63" s="332" t="s">
        <v>1074</v>
      </c>
      <c r="D63" s="333"/>
      <c r="E63" s="333"/>
      <c r="F63" s="333"/>
      <c r="G63" s="333"/>
      <c r="H63" s="333"/>
      <c r="I63" s="333"/>
      <c r="J63" s="333"/>
      <c r="K63" s="333"/>
      <c r="L63" s="333"/>
      <c r="M63" s="333"/>
      <c r="N63" s="333"/>
      <c r="O63" s="333"/>
      <c r="P63" s="333"/>
      <c r="Q63" s="333"/>
      <c r="R63" s="333"/>
      <c r="S63" s="333"/>
      <c r="T63" s="333"/>
      <c r="U63" s="333"/>
      <c r="V63" s="333"/>
      <c r="W63" s="333"/>
      <c r="X63" s="333"/>
      <c r="Y63" s="334"/>
      <c r="BA63" s="143"/>
      <c r="BB63" s="143"/>
    </row>
    <row r="64" spans="1:54" ht="16.5" thickBot="1">
      <c r="A64" s="357"/>
      <c r="B64" s="358"/>
      <c r="C64" s="362"/>
      <c r="D64" s="363"/>
      <c r="E64" s="363"/>
      <c r="F64" s="363"/>
      <c r="G64" s="363"/>
      <c r="H64" s="363"/>
      <c r="I64" s="363"/>
      <c r="J64" s="363"/>
      <c r="K64" s="363"/>
      <c r="L64" s="363"/>
      <c r="M64" s="363"/>
      <c r="N64" s="363"/>
      <c r="O64" s="363"/>
      <c r="P64" s="363"/>
      <c r="Q64" s="363"/>
      <c r="R64" s="363"/>
      <c r="S64" s="363"/>
      <c r="T64" s="363"/>
      <c r="U64" s="363"/>
      <c r="V64" s="363"/>
      <c r="W64" s="363"/>
      <c r="X64" s="363"/>
      <c r="Y64" s="364"/>
      <c r="BA64" s="143"/>
      <c r="BB64" s="143"/>
    </row>
    <row r="65" spans="3:54" ht="15.75" thickTop="1">
      <c r="BA65" s="143"/>
      <c r="BB65" s="143"/>
    </row>
    <row r="66" spans="3:54">
      <c r="C66" s="150"/>
      <c r="BA66" s="143"/>
      <c r="BB66" s="143"/>
    </row>
    <row r="67" spans="3:54">
      <c r="BA67" s="143"/>
      <c r="BB67" s="143"/>
    </row>
    <row r="68" spans="3:54">
      <c r="C68" s="150"/>
      <c r="BA68" s="143"/>
      <c r="BB68" s="143"/>
    </row>
    <row r="69" spans="3:54">
      <c r="BA69" s="143"/>
      <c r="BB69" s="143"/>
    </row>
    <row r="70" spans="3:54">
      <c r="BA70" s="143"/>
      <c r="BB70" s="143"/>
    </row>
    <row r="71" spans="3:54">
      <c r="BA71" s="143"/>
      <c r="BB71" s="143"/>
    </row>
    <row r="72" spans="3:54">
      <c r="BA72" s="143"/>
      <c r="BB72" s="143"/>
    </row>
    <row r="73" spans="3:54">
      <c r="BA73" s="143"/>
      <c r="BB73" s="143"/>
    </row>
    <row r="74" spans="3:54">
      <c r="BA74" s="143"/>
      <c r="BB74" s="143"/>
    </row>
    <row r="75" spans="3:54">
      <c r="BA75" s="143"/>
      <c r="BB75" s="143"/>
    </row>
    <row r="76" spans="3:54">
      <c r="BA76" s="143"/>
      <c r="BB76" s="143"/>
    </row>
    <row r="77" spans="3:54">
      <c r="BA77" s="143"/>
      <c r="BB77" s="143"/>
    </row>
    <row r="78" spans="3:54">
      <c r="BA78" s="143"/>
      <c r="BB78" s="143"/>
    </row>
    <row r="79" spans="3:54">
      <c r="BA79" s="143"/>
      <c r="BB79" s="143"/>
    </row>
    <row r="80" spans="3:54">
      <c r="BA80" s="143"/>
      <c r="BB80" s="143"/>
    </row>
    <row r="81" spans="53:54">
      <c r="BA81" s="143"/>
      <c r="BB81" s="143"/>
    </row>
    <row r="82" spans="53:54">
      <c r="BA82" s="143"/>
      <c r="BB82" s="143"/>
    </row>
    <row r="83" spans="53:54">
      <c r="BA83" s="143"/>
      <c r="BB83" s="143"/>
    </row>
    <row r="84" spans="53:54">
      <c r="BA84" s="143"/>
      <c r="BB84" s="143"/>
    </row>
    <row r="85" spans="53:54">
      <c r="BA85" s="143"/>
      <c r="BB85" s="143"/>
    </row>
    <row r="86" spans="53:54">
      <c r="BA86" s="143"/>
      <c r="BB86" s="143"/>
    </row>
    <row r="87" spans="53:54">
      <c r="BA87" s="143"/>
      <c r="BB87" s="143"/>
    </row>
    <row r="88" spans="53:54">
      <c r="BA88" s="143"/>
      <c r="BB88" s="143"/>
    </row>
    <row r="89" spans="53:54">
      <c r="BA89" s="143"/>
      <c r="BB89" s="143"/>
    </row>
    <row r="90" spans="53:54">
      <c r="BA90" s="143"/>
      <c r="BB90" s="143"/>
    </row>
    <row r="91" spans="53:54">
      <c r="BA91" s="143"/>
      <c r="BB91" s="143"/>
    </row>
    <row r="92" spans="53:54">
      <c r="BA92" s="143"/>
      <c r="BB92" s="143"/>
    </row>
    <row r="93" spans="53:54">
      <c r="BA93" s="143"/>
      <c r="BB93" s="143"/>
    </row>
    <row r="94" spans="53:54">
      <c r="BA94" s="143"/>
      <c r="BB94" s="143"/>
    </row>
    <row r="95" spans="53:54">
      <c r="BA95" s="143"/>
      <c r="BB95" s="143"/>
    </row>
    <row r="96" spans="53:54">
      <c r="BA96" s="143"/>
      <c r="BB96" s="143"/>
    </row>
    <row r="97" spans="53:54">
      <c r="BA97" s="143"/>
      <c r="BB97" s="143"/>
    </row>
    <row r="98" spans="53:54">
      <c r="BA98" s="143"/>
      <c r="BB98" s="143"/>
    </row>
    <row r="99" spans="53:54">
      <c r="BA99" s="143"/>
      <c r="BB99" s="143"/>
    </row>
    <row r="100" spans="53:54">
      <c r="BA100" s="143"/>
      <c r="BB100" s="143"/>
    </row>
    <row r="101" spans="53:54">
      <c r="BA101" s="143"/>
      <c r="BB101" s="143"/>
    </row>
    <row r="102" spans="53:54">
      <c r="BA102" s="143"/>
      <c r="BB102" s="143"/>
    </row>
    <row r="103" spans="53:54">
      <c r="BA103" s="143"/>
      <c r="BB103" s="143"/>
    </row>
    <row r="104" spans="53:54">
      <c r="BA104" s="143"/>
      <c r="BB104" s="143"/>
    </row>
    <row r="105" spans="53:54">
      <c r="BA105" s="143"/>
      <c r="BB105" s="143"/>
    </row>
    <row r="106" spans="53:54">
      <c r="BA106" s="143"/>
      <c r="BB106" s="143"/>
    </row>
    <row r="107" spans="53:54">
      <c r="BA107" s="143"/>
      <c r="BB107" s="143"/>
    </row>
    <row r="108" spans="53:54">
      <c r="BA108" s="143"/>
      <c r="BB108" s="143"/>
    </row>
    <row r="109" spans="53:54">
      <c r="BA109" s="143"/>
      <c r="BB109" s="143"/>
    </row>
    <row r="110" spans="53:54">
      <c r="BA110" s="143"/>
      <c r="BB110" s="143"/>
    </row>
    <row r="111" spans="53:54">
      <c r="BA111" s="143"/>
      <c r="BB111" s="143"/>
    </row>
    <row r="112" spans="53:54">
      <c r="BA112" s="143"/>
      <c r="BB112" s="143"/>
    </row>
    <row r="113" spans="53:54">
      <c r="BA113" s="143"/>
      <c r="BB113" s="143"/>
    </row>
    <row r="114" spans="53:54">
      <c r="BA114" s="143"/>
      <c r="BB114" s="143"/>
    </row>
    <row r="115" spans="53:54">
      <c r="BA115" s="143"/>
      <c r="BB115" s="143"/>
    </row>
    <row r="116" spans="53:54">
      <c r="BA116" s="143"/>
      <c r="BB116" s="143"/>
    </row>
    <row r="117" spans="53:54">
      <c r="BA117" s="143"/>
      <c r="BB117" s="143"/>
    </row>
    <row r="118" spans="53:54">
      <c r="BA118" s="143"/>
      <c r="BB118" s="143"/>
    </row>
    <row r="119" spans="53:54">
      <c r="BA119" s="143"/>
      <c r="BB119" s="143"/>
    </row>
    <row r="120" spans="53:54">
      <c r="BA120" s="143"/>
      <c r="BB120" s="143"/>
    </row>
    <row r="121" spans="53:54">
      <c r="BA121" s="143"/>
      <c r="BB121" s="143"/>
    </row>
    <row r="122" spans="53:54">
      <c r="BA122" s="143"/>
      <c r="BB122" s="143"/>
    </row>
    <row r="123" spans="53:54">
      <c r="BA123" s="143"/>
      <c r="BB123" s="143"/>
    </row>
    <row r="124" spans="53:54">
      <c r="BA124" s="143"/>
      <c r="BB124" s="143"/>
    </row>
    <row r="125" spans="53:54">
      <c r="BA125" s="143"/>
      <c r="BB125" s="143"/>
    </row>
    <row r="126" spans="53:54">
      <c r="BA126" s="143"/>
      <c r="BB126" s="143"/>
    </row>
    <row r="127" spans="53:54">
      <c r="BA127" s="143"/>
      <c r="BB127" s="143"/>
    </row>
    <row r="128" spans="53:54">
      <c r="BA128" s="143"/>
      <c r="BB128" s="143"/>
    </row>
    <row r="129" spans="53:54">
      <c r="BA129" s="143"/>
      <c r="BB129" s="143"/>
    </row>
    <row r="130" spans="53:54">
      <c r="BA130" s="143"/>
      <c r="BB130" s="143"/>
    </row>
    <row r="131" spans="53:54">
      <c r="BA131" s="143"/>
      <c r="BB131" s="143"/>
    </row>
    <row r="132" spans="53:54">
      <c r="BA132" s="143"/>
      <c r="BB132" s="143"/>
    </row>
    <row r="133" spans="53:54">
      <c r="BA133" s="143"/>
      <c r="BB133" s="143"/>
    </row>
    <row r="134" spans="53:54">
      <c r="BA134" s="143"/>
      <c r="BB134" s="143"/>
    </row>
    <row r="135" spans="53:54">
      <c r="BA135" s="143"/>
      <c r="BB135" s="143"/>
    </row>
    <row r="136" spans="53:54">
      <c r="BA136" s="143"/>
      <c r="BB136" s="143"/>
    </row>
    <row r="137" spans="53:54">
      <c r="BA137" s="143"/>
      <c r="BB137" s="143"/>
    </row>
    <row r="138" spans="53:54">
      <c r="BA138" s="143"/>
      <c r="BB138" s="143"/>
    </row>
    <row r="139" spans="53:54">
      <c r="BA139" s="143"/>
      <c r="BB139" s="143"/>
    </row>
    <row r="140" spans="53:54">
      <c r="BA140" s="143"/>
      <c r="BB140" s="143"/>
    </row>
    <row r="141" spans="53:54">
      <c r="BA141" s="143"/>
      <c r="BB141" s="143"/>
    </row>
    <row r="142" spans="53:54">
      <c r="BA142" s="143"/>
      <c r="BB142" s="143"/>
    </row>
    <row r="143" spans="53:54">
      <c r="BA143" s="143"/>
      <c r="BB143" s="143"/>
    </row>
    <row r="144" spans="53:54">
      <c r="BA144" s="143"/>
      <c r="BB144" s="143"/>
    </row>
    <row r="145" spans="53:54">
      <c r="BA145" s="143"/>
      <c r="BB145" s="143"/>
    </row>
    <row r="146" spans="53:54">
      <c r="BA146" s="143"/>
      <c r="BB146" s="143"/>
    </row>
    <row r="147" spans="53:54">
      <c r="BA147" s="143"/>
      <c r="BB147" s="143"/>
    </row>
    <row r="148" spans="53:54">
      <c r="BA148" s="143"/>
      <c r="BB148" s="143"/>
    </row>
    <row r="149" spans="53:54">
      <c r="BA149" s="143"/>
      <c r="BB149" s="143"/>
    </row>
    <row r="150" spans="53:54">
      <c r="BA150" s="143"/>
      <c r="BB150" s="143"/>
    </row>
    <row r="151" spans="53:54">
      <c r="BA151" s="143"/>
      <c r="BB151" s="143"/>
    </row>
    <row r="152" spans="53:54">
      <c r="BA152" s="143"/>
      <c r="BB152" s="143"/>
    </row>
    <row r="153" spans="53:54">
      <c r="BA153" s="143"/>
      <c r="BB153" s="143"/>
    </row>
    <row r="154" spans="53:54">
      <c r="BA154" s="143"/>
      <c r="BB154" s="143"/>
    </row>
    <row r="1023" spans="53:69" ht="15.75" thickBot="1">
      <c r="BA1023" s="32" t="s">
        <v>152</v>
      </c>
      <c r="BB1023" s="66" t="s">
        <v>790</v>
      </c>
      <c r="BC1023" s="368" t="s">
        <v>153</v>
      </c>
      <c r="BD1023" s="368"/>
      <c r="BE1023" s="368"/>
      <c r="BF1023" s="368"/>
      <c r="BG1023" s="72" t="s">
        <v>331</v>
      </c>
      <c r="BH1023" s="72" t="s">
        <v>332</v>
      </c>
      <c r="BI1023" s="71" t="s">
        <v>330</v>
      </c>
      <c r="BJ1023" s="142" t="s">
        <v>407</v>
      </c>
      <c r="BK1023" s="80" t="s">
        <v>555</v>
      </c>
      <c r="BL1023" s="80" t="s">
        <v>39</v>
      </c>
      <c r="BM1023" s="80" t="s">
        <v>40</v>
      </c>
      <c r="BN1023" s="81" t="s">
        <v>556</v>
      </c>
      <c r="BO1023" s="113" t="s">
        <v>56</v>
      </c>
      <c r="BP1023" s="114" t="s">
        <v>796</v>
      </c>
      <c r="BQ1023" s="114"/>
    </row>
    <row r="1024" spans="53:69" ht="15.75">
      <c r="BA1024" s="32" t="str">
        <f t="shared" ref="BA1024:BA1066" si="0">MID(BB1024,1,4)</f>
        <v>E011</v>
      </c>
      <c r="BB1024" s="26" t="s">
        <v>96</v>
      </c>
      <c r="BC1024" s="43" t="s">
        <v>241</v>
      </c>
      <c r="BD1024" s="44" t="s">
        <v>243</v>
      </c>
      <c r="BE1024" s="45" t="s">
        <v>154</v>
      </c>
      <c r="BF1024" s="46" t="s">
        <v>155</v>
      </c>
      <c r="BG1024" s="142" t="s">
        <v>333</v>
      </c>
      <c r="BH1024" s="74" t="s">
        <v>338</v>
      </c>
      <c r="BI1024" s="142" t="s">
        <v>286</v>
      </c>
      <c r="BJ1024" s="76" t="s">
        <v>177</v>
      </c>
      <c r="BK1024" s="142" t="s">
        <v>412</v>
      </c>
      <c r="BN1024" s="205" t="s">
        <v>557</v>
      </c>
      <c r="BO1024" s="82" t="s">
        <v>793</v>
      </c>
      <c r="BP1024" s="128" t="s">
        <v>806</v>
      </c>
      <c r="BQ1024" s="116"/>
    </row>
    <row r="1025" spans="53:69" ht="15.75">
      <c r="BA1025" s="32" t="str">
        <f t="shared" si="0"/>
        <v>E012</v>
      </c>
      <c r="BB1025" s="27" t="s">
        <v>97</v>
      </c>
      <c r="BC1025" s="369" t="s">
        <v>232</v>
      </c>
      <c r="BD1025" s="370" t="s">
        <v>157</v>
      </c>
      <c r="BE1025" s="47" t="s">
        <v>158</v>
      </c>
      <c r="BF1025" s="205"/>
      <c r="BG1025" s="142" t="s">
        <v>334</v>
      </c>
      <c r="BH1025" s="74" t="s">
        <v>339</v>
      </c>
      <c r="BI1025" s="142" t="s">
        <v>287</v>
      </c>
      <c r="BJ1025" s="76" t="s">
        <v>244</v>
      </c>
      <c r="BK1025" s="142" t="s">
        <v>413</v>
      </c>
      <c r="BL1025" s="79" t="s">
        <v>414</v>
      </c>
      <c r="BM1025" s="142" t="s">
        <v>415</v>
      </c>
      <c r="BN1025" s="205" t="s">
        <v>558</v>
      </c>
      <c r="BO1025" s="83" t="s">
        <v>791</v>
      </c>
      <c r="BP1025" s="128" t="s">
        <v>798</v>
      </c>
      <c r="BQ1025" s="116"/>
    </row>
    <row r="1026" spans="53:69" ht="15.75">
      <c r="BA1026" s="32" t="str">
        <f t="shared" si="0"/>
        <v>E013</v>
      </c>
      <c r="BB1026" s="27" t="s">
        <v>98</v>
      </c>
      <c r="BC1026" s="369"/>
      <c r="BD1026" s="370"/>
      <c r="BE1026" s="47" t="s">
        <v>159</v>
      </c>
      <c r="BF1026" s="205"/>
      <c r="BG1026" s="142" t="s">
        <v>335</v>
      </c>
      <c r="BH1026" s="74" t="s">
        <v>340</v>
      </c>
      <c r="BI1026" s="142" t="s">
        <v>288</v>
      </c>
      <c r="BJ1026" s="76" t="s">
        <v>408</v>
      </c>
      <c r="BK1026" s="142" t="s">
        <v>416</v>
      </c>
      <c r="BL1026" s="142" t="s">
        <v>417</v>
      </c>
      <c r="BM1026" s="142" t="s">
        <v>418</v>
      </c>
      <c r="BN1026" s="205" t="s">
        <v>559</v>
      </c>
      <c r="BO1026" s="84" t="s">
        <v>792</v>
      </c>
      <c r="BP1026" s="128" t="s">
        <v>799</v>
      </c>
      <c r="BQ1026" s="118"/>
    </row>
    <row r="1027" spans="53:69" ht="30">
      <c r="BA1027" s="32" t="str">
        <f t="shared" si="0"/>
        <v>E015</v>
      </c>
      <c r="BB1027" s="33" t="s">
        <v>95</v>
      </c>
      <c r="BC1027" s="369" t="s">
        <v>233</v>
      </c>
      <c r="BD1027" s="370" t="s">
        <v>264</v>
      </c>
      <c r="BE1027" s="48" t="s">
        <v>161</v>
      </c>
      <c r="BF1027" s="371"/>
      <c r="BG1027" s="142" t="s">
        <v>336</v>
      </c>
      <c r="BH1027" s="74" t="s">
        <v>341</v>
      </c>
      <c r="BI1027" s="142" t="s">
        <v>289</v>
      </c>
      <c r="BJ1027" s="76" t="s">
        <v>245</v>
      </c>
      <c r="BK1027" s="142" t="s">
        <v>419</v>
      </c>
      <c r="BL1027" s="142" t="s">
        <v>420</v>
      </c>
      <c r="BM1027" s="142" t="s">
        <v>421</v>
      </c>
      <c r="BN1027" s="205" t="s">
        <v>560</v>
      </c>
      <c r="BO1027" s="82" t="s">
        <v>199</v>
      </c>
      <c r="BP1027" s="128" t="s">
        <v>860</v>
      </c>
      <c r="BQ1027" s="118"/>
    </row>
    <row r="1028" spans="53:69" ht="30">
      <c r="BA1028" s="32" t="str">
        <f t="shared" si="0"/>
        <v>E021</v>
      </c>
      <c r="BB1028" s="27" t="s">
        <v>104</v>
      </c>
      <c r="BC1028" s="369"/>
      <c r="BD1028" s="370"/>
      <c r="BE1028" s="49" t="s">
        <v>162</v>
      </c>
      <c r="BF1028" s="371"/>
      <c r="BG1028" s="142" t="s">
        <v>337</v>
      </c>
      <c r="BH1028" s="74" t="s">
        <v>342</v>
      </c>
      <c r="BI1028" s="142" t="s">
        <v>290</v>
      </c>
      <c r="BJ1028" s="76" t="s">
        <v>246</v>
      </c>
      <c r="BL1028" s="142" t="s">
        <v>422</v>
      </c>
      <c r="BM1028" s="142" t="s">
        <v>423</v>
      </c>
      <c r="BN1028" s="205" t="s">
        <v>561</v>
      </c>
      <c r="BO1028" s="83" t="s">
        <v>794</v>
      </c>
      <c r="BP1028" s="128" t="s">
        <v>800</v>
      </c>
      <c r="BQ1028" s="119"/>
    </row>
    <row r="1029" spans="53:69" ht="30">
      <c r="BA1029" s="32" t="str">
        <f t="shared" si="0"/>
        <v>E031</v>
      </c>
      <c r="BB1029" s="129" t="s">
        <v>106</v>
      </c>
      <c r="BC1029" s="369"/>
      <c r="BD1029" s="370"/>
      <c r="BE1029" s="49" t="s">
        <v>163</v>
      </c>
      <c r="BF1029" s="371"/>
      <c r="BG1029" s="143"/>
      <c r="BH1029" s="74" t="s">
        <v>343</v>
      </c>
      <c r="BI1029" s="142" t="s">
        <v>291</v>
      </c>
      <c r="BJ1029" s="76" t="s">
        <v>247</v>
      </c>
      <c r="BL1029" s="142" t="s">
        <v>424</v>
      </c>
      <c r="BM1029" s="142" t="s">
        <v>425</v>
      </c>
      <c r="BN1029" s="205" t="s">
        <v>562</v>
      </c>
      <c r="BO1029" s="84" t="s">
        <v>329</v>
      </c>
      <c r="BP1029" s="128" t="s">
        <v>801</v>
      </c>
      <c r="BQ1029" s="119"/>
    </row>
    <row r="1030" spans="53:69" ht="15.75">
      <c r="BA1030" s="32" t="str">
        <f t="shared" si="0"/>
        <v>S034</v>
      </c>
      <c r="BB1030" s="129" t="s">
        <v>808</v>
      </c>
      <c r="BC1030" s="369"/>
      <c r="BD1030" s="370"/>
      <c r="BE1030" s="50" t="s">
        <v>164</v>
      </c>
      <c r="BF1030" s="371"/>
      <c r="BG1030" s="143"/>
      <c r="BH1030" s="74" t="s">
        <v>344</v>
      </c>
      <c r="BI1030" s="142" t="s">
        <v>292</v>
      </c>
      <c r="BJ1030" s="76" t="s">
        <v>248</v>
      </c>
      <c r="BL1030" s="142" t="s">
        <v>426</v>
      </c>
      <c r="BM1030" s="142" t="s">
        <v>427</v>
      </c>
      <c r="BN1030" s="205" t="s">
        <v>563</v>
      </c>
      <c r="BO1030" s="82"/>
      <c r="BP1030" s="128" t="s">
        <v>802</v>
      </c>
      <c r="BQ1030" s="119"/>
    </row>
    <row r="1031" spans="53:69">
      <c r="BA1031" s="32" t="str">
        <f t="shared" si="0"/>
        <v>E035</v>
      </c>
      <c r="BB1031" s="130" t="s">
        <v>809</v>
      </c>
      <c r="BC1031" s="372" t="s">
        <v>234</v>
      </c>
      <c r="BD1031" s="373" t="s">
        <v>166</v>
      </c>
      <c r="BE1031" s="51" t="s">
        <v>167</v>
      </c>
      <c r="BF1031" s="205"/>
      <c r="BG1031" s="143"/>
      <c r="BH1031" s="142" t="s">
        <v>345</v>
      </c>
      <c r="BI1031" s="142" t="s">
        <v>293</v>
      </c>
      <c r="BJ1031" s="76" t="s">
        <v>249</v>
      </c>
      <c r="BL1031" s="142" t="s">
        <v>428</v>
      </c>
      <c r="BM1031" s="142" t="s">
        <v>429</v>
      </c>
      <c r="BN1031" s="205" t="s">
        <v>564</v>
      </c>
      <c r="BO1031" s="84"/>
      <c r="BP1031" s="128" t="s">
        <v>803</v>
      </c>
      <c r="BQ1031" s="119"/>
    </row>
    <row r="1032" spans="53:69">
      <c r="BA1032" s="32" t="str">
        <f t="shared" si="0"/>
        <v>E036</v>
      </c>
      <c r="BB1032" s="56" t="s">
        <v>810</v>
      </c>
      <c r="BC1032" s="372"/>
      <c r="BD1032" s="373"/>
      <c r="BE1032" s="51" t="s">
        <v>168</v>
      </c>
      <c r="BF1032" s="205"/>
      <c r="BG1032" s="143"/>
      <c r="BH1032" s="142" t="s">
        <v>346</v>
      </c>
      <c r="BI1032" s="142" t="s">
        <v>294</v>
      </c>
      <c r="BJ1032" s="76" t="s">
        <v>250</v>
      </c>
      <c r="BL1032" s="142" t="s">
        <v>430</v>
      </c>
      <c r="BM1032" s="142" t="s">
        <v>431</v>
      </c>
      <c r="BN1032" s="205" t="s">
        <v>565</v>
      </c>
      <c r="BO1032" s="83"/>
      <c r="BP1032" s="128" t="s">
        <v>804</v>
      </c>
      <c r="BQ1032" s="119"/>
    </row>
    <row r="1033" spans="53:69" ht="15.75">
      <c r="BA1033" s="32" t="str">
        <f t="shared" si="0"/>
        <v>F037</v>
      </c>
      <c r="BB1033" s="56" t="s">
        <v>811</v>
      </c>
      <c r="BC1033" s="372"/>
      <c r="BD1033" s="373"/>
      <c r="BE1033" s="52" t="s">
        <v>169</v>
      </c>
      <c r="BF1033" s="205"/>
      <c r="BG1033" s="143"/>
      <c r="BH1033" s="142" t="s">
        <v>347</v>
      </c>
      <c r="BI1033" s="142" t="s">
        <v>295</v>
      </c>
      <c r="BJ1033" s="76" t="s">
        <v>252</v>
      </c>
      <c r="BL1033" s="142" t="s">
        <v>432</v>
      </c>
      <c r="BM1033" s="142" t="s">
        <v>433</v>
      </c>
      <c r="BN1033" s="205" t="s">
        <v>830</v>
      </c>
      <c r="BO1033" s="84"/>
      <c r="BP1033" s="128" t="s">
        <v>805</v>
      </c>
      <c r="BQ1033" s="119"/>
    </row>
    <row r="1034" spans="53:69" ht="15.75">
      <c r="BA1034" s="32" t="str">
        <f t="shared" si="0"/>
        <v>PA17</v>
      </c>
      <c r="BB1034" s="131" t="s">
        <v>107</v>
      </c>
      <c r="BC1034" s="372"/>
      <c r="BD1034" s="373"/>
      <c r="BE1034" s="50" t="s">
        <v>170</v>
      </c>
      <c r="BF1034" s="205"/>
      <c r="BG1034" s="143"/>
      <c r="BH1034" s="142" t="s">
        <v>348</v>
      </c>
      <c r="BI1034" s="142" t="s">
        <v>296</v>
      </c>
      <c r="BJ1034" s="76" t="s">
        <v>409</v>
      </c>
      <c r="BL1034" s="142" t="s">
        <v>434</v>
      </c>
      <c r="BM1034" s="142" t="s">
        <v>435</v>
      </c>
      <c r="BN1034" s="205" t="s">
        <v>566</v>
      </c>
      <c r="BO1034" s="84"/>
      <c r="BP1034" s="128" t="s">
        <v>807</v>
      </c>
      <c r="BQ1034" s="119"/>
    </row>
    <row r="1035" spans="53:69" ht="15.75">
      <c r="BA1035" s="32" t="str">
        <f t="shared" si="0"/>
        <v>P123</v>
      </c>
      <c r="BB1035" s="129" t="s">
        <v>141</v>
      </c>
      <c r="BC1035" s="372"/>
      <c r="BD1035" s="373"/>
      <c r="BE1035" s="50" t="s">
        <v>171</v>
      </c>
      <c r="BF1035" s="205"/>
      <c r="BG1035" s="143"/>
      <c r="BH1035" s="142" t="s">
        <v>349</v>
      </c>
      <c r="BI1035" s="142" t="s">
        <v>297</v>
      </c>
      <c r="BJ1035" s="76" t="s">
        <v>195</v>
      </c>
      <c r="BL1035" s="142" t="s">
        <v>436</v>
      </c>
      <c r="BM1035" s="142" t="s">
        <v>437</v>
      </c>
      <c r="BN1035" s="205" t="s">
        <v>567</v>
      </c>
      <c r="BO1035" s="84"/>
      <c r="BP1035" s="128" t="s">
        <v>797</v>
      </c>
      <c r="BQ1035" s="120"/>
    </row>
    <row r="1036" spans="53:69" ht="15.75">
      <c r="BA1036" s="32" t="str">
        <f t="shared" si="0"/>
        <v>E043</v>
      </c>
      <c r="BB1036" s="132" t="s">
        <v>813</v>
      </c>
      <c r="BC1036" s="372"/>
      <c r="BD1036" s="373"/>
      <c r="BE1036" s="50" t="s">
        <v>172</v>
      </c>
      <c r="BF1036" s="205"/>
      <c r="BG1036" s="143"/>
      <c r="BH1036" s="142" t="s">
        <v>350</v>
      </c>
      <c r="BI1036" s="142" t="s">
        <v>298</v>
      </c>
      <c r="BJ1036" s="76" t="s">
        <v>410</v>
      </c>
      <c r="BL1036" s="142" t="s">
        <v>438</v>
      </c>
      <c r="BM1036" s="142" t="s">
        <v>439</v>
      </c>
      <c r="BN1036" s="205" t="s">
        <v>568</v>
      </c>
      <c r="BO1036" s="85"/>
      <c r="BP1036" s="119"/>
      <c r="BQ1036" s="120"/>
    </row>
    <row r="1037" spans="53:69" ht="31.5">
      <c r="BA1037" s="32" t="str">
        <f t="shared" si="0"/>
        <v>E044</v>
      </c>
      <c r="BB1037" s="132" t="s">
        <v>814</v>
      </c>
      <c r="BC1037" s="372"/>
      <c r="BD1037" s="373"/>
      <c r="BE1037" s="50" t="s">
        <v>173</v>
      </c>
      <c r="BF1037" s="205"/>
      <c r="BG1037" s="143"/>
      <c r="BH1037" s="142" t="s">
        <v>351</v>
      </c>
      <c r="BI1037" s="142" t="s">
        <v>299</v>
      </c>
      <c r="BJ1037" s="76" t="s">
        <v>254</v>
      </c>
      <c r="BL1037" s="142" t="s">
        <v>440</v>
      </c>
      <c r="BM1037" s="142" t="s">
        <v>441</v>
      </c>
      <c r="BN1037" s="205" t="s">
        <v>569</v>
      </c>
      <c r="BO1037" s="82"/>
      <c r="BP1037" s="122"/>
      <c r="BQ1037" s="121"/>
    </row>
    <row r="1038" spans="53:69" ht="15.75">
      <c r="BA1038" s="32" t="str">
        <f t="shared" si="0"/>
        <v>E045</v>
      </c>
      <c r="BB1038" s="132" t="s">
        <v>815</v>
      </c>
      <c r="BC1038" s="372"/>
      <c r="BD1038" s="373"/>
      <c r="BE1038" s="50" t="s">
        <v>174</v>
      </c>
      <c r="BF1038" s="205"/>
      <c r="BG1038" s="143"/>
      <c r="BH1038" s="142" t="s">
        <v>352</v>
      </c>
      <c r="BI1038" s="142" t="s">
        <v>300</v>
      </c>
      <c r="BJ1038" s="76" t="s">
        <v>256</v>
      </c>
      <c r="BL1038" s="142" t="s">
        <v>442</v>
      </c>
      <c r="BM1038" s="142" t="s">
        <v>443</v>
      </c>
      <c r="BN1038" s="205" t="s">
        <v>570</v>
      </c>
      <c r="BO1038" s="84"/>
      <c r="BP1038" s="123"/>
      <c r="BQ1038" s="121"/>
    </row>
    <row r="1039" spans="53:69" ht="31.5">
      <c r="BA1039" s="32" t="str">
        <f t="shared" si="0"/>
        <v>PA07</v>
      </c>
      <c r="BB1039" s="129" t="s">
        <v>111</v>
      </c>
      <c r="BC1039" s="372"/>
      <c r="BD1039" s="373"/>
      <c r="BE1039" s="50" t="s">
        <v>175</v>
      </c>
      <c r="BF1039" s="205"/>
      <c r="BG1039" s="143"/>
      <c r="BH1039" s="142" t="s">
        <v>353</v>
      </c>
      <c r="BI1039" s="142" t="s">
        <v>301</v>
      </c>
      <c r="BJ1039" s="76" t="s">
        <v>255</v>
      </c>
      <c r="BL1039" s="142" t="s">
        <v>444</v>
      </c>
      <c r="BM1039" s="142" t="s">
        <v>445</v>
      </c>
      <c r="BN1039" s="205" t="s">
        <v>571</v>
      </c>
      <c r="BO1039" s="82"/>
      <c r="BP1039" s="124"/>
      <c r="BQ1039" s="121"/>
    </row>
    <row r="1040" spans="53:69" ht="15.75">
      <c r="BA1040" s="32" t="str">
        <f t="shared" si="0"/>
        <v>E061</v>
      </c>
      <c r="BB1040" s="29" t="s">
        <v>112</v>
      </c>
      <c r="BC1040" s="64" t="s">
        <v>235</v>
      </c>
      <c r="BD1040" s="54" t="s">
        <v>177</v>
      </c>
      <c r="BE1040" s="55" t="s">
        <v>178</v>
      </c>
      <c r="BF1040" s="56" t="s">
        <v>179</v>
      </c>
      <c r="BG1040" s="73"/>
      <c r="BH1040" s="75" t="s">
        <v>354</v>
      </c>
      <c r="BI1040" s="142" t="s">
        <v>302</v>
      </c>
      <c r="BJ1040" s="76" t="s">
        <v>257</v>
      </c>
      <c r="BL1040" s="142" t="s">
        <v>446</v>
      </c>
      <c r="BM1040" s="142" t="s">
        <v>447</v>
      </c>
      <c r="BN1040" s="205" t="s">
        <v>572</v>
      </c>
      <c r="BO1040" s="84"/>
      <c r="BP1040" s="116"/>
      <c r="BQ1040" s="122"/>
    </row>
    <row r="1041" spans="53:69" ht="15.75">
      <c r="BA1041" s="32" t="str">
        <f t="shared" si="0"/>
        <v>E062</v>
      </c>
      <c r="BB1041" s="29" t="s">
        <v>113</v>
      </c>
      <c r="BC1041" s="64" t="s">
        <v>236</v>
      </c>
      <c r="BD1041" s="54" t="s">
        <v>181</v>
      </c>
      <c r="BE1041" s="55" t="s">
        <v>178</v>
      </c>
      <c r="BF1041" s="56" t="s">
        <v>179</v>
      </c>
      <c r="BG1041" s="73"/>
      <c r="BH1041" s="142" t="s">
        <v>355</v>
      </c>
      <c r="BI1041" s="142" t="s">
        <v>303</v>
      </c>
      <c r="BJ1041" s="76" t="s">
        <v>258</v>
      </c>
      <c r="BL1041" s="142" t="s">
        <v>448</v>
      </c>
      <c r="BM1041" s="142" t="s">
        <v>449</v>
      </c>
      <c r="BN1041" s="205" t="s">
        <v>573</v>
      </c>
      <c r="BO1041" s="86"/>
      <c r="BP1041" s="122"/>
      <c r="BQ1041" s="122"/>
    </row>
    <row r="1042" spans="53:69" ht="15.75">
      <c r="BA1042" s="32" t="str">
        <f t="shared" si="0"/>
        <v>E063</v>
      </c>
      <c r="BB1042" s="29" t="s">
        <v>114</v>
      </c>
      <c r="BC1042" s="64" t="s">
        <v>237</v>
      </c>
      <c r="BD1042" s="54" t="s">
        <v>183</v>
      </c>
      <c r="BE1042" s="55" t="s">
        <v>178</v>
      </c>
      <c r="BF1042" s="56" t="s">
        <v>179</v>
      </c>
      <c r="BG1042" s="73"/>
      <c r="BH1042" s="142" t="s">
        <v>356</v>
      </c>
      <c r="BI1042" s="142" t="s">
        <v>304</v>
      </c>
      <c r="BJ1042" s="76" t="s">
        <v>259</v>
      </c>
      <c r="BL1042" s="142" t="s">
        <v>450</v>
      </c>
      <c r="BM1042" s="142" t="s">
        <v>451</v>
      </c>
      <c r="BN1042" s="205" t="s">
        <v>574</v>
      </c>
      <c r="BO1042" s="87"/>
      <c r="BP1042" s="124"/>
      <c r="BQ1042" s="123"/>
    </row>
    <row r="1043" spans="53:69" ht="15.75">
      <c r="BA1043" s="32" t="str">
        <f t="shared" si="0"/>
        <v>E064</v>
      </c>
      <c r="BB1043" s="29" t="s">
        <v>115</v>
      </c>
      <c r="BC1043" s="64" t="s">
        <v>238</v>
      </c>
      <c r="BD1043" s="54" t="s">
        <v>72</v>
      </c>
      <c r="BE1043" s="55" t="s">
        <v>178</v>
      </c>
      <c r="BF1043" s="56" t="s">
        <v>179</v>
      </c>
      <c r="BG1043" s="73"/>
      <c r="BH1043" s="142" t="s">
        <v>357</v>
      </c>
      <c r="BI1043" s="142" t="s">
        <v>305</v>
      </c>
      <c r="BJ1043" s="77" t="s">
        <v>260</v>
      </c>
      <c r="BL1043" s="142" t="s">
        <v>452</v>
      </c>
      <c r="BM1043" s="142" t="s">
        <v>453</v>
      </c>
      <c r="BN1043" s="205" t="s">
        <v>575</v>
      </c>
      <c r="BO1043" s="88"/>
      <c r="BP1043" s="120"/>
      <c r="BQ1043" s="123"/>
    </row>
    <row r="1044" spans="53:69" ht="30">
      <c r="BA1044" s="32" t="str">
        <f t="shared" si="0"/>
        <v>E065</v>
      </c>
      <c r="BB1044" s="29" t="s">
        <v>116</v>
      </c>
      <c r="BC1044" s="64" t="s">
        <v>239</v>
      </c>
      <c r="BD1044" s="54" t="s">
        <v>186</v>
      </c>
      <c r="BE1044" s="55" t="s">
        <v>178</v>
      </c>
      <c r="BF1044" s="56" t="s">
        <v>179</v>
      </c>
      <c r="BG1044" s="73"/>
      <c r="BH1044" s="75" t="s">
        <v>358</v>
      </c>
      <c r="BI1044" s="142" t="s">
        <v>306</v>
      </c>
      <c r="BJ1044" s="78" t="s">
        <v>411</v>
      </c>
      <c r="BL1044" s="142" t="s">
        <v>454</v>
      </c>
      <c r="BM1044" s="142" t="s">
        <v>455</v>
      </c>
      <c r="BN1044" s="205" t="s">
        <v>576</v>
      </c>
      <c r="BO1044" s="86"/>
      <c r="BP1044" s="125"/>
      <c r="BQ1044" s="122"/>
    </row>
    <row r="1045" spans="53:69" ht="15.75">
      <c r="BA1045" s="32" t="str">
        <f t="shared" si="0"/>
        <v>E066</v>
      </c>
      <c r="BB1045" s="29" t="s">
        <v>117</v>
      </c>
      <c r="BC1045" s="64" t="s">
        <v>240</v>
      </c>
      <c r="BD1045" s="54" t="s">
        <v>188</v>
      </c>
      <c r="BE1045" s="55" t="s">
        <v>178</v>
      </c>
      <c r="BF1045" s="56" t="s">
        <v>179</v>
      </c>
      <c r="BG1045" s="73"/>
      <c r="BH1045" s="142" t="s">
        <v>359</v>
      </c>
      <c r="BI1045" s="142" t="s">
        <v>307</v>
      </c>
      <c r="BL1045" s="142" t="s">
        <v>456</v>
      </c>
      <c r="BM1045" s="142" t="s">
        <v>457</v>
      </c>
      <c r="BN1045" s="205" t="s">
        <v>577</v>
      </c>
      <c r="BO1045" s="89"/>
      <c r="BP1045" s="118"/>
      <c r="BQ1045" s="122"/>
    </row>
    <row r="1046" spans="53:69" ht="15.75">
      <c r="BA1046" s="32" t="str">
        <f t="shared" si="0"/>
        <v>E067</v>
      </c>
      <c r="BB1046" s="29" t="s">
        <v>118</v>
      </c>
      <c r="BC1046" s="65" t="s">
        <v>213</v>
      </c>
      <c r="BD1046" s="54" t="s">
        <v>189</v>
      </c>
      <c r="BE1046" s="55" t="s">
        <v>178</v>
      </c>
      <c r="BF1046" s="56" t="s">
        <v>179</v>
      </c>
      <c r="BG1046" s="73"/>
      <c r="BH1046" s="142" t="s">
        <v>360</v>
      </c>
      <c r="BI1046" s="142" t="s">
        <v>308</v>
      </c>
      <c r="BL1046" s="142" t="s">
        <v>458</v>
      </c>
      <c r="BM1046" s="142" t="s">
        <v>459</v>
      </c>
      <c r="BN1046" s="205" t="s">
        <v>578</v>
      </c>
      <c r="BO1046" s="84"/>
      <c r="BP1046" s="115"/>
      <c r="BQ1046" s="123"/>
    </row>
    <row r="1047" spans="53:69" ht="15.75">
      <c r="BA1047" s="32" t="str">
        <f t="shared" si="0"/>
        <v>E071</v>
      </c>
      <c r="BB1047" s="29" t="s">
        <v>120</v>
      </c>
      <c r="BC1047" s="65" t="s">
        <v>214</v>
      </c>
      <c r="BD1047" s="54" t="s">
        <v>190</v>
      </c>
      <c r="BE1047" s="55" t="s">
        <v>178</v>
      </c>
      <c r="BF1047" s="56" t="s">
        <v>179</v>
      </c>
      <c r="BG1047" s="73"/>
      <c r="BH1047" s="142" t="s">
        <v>361</v>
      </c>
      <c r="BI1047" s="142" t="s">
        <v>309</v>
      </c>
      <c r="BL1047" s="142" t="s">
        <v>460</v>
      </c>
      <c r="BM1047" s="142" t="s">
        <v>461</v>
      </c>
      <c r="BN1047" s="205" t="s">
        <v>579</v>
      </c>
      <c r="BO1047" s="90"/>
      <c r="BP1047" s="115"/>
      <c r="BQ1047" s="123"/>
    </row>
    <row r="1048" spans="53:69" ht="15.75">
      <c r="BA1048" s="32" t="str">
        <f t="shared" si="0"/>
        <v>E072</v>
      </c>
      <c r="BB1048" s="29" t="s">
        <v>121</v>
      </c>
      <c r="BC1048" s="65" t="s">
        <v>215</v>
      </c>
      <c r="BD1048" s="54" t="s">
        <v>191</v>
      </c>
      <c r="BE1048" s="55" t="s">
        <v>178</v>
      </c>
      <c r="BF1048" s="56" t="s">
        <v>179</v>
      </c>
      <c r="BG1048" s="73"/>
      <c r="BH1048" s="142" t="s">
        <v>362</v>
      </c>
      <c r="BI1048" s="142" t="s">
        <v>310</v>
      </c>
      <c r="BL1048" s="142" t="s">
        <v>462</v>
      </c>
      <c r="BM1048" s="142" t="s">
        <v>463</v>
      </c>
      <c r="BN1048" s="205" t="s">
        <v>580</v>
      </c>
      <c r="BO1048" s="91"/>
      <c r="BP1048" s="117"/>
      <c r="BQ1048" s="122"/>
    </row>
    <row r="1049" spans="53:69" ht="15.75">
      <c r="BA1049" s="32" t="str">
        <f t="shared" si="0"/>
        <v>E073</v>
      </c>
      <c r="BB1049" s="29" t="s">
        <v>122</v>
      </c>
      <c r="BC1049" s="65" t="s">
        <v>216</v>
      </c>
      <c r="BD1049" s="54" t="s">
        <v>192</v>
      </c>
      <c r="BE1049" s="55" t="s">
        <v>178</v>
      </c>
      <c r="BF1049" s="56" t="s">
        <v>179</v>
      </c>
      <c r="BG1049" s="73"/>
      <c r="BH1049" s="142" t="s">
        <v>363</v>
      </c>
      <c r="BI1049" s="142" t="s">
        <v>311</v>
      </c>
      <c r="BL1049" s="142" t="s">
        <v>464</v>
      </c>
      <c r="BM1049" s="142" t="s">
        <v>465</v>
      </c>
      <c r="BN1049" s="205" t="s">
        <v>581</v>
      </c>
      <c r="BO1049" s="90"/>
      <c r="BP1049" s="117"/>
      <c r="BQ1049" s="122"/>
    </row>
    <row r="1050" spans="53:69" ht="15.75">
      <c r="BA1050" s="32" t="str">
        <f t="shared" si="0"/>
        <v>E082</v>
      </c>
      <c r="BB1050" s="35" t="s">
        <v>146</v>
      </c>
      <c r="BC1050" s="65" t="s">
        <v>217</v>
      </c>
      <c r="BD1050" s="54" t="s">
        <v>193</v>
      </c>
      <c r="BE1050" s="55" t="s">
        <v>178</v>
      </c>
      <c r="BF1050" s="56" t="s">
        <v>179</v>
      </c>
      <c r="BG1050" s="73"/>
      <c r="BH1050" s="142" t="s">
        <v>364</v>
      </c>
      <c r="BI1050" s="142" t="s">
        <v>312</v>
      </c>
      <c r="BL1050" s="142" t="s">
        <v>466</v>
      </c>
      <c r="BM1050" s="142" t="s">
        <v>467</v>
      </c>
      <c r="BN1050" s="205" t="s">
        <v>582</v>
      </c>
      <c r="BO1050" s="86"/>
      <c r="BP1050" s="117"/>
      <c r="BQ1050" s="124"/>
    </row>
    <row r="1051" spans="53:69" ht="15.75">
      <c r="BA1051" s="32" t="str">
        <f t="shared" si="0"/>
        <v>E083</v>
      </c>
      <c r="BB1051" s="30" t="s">
        <v>126</v>
      </c>
      <c r="BC1051" s="65" t="s">
        <v>218</v>
      </c>
      <c r="BD1051" s="54" t="s">
        <v>194</v>
      </c>
      <c r="BE1051" s="55" t="s">
        <v>178</v>
      </c>
      <c r="BF1051" s="56" t="s">
        <v>179</v>
      </c>
      <c r="BG1051" s="73"/>
      <c r="BH1051" s="142" t="s">
        <v>365</v>
      </c>
      <c r="BI1051" s="142" t="s">
        <v>313</v>
      </c>
      <c r="BL1051" s="142" t="s">
        <v>468</v>
      </c>
      <c r="BM1051" s="142" t="s">
        <v>469</v>
      </c>
      <c r="BN1051" s="205" t="s">
        <v>583</v>
      </c>
      <c r="BO1051" s="86"/>
      <c r="BP1051" s="117"/>
      <c r="BQ1051" s="124"/>
    </row>
    <row r="1052" spans="53:69" ht="30">
      <c r="BA1052" s="32" t="str">
        <f t="shared" si="0"/>
        <v>E085</v>
      </c>
      <c r="BB1052" s="30" t="s">
        <v>832</v>
      </c>
      <c r="BC1052" s="65" t="s">
        <v>219</v>
      </c>
      <c r="BD1052" s="54" t="s">
        <v>195</v>
      </c>
      <c r="BE1052" s="55" t="s">
        <v>178</v>
      </c>
      <c r="BF1052" s="56" t="s">
        <v>179</v>
      </c>
      <c r="BG1052" s="73"/>
      <c r="BH1052" s="142" t="s">
        <v>366</v>
      </c>
      <c r="BI1052" s="142" t="s">
        <v>314</v>
      </c>
      <c r="BL1052" s="142" t="s">
        <v>470</v>
      </c>
      <c r="BM1052" s="142" t="s">
        <v>471</v>
      </c>
      <c r="BN1052" s="205" t="s">
        <v>584</v>
      </c>
      <c r="BO1052" s="86"/>
      <c r="BP1052" s="117"/>
      <c r="BQ1052" s="120"/>
    </row>
    <row r="1053" spans="53:69" ht="15.75">
      <c r="BA1053" s="32" t="str">
        <f t="shared" si="0"/>
        <v>E091</v>
      </c>
      <c r="BB1053" s="30" t="s">
        <v>110</v>
      </c>
      <c r="BC1053" s="65" t="s">
        <v>220</v>
      </c>
      <c r="BD1053" s="54" t="s">
        <v>196</v>
      </c>
      <c r="BE1053" s="55" t="s">
        <v>178</v>
      </c>
      <c r="BF1053" s="56" t="s">
        <v>179</v>
      </c>
      <c r="BG1053" s="73"/>
      <c r="BH1053" s="142" t="s">
        <v>367</v>
      </c>
      <c r="BI1053" s="142" t="s">
        <v>315</v>
      </c>
      <c r="BL1053" s="142" t="s">
        <v>329</v>
      </c>
      <c r="BM1053" s="142" t="s">
        <v>472</v>
      </c>
      <c r="BN1053" s="205" t="s">
        <v>585</v>
      </c>
      <c r="BO1053" s="87"/>
      <c r="BP1053" s="117"/>
      <c r="BQ1053" s="120"/>
    </row>
    <row r="1054" spans="53:69" ht="15.75">
      <c r="BA1054" s="32" t="str">
        <f t="shared" si="0"/>
        <v>E092</v>
      </c>
      <c r="BB1054" s="30" t="s">
        <v>130</v>
      </c>
      <c r="BC1054" s="65" t="s">
        <v>221</v>
      </c>
      <c r="BD1054" s="54" t="s">
        <v>197</v>
      </c>
      <c r="BE1054" s="55" t="s">
        <v>178</v>
      </c>
      <c r="BF1054" s="56" t="s">
        <v>179</v>
      </c>
      <c r="BG1054" s="73"/>
      <c r="BH1054" s="142" t="s">
        <v>368</v>
      </c>
      <c r="BI1054" s="142" t="s">
        <v>316</v>
      </c>
      <c r="BM1054" s="142" t="s">
        <v>473</v>
      </c>
      <c r="BN1054" s="205" t="s">
        <v>586</v>
      </c>
      <c r="BO1054" s="86"/>
      <c r="BP1054" s="115"/>
      <c r="BQ1054" s="125"/>
    </row>
    <row r="1055" spans="53:69" ht="15.75">
      <c r="BA1055" s="32" t="str">
        <f t="shared" si="0"/>
        <v>E101</v>
      </c>
      <c r="BB1055" s="35" t="s">
        <v>147</v>
      </c>
      <c r="BC1055" s="65" t="s">
        <v>222</v>
      </c>
      <c r="BD1055" s="54" t="s">
        <v>198</v>
      </c>
      <c r="BE1055" s="55" t="s">
        <v>178</v>
      </c>
      <c r="BF1055" s="56" t="s">
        <v>179</v>
      </c>
      <c r="BG1055" s="73"/>
      <c r="BH1055" s="142" t="s">
        <v>369</v>
      </c>
      <c r="BI1055" s="142" t="s">
        <v>317</v>
      </c>
      <c r="BM1055" s="142" t="s">
        <v>474</v>
      </c>
      <c r="BN1055" s="205" t="s">
        <v>587</v>
      </c>
      <c r="BO1055" s="86"/>
      <c r="BP1055" s="115"/>
      <c r="BQ1055" s="125"/>
    </row>
    <row r="1056" spans="53:69" ht="15.75">
      <c r="BA1056" s="32" t="str">
        <f t="shared" si="0"/>
        <v>E102</v>
      </c>
      <c r="BB1056" s="35" t="s">
        <v>148</v>
      </c>
      <c r="BC1056" s="65" t="s">
        <v>223</v>
      </c>
      <c r="BD1056" s="54" t="s">
        <v>199</v>
      </c>
      <c r="BE1056" s="55" t="s">
        <v>178</v>
      </c>
      <c r="BF1056" s="56" t="s">
        <v>179</v>
      </c>
      <c r="BG1056" s="73"/>
      <c r="BH1056" s="142" t="s">
        <v>370</v>
      </c>
      <c r="BI1056" s="142" t="s">
        <v>318</v>
      </c>
      <c r="BM1056" s="142" t="s">
        <v>475</v>
      </c>
      <c r="BN1056" s="205" t="s">
        <v>588</v>
      </c>
      <c r="BO1056" s="84"/>
      <c r="BP1056" s="115"/>
      <c r="BQ1056" s="125"/>
    </row>
    <row r="1057" spans="53:69" ht="15.75">
      <c r="BA1057" s="32" t="str">
        <f t="shared" si="0"/>
        <v>E103</v>
      </c>
      <c r="BB1057" s="31" t="s">
        <v>135</v>
      </c>
      <c r="BC1057" s="65" t="s">
        <v>224</v>
      </c>
      <c r="BD1057" s="54" t="s">
        <v>200</v>
      </c>
      <c r="BE1057" s="55" t="s">
        <v>178</v>
      </c>
      <c r="BF1057" s="56" t="s">
        <v>179</v>
      </c>
      <c r="BG1057" s="73"/>
      <c r="BH1057" s="75" t="s">
        <v>371</v>
      </c>
      <c r="BI1057" s="142" t="s">
        <v>319</v>
      </c>
      <c r="BM1057" s="142" t="s">
        <v>476</v>
      </c>
      <c r="BN1057" s="205" t="s">
        <v>589</v>
      </c>
      <c r="BO1057" s="85"/>
      <c r="BP1057" s="115"/>
      <c r="BQ1057" s="118"/>
    </row>
    <row r="1058" spans="53:69" ht="15.75">
      <c r="BA1058" s="32" t="str">
        <f t="shared" si="0"/>
        <v>E104</v>
      </c>
      <c r="BB1058" s="34" t="s">
        <v>149</v>
      </c>
      <c r="BC1058" s="65" t="s">
        <v>225</v>
      </c>
      <c r="BD1058" s="54" t="s">
        <v>201</v>
      </c>
      <c r="BE1058" s="55" t="s">
        <v>178</v>
      </c>
      <c r="BF1058" s="56" t="s">
        <v>179</v>
      </c>
      <c r="BG1058" s="73"/>
      <c r="BH1058" s="142" t="s">
        <v>372</v>
      </c>
      <c r="BI1058" s="142" t="s">
        <v>320</v>
      </c>
      <c r="BM1058" s="142" t="s">
        <v>477</v>
      </c>
      <c r="BN1058" s="205" t="s">
        <v>589</v>
      </c>
      <c r="BO1058" s="88"/>
      <c r="BP1058" s="115"/>
      <c r="BQ1058" s="118"/>
    </row>
    <row r="1059" spans="53:69" ht="15.75">
      <c r="BA1059" s="32" t="str">
        <f t="shared" si="0"/>
        <v>E105</v>
      </c>
      <c r="BB1059" s="31" t="s">
        <v>134</v>
      </c>
      <c r="BC1059" s="65" t="s">
        <v>226</v>
      </c>
      <c r="BD1059" s="54" t="s">
        <v>202</v>
      </c>
      <c r="BE1059" s="55" t="s">
        <v>178</v>
      </c>
      <c r="BF1059" s="56" t="s">
        <v>179</v>
      </c>
      <c r="BG1059" s="73"/>
      <c r="BH1059" s="142" t="s">
        <v>373</v>
      </c>
      <c r="BI1059" s="142" t="s">
        <v>321</v>
      </c>
      <c r="BM1059" s="142" t="s">
        <v>478</v>
      </c>
      <c r="BN1059" s="205" t="s">
        <v>590</v>
      </c>
      <c r="BO1059" s="86"/>
      <c r="BP1059" s="117"/>
      <c r="BQ1059" s="123"/>
    </row>
    <row r="1060" spans="53:69" ht="30">
      <c r="BA1060" s="32" t="str">
        <f t="shared" si="0"/>
        <v>E112</v>
      </c>
      <c r="BB1060" s="28" t="s">
        <v>102</v>
      </c>
      <c r="BC1060" s="65" t="s">
        <v>227</v>
      </c>
      <c r="BD1060" s="54" t="s">
        <v>203</v>
      </c>
      <c r="BE1060" s="58" t="s">
        <v>204</v>
      </c>
      <c r="BF1060" s="205"/>
      <c r="BG1060" s="143"/>
      <c r="BH1060" s="142" t="s">
        <v>374</v>
      </c>
      <c r="BI1060" s="142" t="s">
        <v>322</v>
      </c>
      <c r="BM1060" s="142" t="s">
        <v>479</v>
      </c>
      <c r="BN1060" s="205" t="s">
        <v>591</v>
      </c>
      <c r="BO1060" s="86"/>
      <c r="BP1060" s="117"/>
      <c r="BQ1060" s="123"/>
    </row>
    <row r="1061" spans="53:69" ht="30">
      <c r="BA1061" s="32" t="str">
        <f t="shared" si="0"/>
        <v>E122</v>
      </c>
      <c r="BB1061" s="36" t="s">
        <v>140</v>
      </c>
      <c r="BC1061" s="65" t="s">
        <v>228</v>
      </c>
      <c r="BD1061" s="54" t="s">
        <v>205</v>
      </c>
      <c r="BE1061" s="59" t="s">
        <v>206</v>
      </c>
      <c r="BF1061" s="205"/>
      <c r="BG1061" s="143"/>
      <c r="BH1061" s="142" t="s">
        <v>375</v>
      </c>
      <c r="BI1061" s="142" t="s">
        <v>323</v>
      </c>
      <c r="BM1061" s="142" t="s">
        <v>480</v>
      </c>
      <c r="BN1061" s="205" t="s">
        <v>592</v>
      </c>
      <c r="BO1061" s="92"/>
      <c r="BP1061" s="117"/>
      <c r="BQ1061" s="120"/>
    </row>
    <row r="1062" spans="53:69">
      <c r="BA1062" s="32" t="str">
        <f t="shared" si="0"/>
        <v>E124</v>
      </c>
      <c r="BB1062" s="36" t="s">
        <v>144</v>
      </c>
      <c r="BC1062" s="65" t="s">
        <v>229</v>
      </c>
      <c r="BD1062" s="54" t="s">
        <v>207</v>
      </c>
      <c r="BE1062" s="58" t="s">
        <v>208</v>
      </c>
      <c r="BF1062" s="205"/>
      <c r="BG1062" s="143"/>
      <c r="BH1062" s="142" t="s">
        <v>376</v>
      </c>
      <c r="BI1062" s="142" t="s">
        <v>324</v>
      </c>
      <c r="BM1062" s="142" t="s">
        <v>481</v>
      </c>
      <c r="BN1062" s="205" t="s">
        <v>593</v>
      </c>
      <c r="BO1062" s="92"/>
      <c r="BP1062" s="117"/>
      <c r="BQ1062" s="120"/>
    </row>
    <row r="1063" spans="53:69" ht="15.75">
      <c r="BA1063" s="32" t="str">
        <f t="shared" si="0"/>
        <v>F081</v>
      </c>
      <c r="BB1063" s="37" t="s">
        <v>124</v>
      </c>
      <c r="BC1063" s="65" t="s">
        <v>230</v>
      </c>
      <c r="BD1063" s="54" t="s">
        <v>209</v>
      </c>
      <c r="BE1063" s="55" t="s">
        <v>210</v>
      </c>
      <c r="BF1063" s="205"/>
      <c r="BG1063" s="143"/>
      <c r="BH1063" s="142" t="s">
        <v>377</v>
      </c>
      <c r="BI1063" s="142" t="s">
        <v>325</v>
      </c>
      <c r="BM1063" s="142" t="s">
        <v>482</v>
      </c>
      <c r="BN1063" s="205" t="s">
        <v>594</v>
      </c>
      <c r="BO1063" s="86"/>
      <c r="BP1063" s="117"/>
      <c r="BQ1063" s="119"/>
    </row>
    <row r="1064" spans="53:69">
      <c r="BA1064" s="32" t="str">
        <f t="shared" si="0"/>
        <v>F084</v>
      </c>
      <c r="BB1064" s="37" t="s">
        <v>150</v>
      </c>
      <c r="BC1064" s="65" t="s">
        <v>231</v>
      </c>
      <c r="BD1064" s="61" t="s">
        <v>211</v>
      </c>
      <c r="BE1064" s="47" t="s">
        <v>212</v>
      </c>
      <c r="BF1064" s="205"/>
      <c r="BG1064" s="143"/>
      <c r="BH1064" s="142" t="s">
        <v>378</v>
      </c>
      <c r="BI1064" s="142" t="s">
        <v>326</v>
      </c>
      <c r="BM1064" s="142" t="s">
        <v>483</v>
      </c>
      <c r="BN1064" s="205" t="s">
        <v>595</v>
      </c>
      <c r="BO1064" s="92"/>
      <c r="BP1064" s="117"/>
      <c r="BQ1064" s="124"/>
    </row>
    <row r="1065" spans="53:69">
      <c r="BA1065" s="32" t="str">
        <f t="shared" si="0"/>
        <v>G055</v>
      </c>
      <c r="BB1065" s="38" t="s">
        <v>109</v>
      </c>
      <c r="BH1065" s="142" t="s">
        <v>379</v>
      </c>
      <c r="BI1065" s="142" t="s">
        <v>327</v>
      </c>
      <c r="BM1065" s="142" t="s">
        <v>484</v>
      </c>
      <c r="BN1065" s="205" t="s">
        <v>596</v>
      </c>
      <c r="BO1065" s="92"/>
      <c r="BP1065" s="117"/>
      <c r="BQ1065" s="124"/>
    </row>
    <row r="1066" spans="53:69" ht="30">
      <c r="BA1066" s="32" t="str">
        <f t="shared" si="0"/>
        <v>K052</v>
      </c>
      <c r="BB1066" s="39" t="s">
        <v>108</v>
      </c>
      <c r="BH1066" s="142" t="s">
        <v>380</v>
      </c>
      <c r="BI1066" s="142" t="s">
        <v>328</v>
      </c>
      <c r="BM1066" s="142" t="s">
        <v>485</v>
      </c>
      <c r="BN1066" s="205" t="s">
        <v>597</v>
      </c>
      <c r="BO1066" s="93"/>
      <c r="BP1066" s="117"/>
      <c r="BQ1066" s="116"/>
    </row>
    <row r="1067" spans="53:69">
      <c r="BA1067" s="32" t="s">
        <v>862</v>
      </c>
      <c r="BB1067" s="39" t="s">
        <v>861</v>
      </c>
      <c r="BH1067" s="142" t="s">
        <v>381</v>
      </c>
      <c r="BI1067" s="142" t="s">
        <v>329</v>
      </c>
      <c r="BM1067" s="142" t="s">
        <v>486</v>
      </c>
      <c r="BN1067" s="205" t="s">
        <v>597</v>
      </c>
      <c r="BO1067" s="92"/>
      <c r="BP1067" s="117"/>
      <c r="BQ1067" s="116"/>
    </row>
    <row r="1068" spans="53:69">
      <c r="BA1068" s="32" t="str">
        <f t="shared" ref="BA1068:BA1093" si="1">MID(BB1068,1,4)</f>
        <v>N014</v>
      </c>
      <c r="BB1068" s="40" t="s">
        <v>100</v>
      </c>
      <c r="BH1068" s="142" t="s">
        <v>382</v>
      </c>
      <c r="BM1068" s="142" t="s">
        <v>487</v>
      </c>
      <c r="BN1068" s="205" t="s">
        <v>598</v>
      </c>
      <c r="BO1068" s="87"/>
      <c r="BP1068" s="126"/>
      <c r="BQ1068" s="118"/>
    </row>
    <row r="1069" spans="53:69">
      <c r="BA1069" s="32" t="str">
        <f t="shared" si="1"/>
        <v>O121</v>
      </c>
      <c r="BB1069" s="36" t="s">
        <v>137</v>
      </c>
      <c r="BH1069" s="142" t="s">
        <v>383</v>
      </c>
      <c r="BM1069" s="142" t="s">
        <v>488</v>
      </c>
      <c r="BN1069" s="205" t="s">
        <v>599</v>
      </c>
      <c r="BO1069" s="82"/>
      <c r="BP1069" s="126"/>
      <c r="BQ1069" s="118"/>
    </row>
    <row r="1070" spans="53:69">
      <c r="BA1070" s="32" t="str">
        <f t="shared" si="1"/>
        <v>P106</v>
      </c>
      <c r="BB1070" s="41" t="s">
        <v>133</v>
      </c>
      <c r="BH1070" s="142" t="s">
        <v>384</v>
      </c>
      <c r="BM1070" s="142" t="s">
        <v>489</v>
      </c>
      <c r="BN1070" s="205" t="s">
        <v>600</v>
      </c>
      <c r="BO1070" s="82"/>
      <c r="BP1070" s="127"/>
      <c r="BQ1070" s="114"/>
    </row>
    <row r="1071" spans="53:69">
      <c r="BA1071" s="32" t="str">
        <f t="shared" si="1"/>
        <v>P111</v>
      </c>
      <c r="BB1071" s="36" t="s">
        <v>101</v>
      </c>
      <c r="BH1071" s="142" t="s">
        <v>385</v>
      </c>
      <c r="BM1071" s="142" t="s">
        <v>490</v>
      </c>
      <c r="BN1071" s="205" t="s">
        <v>601</v>
      </c>
      <c r="BO1071" s="86"/>
      <c r="BP1071" s="117"/>
      <c r="BQ1071" s="123"/>
    </row>
    <row r="1072" spans="53:69">
      <c r="BA1072" s="32" t="str">
        <f t="shared" si="1"/>
        <v>P123</v>
      </c>
      <c r="BB1072" s="42" t="s">
        <v>141</v>
      </c>
      <c r="BH1072" s="142" t="s">
        <v>386</v>
      </c>
      <c r="BM1072" s="142" t="s">
        <v>491</v>
      </c>
      <c r="BN1072" s="205" t="s">
        <v>602</v>
      </c>
      <c r="BO1072" s="82"/>
      <c r="BP1072" s="115"/>
      <c r="BQ1072" s="123"/>
    </row>
    <row r="1073" spans="53:69">
      <c r="BA1073" s="32" t="str">
        <f t="shared" si="1"/>
        <v>PA01</v>
      </c>
      <c r="BB1073" s="36" t="s">
        <v>145</v>
      </c>
      <c r="BH1073" s="142" t="s">
        <v>387</v>
      </c>
      <c r="BM1073" s="142" t="s">
        <v>492</v>
      </c>
      <c r="BN1073" s="205" t="s">
        <v>603</v>
      </c>
      <c r="BO1073" s="82"/>
      <c r="BP1073" s="115"/>
      <c r="BQ1073" s="123"/>
    </row>
    <row r="1074" spans="53:69">
      <c r="BA1074" s="32" t="str">
        <f t="shared" si="1"/>
        <v>PA02</v>
      </c>
      <c r="BB1074" s="40" t="s">
        <v>99</v>
      </c>
      <c r="BH1074" s="142" t="s">
        <v>388</v>
      </c>
      <c r="BM1074" s="142" t="s">
        <v>493</v>
      </c>
      <c r="BN1074" s="205" t="s">
        <v>604</v>
      </c>
      <c r="BO1074" s="94"/>
      <c r="BP1074" s="115"/>
      <c r="BQ1074" s="123"/>
    </row>
    <row r="1075" spans="53:69">
      <c r="BA1075" s="32" t="str">
        <f t="shared" si="1"/>
        <v>PA03</v>
      </c>
      <c r="BB1075" s="42" t="s">
        <v>142</v>
      </c>
      <c r="BH1075" s="142" t="s">
        <v>389</v>
      </c>
      <c r="BM1075" s="142" t="s">
        <v>494</v>
      </c>
      <c r="BN1075" s="205" t="s">
        <v>605</v>
      </c>
      <c r="BO1075" s="82"/>
      <c r="BP1075" s="115"/>
      <c r="BQ1075" s="123"/>
    </row>
    <row r="1076" spans="53:69">
      <c r="BA1076" s="32" t="str">
        <f t="shared" si="1"/>
        <v>PA04</v>
      </c>
      <c r="BB1076" s="37" t="s">
        <v>129</v>
      </c>
      <c r="BH1076" s="142" t="s">
        <v>390</v>
      </c>
      <c r="BM1076" s="142" t="s">
        <v>495</v>
      </c>
      <c r="BN1076" s="205" t="s">
        <v>606</v>
      </c>
      <c r="BO1076" s="95"/>
      <c r="BP1076" s="117"/>
      <c r="BQ1076" s="122"/>
    </row>
    <row r="1077" spans="53:69">
      <c r="BA1077" s="32" t="str">
        <f t="shared" si="1"/>
        <v>PA05</v>
      </c>
      <c r="BB1077" s="37" t="s">
        <v>127</v>
      </c>
      <c r="BH1077" s="142" t="s">
        <v>391</v>
      </c>
      <c r="BM1077" s="142" t="s">
        <v>496</v>
      </c>
      <c r="BN1077" s="205" t="s">
        <v>607</v>
      </c>
      <c r="BO1077" s="87"/>
      <c r="BP1077" s="117"/>
      <c r="BQ1077" s="123"/>
    </row>
    <row r="1078" spans="53:69">
      <c r="BA1078" s="32" t="str">
        <f t="shared" si="1"/>
        <v>PA06</v>
      </c>
      <c r="BB1078" s="37" t="s">
        <v>128</v>
      </c>
      <c r="BH1078" s="142" t="s">
        <v>392</v>
      </c>
      <c r="BM1078" s="142" t="s">
        <v>497</v>
      </c>
      <c r="BN1078" s="205" t="s">
        <v>608</v>
      </c>
      <c r="BO1078" s="84"/>
      <c r="BP1078" s="117"/>
      <c r="BQ1078" s="124"/>
    </row>
    <row r="1079" spans="53:69">
      <c r="BA1079" s="32" t="str">
        <f t="shared" si="1"/>
        <v>PA07</v>
      </c>
      <c r="BB1079" s="39" t="s">
        <v>111</v>
      </c>
      <c r="BH1079" s="142" t="s">
        <v>393</v>
      </c>
      <c r="BM1079" s="142" t="s">
        <v>498</v>
      </c>
      <c r="BN1079" s="205" t="s">
        <v>609</v>
      </c>
      <c r="BO1079" s="84"/>
      <c r="BP1079" s="117"/>
      <c r="BQ1079" s="124"/>
    </row>
    <row r="1080" spans="53:69">
      <c r="BA1080" s="32" t="str">
        <f t="shared" si="1"/>
        <v>PA08</v>
      </c>
      <c r="BB1080" s="39" t="s">
        <v>119</v>
      </c>
      <c r="BH1080" s="142" t="s">
        <v>394</v>
      </c>
      <c r="BM1080" s="142" t="s">
        <v>499</v>
      </c>
      <c r="BN1080" s="205" t="s">
        <v>610</v>
      </c>
      <c r="BO1080" s="84"/>
      <c r="BP1080" s="117"/>
      <c r="BQ1080" s="122"/>
    </row>
    <row r="1081" spans="53:69">
      <c r="BA1081" s="32" t="str">
        <f t="shared" si="1"/>
        <v>MA10</v>
      </c>
      <c r="BB1081" s="42" t="s">
        <v>143</v>
      </c>
      <c r="BH1081" s="142" t="s">
        <v>395</v>
      </c>
      <c r="BM1081" s="142" t="s">
        <v>500</v>
      </c>
      <c r="BN1081" s="205" t="s">
        <v>611</v>
      </c>
      <c r="BO1081" s="82"/>
      <c r="BP1081" s="117"/>
      <c r="BQ1081" s="122"/>
    </row>
    <row r="1082" spans="53:69">
      <c r="BA1082" s="32" t="str">
        <f t="shared" si="1"/>
        <v>OA11</v>
      </c>
      <c r="BB1082" s="36" t="s">
        <v>138</v>
      </c>
      <c r="BN1082" s="205" t="s">
        <v>612</v>
      </c>
      <c r="BO1082" s="84"/>
      <c r="BP1082" s="117"/>
      <c r="BQ1082" s="122"/>
    </row>
    <row r="1083" spans="53:69">
      <c r="BA1083" s="32" t="str">
        <f t="shared" si="1"/>
        <v>PA09</v>
      </c>
      <c r="BB1083" s="40" t="s">
        <v>105</v>
      </c>
      <c r="BH1083" s="142" t="s">
        <v>396</v>
      </c>
      <c r="BM1083" s="142" t="s">
        <v>501</v>
      </c>
      <c r="BN1083" s="205" t="s">
        <v>613</v>
      </c>
      <c r="BO1083" s="93"/>
      <c r="BP1083" s="117"/>
      <c r="BQ1083" s="123"/>
    </row>
    <row r="1084" spans="53:69">
      <c r="BA1084" s="32" t="str">
        <f t="shared" si="1"/>
        <v>PA14</v>
      </c>
      <c r="BB1084" s="36" t="s">
        <v>103</v>
      </c>
      <c r="BH1084" s="142" t="s">
        <v>397</v>
      </c>
      <c r="BM1084" s="142" t="s">
        <v>502</v>
      </c>
      <c r="BN1084" s="205" t="s">
        <v>614</v>
      </c>
      <c r="BO1084" s="93"/>
      <c r="BP1084" s="117"/>
      <c r="BQ1084" s="122"/>
    </row>
    <row r="1085" spans="53:69">
      <c r="BA1085" s="32" t="str">
        <f t="shared" si="1"/>
        <v>PA15</v>
      </c>
      <c r="BB1085" s="42" t="s">
        <v>139</v>
      </c>
      <c r="BH1085" s="142" t="s">
        <v>398</v>
      </c>
      <c r="BM1085" s="142" t="s">
        <v>503</v>
      </c>
      <c r="BN1085" s="205" t="s">
        <v>615</v>
      </c>
      <c r="BO1085" s="93"/>
      <c r="BP1085" s="117"/>
      <c r="BQ1085" s="122"/>
    </row>
    <row r="1086" spans="53:69">
      <c r="BA1086" s="32" t="str">
        <f t="shared" si="1"/>
        <v>PA16</v>
      </c>
      <c r="BB1086" s="37" t="s">
        <v>125</v>
      </c>
      <c r="BH1086" s="142" t="s">
        <v>399</v>
      </c>
      <c r="BM1086" s="142" t="s">
        <v>504</v>
      </c>
      <c r="BN1086" s="205" t="s">
        <v>616</v>
      </c>
      <c r="BO1086" s="87"/>
      <c r="BP1086" s="117"/>
      <c r="BQ1086" s="122"/>
    </row>
    <row r="1087" spans="53:69">
      <c r="BA1087" s="32" t="str">
        <f t="shared" si="1"/>
        <v>PA17</v>
      </c>
      <c r="BB1087" s="39" t="s">
        <v>107</v>
      </c>
      <c r="BH1087" s="142" t="s">
        <v>400</v>
      </c>
      <c r="BM1087" s="142" t="s">
        <v>505</v>
      </c>
      <c r="BN1087" s="205" t="s">
        <v>617</v>
      </c>
      <c r="BO1087" s="93"/>
      <c r="BP1087" s="117"/>
      <c r="BQ1087" s="122"/>
    </row>
    <row r="1088" spans="53:69">
      <c r="BA1088" s="32" t="str">
        <f t="shared" si="1"/>
        <v>PA18</v>
      </c>
      <c r="BB1088" s="37" t="s">
        <v>131</v>
      </c>
      <c r="BH1088" s="142" t="s">
        <v>401</v>
      </c>
      <c r="BM1088" s="142" t="s">
        <v>506</v>
      </c>
      <c r="BN1088" s="205" t="s">
        <v>618</v>
      </c>
      <c r="BO1088" s="93"/>
      <c r="BP1088" s="117"/>
      <c r="BQ1088" s="121"/>
    </row>
    <row r="1089" spans="53:69">
      <c r="BA1089" s="32" t="str">
        <f t="shared" si="1"/>
        <v>PA19</v>
      </c>
      <c r="BB1089" s="39" t="s">
        <v>123</v>
      </c>
      <c r="BH1089" s="142" t="s">
        <v>402</v>
      </c>
      <c r="BM1089" s="142" t="s">
        <v>507</v>
      </c>
      <c r="BN1089" s="205" t="s">
        <v>619</v>
      </c>
      <c r="BO1089" s="93"/>
      <c r="BP1089" s="117"/>
      <c r="BQ1089" s="121"/>
    </row>
    <row r="1090" spans="53:69">
      <c r="BA1090" s="32" t="str">
        <f t="shared" si="1"/>
        <v>PA21</v>
      </c>
      <c r="BB1090" s="41" t="s">
        <v>132</v>
      </c>
      <c r="BH1090" s="142" t="s">
        <v>403</v>
      </c>
      <c r="BM1090" s="142" t="s">
        <v>508</v>
      </c>
      <c r="BN1090" s="205" t="s">
        <v>620</v>
      </c>
      <c r="BO1090" s="92"/>
      <c r="BP1090" s="117"/>
      <c r="BQ1090" s="123"/>
    </row>
    <row r="1091" spans="53:69">
      <c r="BA1091" s="32" t="str">
        <f t="shared" si="1"/>
        <v>PA22</v>
      </c>
      <c r="BB1091" s="37" t="s">
        <v>151</v>
      </c>
      <c r="BH1091" s="142" t="s">
        <v>404</v>
      </c>
      <c r="BM1091" s="142" t="s">
        <v>509</v>
      </c>
      <c r="BN1091" s="205" t="s">
        <v>621</v>
      </c>
      <c r="BO1091" s="92"/>
      <c r="BP1091" s="117"/>
      <c r="BQ1091" s="121"/>
    </row>
    <row r="1092" spans="53:69">
      <c r="BA1092" s="32" t="str">
        <f t="shared" si="1"/>
        <v>PA23</v>
      </c>
      <c r="BB1092" s="41" t="s">
        <v>136</v>
      </c>
      <c r="BC1092" s="63" t="s">
        <v>241</v>
      </c>
      <c r="BD1092" s="46" t="s">
        <v>243</v>
      </c>
      <c r="BH1092" s="142" t="s">
        <v>405</v>
      </c>
      <c r="BM1092" s="142" t="s">
        <v>510</v>
      </c>
      <c r="BN1092" s="205" t="s">
        <v>622</v>
      </c>
      <c r="BO1092" s="93"/>
      <c r="BP1092" s="117"/>
      <c r="BQ1092" s="121"/>
    </row>
    <row r="1093" spans="53:69">
      <c r="BA1093" s="32" t="str">
        <f t="shared" si="1"/>
        <v>PA25</v>
      </c>
      <c r="BB1093" s="205" t="s">
        <v>812</v>
      </c>
      <c r="BC1093" s="203" t="s">
        <v>232</v>
      </c>
      <c r="BD1093" s="204" t="s">
        <v>262</v>
      </c>
      <c r="BH1093" s="142" t="s">
        <v>406</v>
      </c>
      <c r="BM1093" s="142" t="s">
        <v>511</v>
      </c>
      <c r="BN1093" s="205" t="s">
        <v>623</v>
      </c>
      <c r="BO1093" s="93"/>
      <c r="BP1093" s="117"/>
      <c r="BQ1093" s="121"/>
    </row>
    <row r="1094" spans="53:69">
      <c r="BC1094" s="203" t="s">
        <v>233</v>
      </c>
      <c r="BD1094" s="204" t="s">
        <v>271</v>
      </c>
      <c r="BM1094" s="142" t="s">
        <v>512</v>
      </c>
      <c r="BN1094" s="205" t="s">
        <v>624</v>
      </c>
      <c r="BO1094" s="87"/>
      <c r="BP1094" s="117"/>
      <c r="BQ1094" s="121"/>
    </row>
    <row r="1095" spans="53:69">
      <c r="BC1095" s="203" t="s">
        <v>234</v>
      </c>
      <c r="BD1095" s="206" t="s">
        <v>272</v>
      </c>
      <c r="BN1095" s="205" t="s">
        <v>625</v>
      </c>
      <c r="BO1095" s="93"/>
      <c r="BP1095" s="117"/>
      <c r="BQ1095" s="116"/>
    </row>
    <row r="1096" spans="53:69">
      <c r="BC1096" s="203" t="s">
        <v>235</v>
      </c>
      <c r="BD1096" s="54" t="s">
        <v>270</v>
      </c>
      <c r="BM1096" s="142" t="s">
        <v>513</v>
      </c>
      <c r="BN1096" s="205" t="s">
        <v>626</v>
      </c>
      <c r="BO1096" s="84"/>
      <c r="BP1096" s="117"/>
      <c r="BQ1096" s="116"/>
    </row>
    <row r="1097" spans="53:69">
      <c r="BC1097" s="203" t="s">
        <v>236</v>
      </c>
      <c r="BD1097" s="54" t="s">
        <v>181</v>
      </c>
      <c r="BM1097" s="142" t="s">
        <v>514</v>
      </c>
      <c r="BN1097" s="205" t="s">
        <v>627</v>
      </c>
      <c r="BO1097" s="93"/>
      <c r="BP1097" s="117"/>
      <c r="BQ1097" s="123"/>
    </row>
    <row r="1098" spans="53:69">
      <c r="BC1098" s="203" t="s">
        <v>237</v>
      </c>
      <c r="BD1098" s="54" t="s">
        <v>183</v>
      </c>
      <c r="BM1098" s="142" t="s">
        <v>515</v>
      </c>
      <c r="BN1098" s="205" t="s">
        <v>628</v>
      </c>
      <c r="BO1098" s="87"/>
      <c r="BP1098" s="117"/>
      <c r="BQ1098" s="123"/>
    </row>
    <row r="1099" spans="53:69">
      <c r="BC1099" s="203" t="s">
        <v>238</v>
      </c>
      <c r="BD1099" s="54" t="s">
        <v>72</v>
      </c>
      <c r="BM1099" s="142" t="s">
        <v>516</v>
      </c>
      <c r="BN1099" s="205" t="s">
        <v>629</v>
      </c>
      <c r="BO1099" s="84"/>
      <c r="BP1099" s="117"/>
      <c r="BQ1099" s="123"/>
    </row>
    <row r="1100" spans="53:69">
      <c r="BC1100" s="203" t="s">
        <v>239</v>
      </c>
      <c r="BD1100" s="54" t="s">
        <v>186</v>
      </c>
      <c r="BM1100" s="142" t="s">
        <v>517</v>
      </c>
      <c r="BN1100" s="205" t="s">
        <v>630</v>
      </c>
      <c r="BO1100" s="84"/>
      <c r="BP1100" s="117"/>
      <c r="BQ1100" s="123"/>
    </row>
    <row r="1101" spans="53:69">
      <c r="BC1101" s="203" t="s">
        <v>240</v>
      </c>
      <c r="BD1101" s="54" t="s">
        <v>269</v>
      </c>
      <c r="BM1101" s="142" t="s">
        <v>518</v>
      </c>
      <c r="BN1101" s="205" t="s">
        <v>631</v>
      </c>
      <c r="BO1101" s="90"/>
      <c r="BP1101" s="117"/>
      <c r="BQ1101" s="116"/>
    </row>
    <row r="1102" spans="53:69">
      <c r="BC1102" s="57" t="s">
        <v>213</v>
      </c>
      <c r="BD1102" s="54" t="s">
        <v>189</v>
      </c>
      <c r="BM1102" s="142" t="s">
        <v>519</v>
      </c>
      <c r="BN1102" s="205" t="s">
        <v>632</v>
      </c>
      <c r="BO1102" s="84"/>
      <c r="BP1102" s="117"/>
      <c r="BQ1102" s="122"/>
    </row>
    <row r="1103" spans="53:69">
      <c r="BC1103" s="57" t="s">
        <v>214</v>
      </c>
      <c r="BD1103" s="54" t="s">
        <v>190</v>
      </c>
      <c r="BM1103" s="142" t="s">
        <v>520</v>
      </c>
      <c r="BN1103" s="205" t="s">
        <v>633</v>
      </c>
      <c r="BO1103" s="84"/>
      <c r="BP1103" s="117"/>
      <c r="BQ1103" s="122"/>
    </row>
    <row r="1104" spans="53:69">
      <c r="BC1104" s="57" t="s">
        <v>215</v>
      </c>
      <c r="BD1104" s="54" t="s">
        <v>273</v>
      </c>
      <c r="BM1104" s="142" t="s">
        <v>521</v>
      </c>
      <c r="BN1104" s="205" t="s">
        <v>634</v>
      </c>
      <c r="BO1104" s="84"/>
      <c r="BP1104" s="117"/>
      <c r="BQ1104" s="122"/>
    </row>
    <row r="1105" spans="55:69">
      <c r="BC1105" s="57" t="s">
        <v>216</v>
      </c>
      <c r="BD1105" s="54" t="s">
        <v>192</v>
      </c>
      <c r="BM1105" s="142" t="s">
        <v>522</v>
      </c>
      <c r="BN1105" s="205" t="s">
        <v>634</v>
      </c>
      <c r="BO1105" s="84"/>
      <c r="BP1105" s="117"/>
      <c r="BQ1105" s="116"/>
    </row>
    <row r="1106" spans="55:69">
      <c r="BC1106" s="57" t="s">
        <v>217</v>
      </c>
      <c r="BD1106" s="54" t="s">
        <v>193</v>
      </c>
      <c r="BM1106" s="142" t="s">
        <v>523</v>
      </c>
      <c r="BN1106" s="205" t="s">
        <v>635</v>
      </c>
      <c r="BO1106" s="84"/>
      <c r="BP1106" s="117"/>
      <c r="BQ1106" s="122"/>
    </row>
    <row r="1107" spans="55:69">
      <c r="BC1107" s="57" t="s">
        <v>218</v>
      </c>
      <c r="BD1107" s="54" t="s">
        <v>274</v>
      </c>
      <c r="BM1107" s="142" t="s">
        <v>524</v>
      </c>
      <c r="BN1107" s="205" t="s">
        <v>636</v>
      </c>
      <c r="BO1107" s="84"/>
      <c r="BP1107" s="117"/>
      <c r="BQ1107" s="116"/>
    </row>
    <row r="1108" spans="55:69">
      <c r="BC1108" s="57" t="s">
        <v>219</v>
      </c>
      <c r="BD1108" s="54" t="s">
        <v>275</v>
      </c>
      <c r="BM1108" s="142" t="s">
        <v>525</v>
      </c>
      <c r="BN1108" s="205" t="s">
        <v>637</v>
      </c>
      <c r="BO1108" s="84"/>
      <c r="BP1108" s="117"/>
      <c r="BQ1108" s="116"/>
    </row>
    <row r="1109" spans="55:69">
      <c r="BC1109" s="57" t="s">
        <v>220</v>
      </c>
      <c r="BD1109" s="54" t="s">
        <v>196</v>
      </c>
      <c r="BM1109" s="142" t="s">
        <v>526</v>
      </c>
      <c r="BN1109" s="205" t="s">
        <v>638</v>
      </c>
      <c r="BO1109" s="84"/>
      <c r="BP1109" s="117"/>
      <c r="BQ1109" s="116"/>
    </row>
    <row r="1110" spans="55:69">
      <c r="BC1110" s="65" t="s">
        <v>221</v>
      </c>
      <c r="BD1110" s="54" t="s">
        <v>276</v>
      </c>
      <c r="BM1110" s="142" t="s">
        <v>527</v>
      </c>
      <c r="BN1110" s="205" t="s">
        <v>639</v>
      </c>
      <c r="BO1110" s="87"/>
      <c r="BP1110" s="117"/>
      <c r="BQ1110" s="116"/>
    </row>
    <row r="1111" spans="55:69">
      <c r="BC1111" s="65" t="s">
        <v>222</v>
      </c>
      <c r="BD1111" s="54" t="s">
        <v>198</v>
      </c>
      <c r="BM1111" s="142" t="s">
        <v>528</v>
      </c>
      <c r="BN1111" s="205" t="s">
        <v>640</v>
      </c>
      <c r="BO1111" s="87"/>
      <c r="BP1111" s="126"/>
      <c r="BQ1111" s="123"/>
    </row>
    <row r="1112" spans="55:69">
      <c r="BC1112" s="65" t="s">
        <v>223</v>
      </c>
      <c r="BD1112" s="54" t="s">
        <v>199</v>
      </c>
      <c r="BM1112" s="142" t="s">
        <v>529</v>
      </c>
      <c r="BN1112" s="205" t="s">
        <v>641</v>
      </c>
      <c r="BO1112" s="87"/>
      <c r="BP1112" s="117"/>
      <c r="BQ1112" s="123"/>
    </row>
    <row r="1113" spans="55:69">
      <c r="BC1113" s="65" t="s">
        <v>224</v>
      </c>
      <c r="BD1113" s="54" t="s">
        <v>277</v>
      </c>
      <c r="BM1113" s="142" t="s">
        <v>530</v>
      </c>
      <c r="BN1113" s="205" t="s">
        <v>642</v>
      </c>
      <c r="BO1113" s="93"/>
      <c r="BP1113" s="126"/>
      <c r="BQ1113" s="123"/>
    </row>
    <row r="1114" spans="55:69">
      <c r="BC1114" s="65" t="s">
        <v>225</v>
      </c>
      <c r="BD1114" s="54" t="s">
        <v>278</v>
      </c>
      <c r="BM1114" s="142" t="s">
        <v>531</v>
      </c>
      <c r="BN1114" s="205" t="s">
        <v>643</v>
      </c>
      <c r="BO1114" s="93"/>
      <c r="BP1114" s="115"/>
      <c r="BQ1114" s="116"/>
    </row>
    <row r="1115" spans="55:69">
      <c r="BC1115" s="65" t="s">
        <v>226</v>
      </c>
      <c r="BD1115" s="54" t="s">
        <v>279</v>
      </c>
      <c r="BM1115" s="142" t="s">
        <v>532</v>
      </c>
      <c r="BN1115" s="205" t="s">
        <v>644</v>
      </c>
      <c r="BO1115" s="86"/>
      <c r="BP1115" s="115"/>
      <c r="BQ1115" s="124"/>
    </row>
    <row r="1116" spans="55:69">
      <c r="BC1116" s="65" t="s">
        <v>227</v>
      </c>
      <c r="BD1116" s="54" t="s">
        <v>285</v>
      </c>
      <c r="BE1116" s="69" t="s">
        <v>6</v>
      </c>
      <c r="BM1116" s="142" t="s">
        <v>533</v>
      </c>
      <c r="BN1116" s="205" t="s">
        <v>645</v>
      </c>
      <c r="BO1116" s="93"/>
      <c r="BP1116" s="115"/>
      <c r="BQ1116" s="124"/>
    </row>
    <row r="1117" spans="55:69">
      <c r="BC1117" s="65" t="s">
        <v>228</v>
      </c>
      <c r="BD1117" s="54" t="s">
        <v>280</v>
      </c>
      <c r="BE1117" s="69" t="s">
        <v>252</v>
      </c>
      <c r="BM1117" s="142" t="s">
        <v>534</v>
      </c>
      <c r="BN1117" s="205" t="s">
        <v>646</v>
      </c>
      <c r="BO1117" s="92"/>
      <c r="BP1117" s="143"/>
    </row>
    <row r="1118" spans="55:69">
      <c r="BC1118" s="65" t="s">
        <v>229</v>
      </c>
      <c r="BD1118" s="54" t="s">
        <v>281</v>
      </c>
      <c r="BE1118" s="69" t="s">
        <v>6</v>
      </c>
      <c r="BM1118" s="142" t="s">
        <v>535</v>
      </c>
      <c r="BN1118" s="205" t="s">
        <v>647</v>
      </c>
      <c r="BO1118" s="93"/>
      <c r="BP1118" s="143"/>
    </row>
    <row r="1119" spans="55:69">
      <c r="BC1119" s="65" t="s">
        <v>230</v>
      </c>
      <c r="BD1119" s="54" t="s">
        <v>282</v>
      </c>
      <c r="BE1119" s="69" t="s">
        <v>6</v>
      </c>
      <c r="BM1119" s="142" t="s">
        <v>536</v>
      </c>
      <c r="BN1119" s="205" t="s">
        <v>648</v>
      </c>
      <c r="BO1119" s="93"/>
      <c r="BP1119" s="143"/>
    </row>
    <row r="1120" spans="55:69">
      <c r="BC1120" s="65" t="s">
        <v>231</v>
      </c>
      <c r="BD1120" s="61" t="s">
        <v>283</v>
      </c>
      <c r="BE1120" s="61" t="s">
        <v>211</v>
      </c>
      <c r="BM1120" s="142" t="s">
        <v>537</v>
      </c>
      <c r="BN1120" s="205" t="s">
        <v>649</v>
      </c>
      <c r="BO1120" s="86"/>
      <c r="BP1120" s="143"/>
    </row>
    <row r="1121" spans="55:68" ht="15.75" thickBot="1">
      <c r="BM1121" s="142" t="s">
        <v>538</v>
      </c>
      <c r="BN1121" s="205" t="s">
        <v>650</v>
      </c>
      <c r="BO1121" s="93"/>
      <c r="BP1121" s="143"/>
    </row>
    <row r="1122" spans="55:68">
      <c r="BC1122" s="366" t="s">
        <v>243</v>
      </c>
      <c r="BD1122" s="367"/>
      <c r="BE1122" s="45" t="s">
        <v>261</v>
      </c>
      <c r="BM1122" s="142" t="s">
        <v>539</v>
      </c>
      <c r="BN1122" s="205" t="s">
        <v>651</v>
      </c>
      <c r="BO1122" s="93"/>
      <c r="BP1122" s="143"/>
    </row>
    <row r="1123" spans="55:68">
      <c r="BC1123" s="203" t="s">
        <v>156</v>
      </c>
      <c r="BD1123" s="204" t="s">
        <v>263</v>
      </c>
      <c r="BE1123" s="47" t="s">
        <v>158</v>
      </c>
      <c r="BM1123" s="142" t="s">
        <v>540</v>
      </c>
      <c r="BN1123" s="205" t="s">
        <v>652</v>
      </c>
      <c r="BO1123" s="86"/>
      <c r="BP1123" s="143"/>
    </row>
    <row r="1124" spans="55:68">
      <c r="BC1124" s="203" t="s">
        <v>156</v>
      </c>
      <c r="BD1124" s="204" t="s">
        <v>263</v>
      </c>
      <c r="BE1124" s="47" t="s">
        <v>159</v>
      </c>
      <c r="BM1124" s="142" t="s">
        <v>541</v>
      </c>
      <c r="BN1124" s="205" t="s">
        <v>653</v>
      </c>
      <c r="BO1124" s="86"/>
      <c r="BP1124" s="143"/>
    </row>
    <row r="1125" spans="55:68">
      <c r="BC1125" s="203" t="s">
        <v>160</v>
      </c>
      <c r="BD1125" s="204" t="s">
        <v>264</v>
      </c>
      <c r="BE1125" s="48" t="s">
        <v>161</v>
      </c>
      <c r="BM1125" s="142" t="s">
        <v>542</v>
      </c>
      <c r="BN1125" s="205" t="s">
        <v>654</v>
      </c>
      <c r="BO1125" s="82"/>
      <c r="BP1125" s="143"/>
    </row>
    <row r="1126" spans="55:68" ht="15.75">
      <c r="BC1126" s="203" t="s">
        <v>160</v>
      </c>
      <c r="BD1126" s="204" t="s">
        <v>264</v>
      </c>
      <c r="BE1126" s="49" t="s">
        <v>162</v>
      </c>
      <c r="BM1126" s="142" t="s">
        <v>543</v>
      </c>
      <c r="BN1126" s="205" t="s">
        <v>655</v>
      </c>
      <c r="BO1126" s="82"/>
      <c r="BP1126" s="143"/>
    </row>
    <row r="1127" spans="55:68" ht="15.75">
      <c r="BC1127" s="203" t="s">
        <v>160</v>
      </c>
      <c r="BD1127" s="204" t="s">
        <v>264</v>
      </c>
      <c r="BE1127" s="49" t="s">
        <v>163</v>
      </c>
      <c r="BM1127" s="142" t="s">
        <v>544</v>
      </c>
      <c r="BN1127" s="205" t="s">
        <v>656</v>
      </c>
      <c r="BO1127" s="82"/>
      <c r="BP1127" s="143"/>
    </row>
    <row r="1128" spans="55:68" ht="15.75">
      <c r="BC1128" s="203" t="s">
        <v>160</v>
      </c>
      <c r="BD1128" s="204" t="s">
        <v>264</v>
      </c>
      <c r="BE1128" s="50" t="s">
        <v>164</v>
      </c>
      <c r="BM1128" s="142" t="s">
        <v>545</v>
      </c>
      <c r="BN1128" s="205" t="s">
        <v>657</v>
      </c>
      <c r="BO1128" s="82"/>
      <c r="BP1128" s="143"/>
    </row>
    <row r="1129" spans="55:68">
      <c r="BC1129" s="203" t="s">
        <v>165</v>
      </c>
      <c r="BD1129" s="206" t="s">
        <v>265</v>
      </c>
      <c r="BE1129" s="51" t="s">
        <v>167</v>
      </c>
      <c r="BM1129" s="142" t="s">
        <v>546</v>
      </c>
      <c r="BN1129" s="205" t="s">
        <v>658</v>
      </c>
      <c r="BO1129" s="96"/>
      <c r="BP1129" s="143"/>
    </row>
    <row r="1130" spans="55:68">
      <c r="BC1130" s="203" t="s">
        <v>165</v>
      </c>
      <c r="BD1130" s="206" t="s">
        <v>265</v>
      </c>
      <c r="BE1130" s="51" t="s">
        <v>168</v>
      </c>
      <c r="BM1130" s="142" t="s">
        <v>547</v>
      </c>
      <c r="BN1130" s="205" t="s">
        <v>659</v>
      </c>
      <c r="BO1130" s="96"/>
      <c r="BP1130" s="143"/>
    </row>
    <row r="1131" spans="55:68" ht="15.75">
      <c r="BC1131" s="203" t="s">
        <v>165</v>
      </c>
      <c r="BD1131" s="206" t="s">
        <v>265</v>
      </c>
      <c r="BE1131" s="52" t="s">
        <v>169</v>
      </c>
      <c r="BM1131" s="142" t="s">
        <v>548</v>
      </c>
      <c r="BN1131" s="205" t="s">
        <v>660</v>
      </c>
      <c r="BO1131" s="96"/>
      <c r="BP1131" s="143"/>
    </row>
    <row r="1132" spans="55:68" ht="15.75">
      <c r="BC1132" s="203" t="s">
        <v>165</v>
      </c>
      <c r="BD1132" s="206" t="s">
        <v>265</v>
      </c>
      <c r="BE1132" s="50" t="s">
        <v>170</v>
      </c>
      <c r="BM1132" s="142" t="s">
        <v>549</v>
      </c>
      <c r="BN1132" s="205" t="s">
        <v>661</v>
      </c>
      <c r="BO1132" s="96"/>
      <c r="BP1132" s="143"/>
    </row>
    <row r="1133" spans="55:68" ht="15.75">
      <c r="BC1133" s="203" t="s">
        <v>165</v>
      </c>
      <c r="BD1133" s="206" t="s">
        <v>265</v>
      </c>
      <c r="BE1133" s="50" t="s">
        <v>171</v>
      </c>
      <c r="BM1133" s="142" t="s">
        <v>550</v>
      </c>
      <c r="BN1133" s="205" t="s">
        <v>662</v>
      </c>
      <c r="BO1133" s="96"/>
      <c r="BP1133" s="143"/>
    </row>
    <row r="1134" spans="55:68" ht="15.75">
      <c r="BC1134" s="203" t="s">
        <v>165</v>
      </c>
      <c r="BD1134" s="206" t="s">
        <v>265</v>
      </c>
      <c r="BE1134" s="50" t="s">
        <v>172</v>
      </c>
      <c r="BM1134" s="142" t="s">
        <v>551</v>
      </c>
      <c r="BN1134" s="205" t="s">
        <v>663</v>
      </c>
      <c r="BO1134" s="96"/>
      <c r="BP1134" s="143"/>
    </row>
    <row r="1135" spans="55:68" ht="31.5">
      <c r="BC1135" s="203" t="s">
        <v>165</v>
      </c>
      <c r="BD1135" s="206" t="s">
        <v>265</v>
      </c>
      <c r="BE1135" s="50" t="s">
        <v>173</v>
      </c>
      <c r="BM1135" s="142" t="s">
        <v>552</v>
      </c>
      <c r="BN1135" s="205" t="s">
        <v>664</v>
      </c>
      <c r="BO1135" s="96"/>
      <c r="BP1135" s="143"/>
    </row>
    <row r="1136" spans="55:68" ht="15.75">
      <c r="BC1136" s="203" t="s">
        <v>165</v>
      </c>
      <c r="BD1136" s="206" t="s">
        <v>265</v>
      </c>
      <c r="BE1136" s="50" t="s">
        <v>174</v>
      </c>
      <c r="BM1136" s="142" t="s">
        <v>553</v>
      </c>
      <c r="BN1136" s="205" t="s">
        <v>665</v>
      </c>
      <c r="BO1136" s="96"/>
      <c r="BP1136" s="143"/>
    </row>
    <row r="1137" spans="55:68" ht="31.5">
      <c r="BC1137" s="203" t="s">
        <v>165</v>
      </c>
      <c r="BD1137" s="206" t="s">
        <v>265</v>
      </c>
      <c r="BE1137" s="50" t="s">
        <v>175</v>
      </c>
      <c r="BM1137" s="142" t="s">
        <v>554</v>
      </c>
      <c r="BN1137" s="205" t="s">
        <v>666</v>
      </c>
      <c r="BO1137" s="82"/>
      <c r="BP1137" s="143"/>
    </row>
    <row r="1138" spans="55:68">
      <c r="BC1138" s="203" t="s">
        <v>176</v>
      </c>
      <c r="BD1138" s="54" t="s">
        <v>177</v>
      </c>
      <c r="BE1138" s="54" t="s">
        <v>177</v>
      </c>
      <c r="BM1138" s="142" t="s">
        <v>329</v>
      </c>
      <c r="BN1138" s="205" t="s">
        <v>667</v>
      </c>
      <c r="BO1138" s="93"/>
      <c r="BP1138" s="143"/>
    </row>
    <row r="1139" spans="55:68" ht="15.75">
      <c r="BC1139" s="203" t="s">
        <v>180</v>
      </c>
      <c r="BD1139" s="54" t="s">
        <v>181</v>
      </c>
      <c r="BE1139" s="67" t="s">
        <v>244</v>
      </c>
      <c r="BN1139" s="205" t="s">
        <v>668</v>
      </c>
      <c r="BO1139" s="97"/>
      <c r="BP1139" s="143"/>
    </row>
    <row r="1140" spans="55:68" ht="15.75">
      <c r="BC1140" s="203" t="s">
        <v>182</v>
      </c>
      <c r="BD1140" s="54" t="s">
        <v>183</v>
      </c>
      <c r="BE1140" s="67" t="s">
        <v>6</v>
      </c>
      <c r="BN1140" s="205" t="s">
        <v>669</v>
      </c>
      <c r="BO1140" s="98"/>
      <c r="BP1140" s="143"/>
    </row>
    <row r="1141" spans="55:68" ht="15.75">
      <c r="BC1141" s="203" t="s">
        <v>184</v>
      </c>
      <c r="BD1141" s="54" t="s">
        <v>72</v>
      </c>
      <c r="BE1141" s="67" t="s">
        <v>245</v>
      </c>
      <c r="BN1141" s="205" t="s">
        <v>670</v>
      </c>
      <c r="BO1141" s="99"/>
      <c r="BP1141" s="143"/>
    </row>
    <row r="1142" spans="55:68" ht="15.75">
      <c r="BC1142" s="203" t="s">
        <v>185</v>
      </c>
      <c r="BD1142" s="54" t="s">
        <v>186</v>
      </c>
      <c r="BE1142" s="67" t="s">
        <v>246</v>
      </c>
      <c r="BN1142" s="205" t="s">
        <v>671</v>
      </c>
      <c r="BO1142" s="99"/>
      <c r="BP1142" s="143"/>
    </row>
    <row r="1143" spans="55:68" ht="15.75">
      <c r="BC1143" s="203" t="s">
        <v>187</v>
      </c>
      <c r="BD1143" s="54" t="s">
        <v>188</v>
      </c>
      <c r="BE1143" s="67" t="s">
        <v>247</v>
      </c>
      <c r="BN1143" s="205" t="s">
        <v>672</v>
      </c>
      <c r="BO1143" s="98"/>
      <c r="BP1143" s="143"/>
    </row>
    <row r="1144" spans="55:68" ht="15.75">
      <c r="BC1144" s="57">
        <v>10</v>
      </c>
      <c r="BD1144" s="54" t="s">
        <v>189</v>
      </c>
      <c r="BE1144" s="67" t="s">
        <v>248</v>
      </c>
      <c r="BN1144" s="205" t="s">
        <v>673</v>
      </c>
      <c r="BO1144" s="83"/>
      <c r="BP1144" s="143"/>
    </row>
    <row r="1145" spans="55:68" ht="15.75">
      <c r="BC1145" s="57">
        <v>10</v>
      </c>
      <c r="BD1145" s="54" t="s">
        <v>189</v>
      </c>
      <c r="BE1145" s="67" t="s">
        <v>833</v>
      </c>
      <c r="BN1145" s="205" t="s">
        <v>674</v>
      </c>
      <c r="BO1145" s="99"/>
      <c r="BP1145" s="143"/>
    </row>
    <row r="1146" spans="55:68" ht="15.75">
      <c r="BC1146" s="57">
        <v>11</v>
      </c>
      <c r="BD1146" s="54" t="s">
        <v>190</v>
      </c>
      <c r="BE1146" s="67" t="s">
        <v>249</v>
      </c>
      <c r="BN1146" s="205" t="s">
        <v>675</v>
      </c>
      <c r="BO1146" s="83"/>
      <c r="BP1146" s="143"/>
    </row>
    <row r="1147" spans="55:68" ht="15.75">
      <c r="BC1147" s="57">
        <v>11</v>
      </c>
      <c r="BD1147" s="54" t="s">
        <v>190</v>
      </c>
      <c r="BE1147" s="67" t="s">
        <v>268</v>
      </c>
      <c r="BN1147" s="205" t="s">
        <v>676</v>
      </c>
      <c r="BO1147" s="83"/>
      <c r="BP1147" s="143"/>
    </row>
    <row r="1148" spans="55:68" ht="15.75">
      <c r="BC1148" s="57">
        <v>12</v>
      </c>
      <c r="BD1148" s="54" t="s">
        <v>266</v>
      </c>
      <c r="BE1148" s="67" t="s">
        <v>250</v>
      </c>
      <c r="BN1148" s="205" t="s">
        <v>677</v>
      </c>
      <c r="BO1148" s="82"/>
      <c r="BP1148" s="143"/>
    </row>
    <row r="1149" spans="55:68" ht="15.75">
      <c r="BC1149" s="57">
        <v>12</v>
      </c>
      <c r="BD1149" s="54" t="s">
        <v>266</v>
      </c>
      <c r="BE1149" s="67" t="s">
        <v>244</v>
      </c>
      <c r="BN1149" s="205" t="s">
        <v>678</v>
      </c>
      <c r="BO1149" s="86"/>
      <c r="BP1149" s="143"/>
    </row>
    <row r="1150" spans="55:68" ht="15.75">
      <c r="BC1150" s="57">
        <v>12</v>
      </c>
      <c r="BD1150" s="54" t="s">
        <v>266</v>
      </c>
      <c r="BE1150" s="67" t="s">
        <v>251</v>
      </c>
      <c r="BN1150" s="205" t="s">
        <v>679</v>
      </c>
      <c r="BO1150" s="86"/>
      <c r="BP1150" s="143"/>
    </row>
    <row r="1151" spans="55:68">
      <c r="BC1151" s="57">
        <v>13</v>
      </c>
      <c r="BD1151" s="54" t="s">
        <v>192</v>
      </c>
      <c r="BE1151" s="54" t="s">
        <v>252</v>
      </c>
      <c r="BN1151" s="205" t="s">
        <v>680</v>
      </c>
      <c r="BO1151" s="86"/>
      <c r="BP1151" s="143"/>
    </row>
    <row r="1152" spans="55:68">
      <c r="BC1152" s="57">
        <v>14</v>
      </c>
      <c r="BD1152" s="54" t="s">
        <v>193</v>
      </c>
      <c r="BE1152" s="54" t="s">
        <v>253</v>
      </c>
      <c r="BN1152" s="205" t="s">
        <v>681</v>
      </c>
      <c r="BO1152" s="86"/>
      <c r="BP1152" s="143"/>
    </row>
    <row r="1153" spans="55:68">
      <c r="BC1153" s="57">
        <v>15</v>
      </c>
      <c r="BD1153" s="54" t="s">
        <v>194</v>
      </c>
      <c r="BE1153" s="54" t="s">
        <v>410</v>
      </c>
      <c r="BN1153" s="205" t="s">
        <v>682</v>
      </c>
      <c r="BO1153" s="86"/>
      <c r="BP1153" s="143"/>
    </row>
    <row r="1154" spans="55:68">
      <c r="BC1154" s="57">
        <v>16</v>
      </c>
      <c r="BD1154" s="54" t="s">
        <v>195</v>
      </c>
      <c r="BE1154" s="54" t="s">
        <v>195</v>
      </c>
      <c r="BN1154" s="205" t="s">
        <v>683</v>
      </c>
      <c r="BO1154" s="86"/>
      <c r="BP1154" s="143"/>
    </row>
    <row r="1155" spans="55:68">
      <c r="BC1155" s="57">
        <v>17</v>
      </c>
      <c r="BD1155" s="54" t="s">
        <v>196</v>
      </c>
      <c r="BE1155" s="68" t="s">
        <v>254</v>
      </c>
      <c r="BN1155" s="205" t="s">
        <v>684</v>
      </c>
      <c r="BO1155" s="84"/>
      <c r="BP1155" s="143"/>
    </row>
    <row r="1156" spans="55:68">
      <c r="BC1156" s="57">
        <v>18</v>
      </c>
      <c r="BD1156" s="54" t="s">
        <v>197</v>
      </c>
      <c r="BE1156" s="68" t="s">
        <v>255</v>
      </c>
      <c r="BN1156" s="205" t="s">
        <v>685</v>
      </c>
      <c r="BO1156" s="84"/>
      <c r="BP1156" s="143"/>
    </row>
    <row r="1157" spans="55:68">
      <c r="BC1157" s="57">
        <v>19</v>
      </c>
      <c r="BD1157" s="54" t="s">
        <v>198</v>
      </c>
      <c r="BE1157" s="54" t="s">
        <v>256</v>
      </c>
      <c r="BN1157" s="205" t="s">
        <v>686</v>
      </c>
      <c r="BO1157" s="84"/>
      <c r="BP1157" s="143"/>
    </row>
    <row r="1158" spans="55:68">
      <c r="BC1158" s="57">
        <v>20</v>
      </c>
      <c r="BD1158" s="54" t="s">
        <v>199</v>
      </c>
      <c r="BE1158" s="54" t="s">
        <v>257</v>
      </c>
      <c r="BN1158" s="205" t="s">
        <v>687</v>
      </c>
      <c r="BO1158" s="86"/>
      <c r="BP1158" s="143"/>
    </row>
    <row r="1159" spans="55:68">
      <c r="BC1159" s="57">
        <v>21</v>
      </c>
      <c r="BD1159" s="54" t="s">
        <v>200</v>
      </c>
      <c r="BE1159" s="54" t="s">
        <v>258</v>
      </c>
      <c r="BN1159" s="205" t="s">
        <v>687</v>
      </c>
      <c r="BO1159" s="93"/>
      <c r="BP1159" s="143"/>
    </row>
    <row r="1160" spans="55:68">
      <c r="BC1160" s="57">
        <v>21</v>
      </c>
      <c r="BD1160" s="54" t="s">
        <v>200</v>
      </c>
      <c r="BE1160" s="54" t="s">
        <v>267</v>
      </c>
      <c r="BN1160" s="205" t="s">
        <v>688</v>
      </c>
      <c r="BO1160" s="86"/>
      <c r="BP1160" s="143"/>
    </row>
    <row r="1161" spans="55:68">
      <c r="BC1161" s="57" t="s">
        <v>225</v>
      </c>
      <c r="BD1161" s="54" t="s">
        <v>284</v>
      </c>
      <c r="BE1161" s="54" t="s">
        <v>259</v>
      </c>
      <c r="BN1161" s="205" t="s">
        <v>689</v>
      </c>
      <c r="BO1161" s="87"/>
      <c r="BP1161" s="143"/>
    </row>
    <row r="1162" spans="55:68">
      <c r="BC1162" s="57">
        <v>23</v>
      </c>
      <c r="BD1162" s="54" t="s">
        <v>279</v>
      </c>
      <c r="BE1162" s="54" t="s">
        <v>260</v>
      </c>
      <c r="BN1162" s="205" t="s">
        <v>690</v>
      </c>
      <c r="BO1162" s="83"/>
      <c r="BP1162" s="143"/>
    </row>
    <row r="1163" spans="55:68">
      <c r="BC1163" s="57" t="s">
        <v>227</v>
      </c>
      <c r="BD1163" s="54" t="s">
        <v>285</v>
      </c>
      <c r="BE1163" s="69" t="s">
        <v>6</v>
      </c>
      <c r="BN1163" s="205" t="s">
        <v>691</v>
      </c>
      <c r="BO1163" s="83"/>
      <c r="BP1163" s="143"/>
    </row>
    <row r="1164" spans="55:68">
      <c r="BC1164" s="57" t="s">
        <v>228</v>
      </c>
      <c r="BD1164" s="54" t="s">
        <v>280</v>
      </c>
      <c r="BE1164" s="69" t="s">
        <v>252</v>
      </c>
      <c r="BN1164" s="205" t="s">
        <v>692</v>
      </c>
      <c r="BO1164" s="83"/>
      <c r="BP1164" s="143"/>
    </row>
    <row r="1165" spans="55:68">
      <c r="BC1165" s="57" t="s">
        <v>229</v>
      </c>
      <c r="BD1165" s="54" t="s">
        <v>281</v>
      </c>
      <c r="BE1165" s="69" t="s">
        <v>6</v>
      </c>
      <c r="BN1165" s="205" t="s">
        <v>693</v>
      </c>
      <c r="BO1165" s="95"/>
      <c r="BP1165" s="143"/>
    </row>
    <row r="1166" spans="55:68">
      <c r="BC1166" s="57" t="s">
        <v>230</v>
      </c>
      <c r="BD1166" s="54" t="s">
        <v>282</v>
      </c>
      <c r="BE1166" s="69" t="s">
        <v>6</v>
      </c>
      <c r="BN1166" s="205" t="s">
        <v>694</v>
      </c>
      <c r="BO1166" s="83"/>
      <c r="BP1166" s="143"/>
    </row>
    <row r="1167" spans="55:68">
      <c r="BC1167" s="60" t="s">
        <v>231</v>
      </c>
      <c r="BD1167" s="61" t="s">
        <v>283</v>
      </c>
      <c r="BE1167" s="61" t="s">
        <v>211</v>
      </c>
      <c r="BN1167" s="205" t="s">
        <v>695</v>
      </c>
      <c r="BO1167" s="83"/>
      <c r="BP1167" s="143"/>
    </row>
    <row r="1168" spans="55:68">
      <c r="BN1168" s="205" t="s">
        <v>696</v>
      </c>
      <c r="BO1168" s="83"/>
      <c r="BP1168" s="143"/>
    </row>
    <row r="1169" spans="66:68">
      <c r="BN1169" s="205" t="s">
        <v>697</v>
      </c>
      <c r="BO1169" s="87"/>
      <c r="BP1169" s="143"/>
    </row>
    <row r="1170" spans="66:68">
      <c r="BN1170" s="205" t="s">
        <v>698</v>
      </c>
      <c r="BO1170" s="93"/>
      <c r="BP1170" s="143"/>
    </row>
    <row r="1171" spans="66:68">
      <c r="BN1171" s="205" t="s">
        <v>699</v>
      </c>
      <c r="BO1171" s="93"/>
      <c r="BP1171" s="143"/>
    </row>
    <row r="1172" spans="66:68">
      <c r="BN1172" s="205" t="s">
        <v>700</v>
      </c>
      <c r="BO1172" s="93"/>
      <c r="BP1172" s="143"/>
    </row>
    <row r="1173" spans="66:68">
      <c r="BN1173" s="205" t="s">
        <v>701</v>
      </c>
      <c r="BO1173" s="84"/>
      <c r="BP1173" s="143"/>
    </row>
    <row r="1174" spans="66:68">
      <c r="BN1174" s="205" t="s">
        <v>702</v>
      </c>
      <c r="BO1174" s="84"/>
      <c r="BP1174" s="143"/>
    </row>
    <row r="1175" spans="66:68">
      <c r="BN1175" s="205" t="s">
        <v>703</v>
      </c>
      <c r="BO1175" s="84"/>
      <c r="BP1175" s="143"/>
    </row>
    <row r="1176" spans="66:68">
      <c r="BN1176" s="205" t="s">
        <v>704</v>
      </c>
      <c r="BO1176" s="84"/>
      <c r="BP1176" s="143"/>
    </row>
    <row r="1177" spans="66:68">
      <c r="BN1177" s="205" t="s">
        <v>704</v>
      </c>
      <c r="BO1177" s="84"/>
      <c r="BP1177" s="143"/>
    </row>
    <row r="1178" spans="66:68">
      <c r="BN1178" s="205" t="s">
        <v>705</v>
      </c>
      <c r="BO1178" s="84"/>
      <c r="BP1178" s="143"/>
    </row>
    <row r="1179" spans="66:68">
      <c r="BN1179" s="205" t="s">
        <v>706</v>
      </c>
      <c r="BO1179" s="84"/>
      <c r="BP1179" s="143"/>
    </row>
    <row r="1180" spans="66:68">
      <c r="BN1180" s="205" t="s">
        <v>707</v>
      </c>
      <c r="BO1180" s="100"/>
      <c r="BP1180" s="143"/>
    </row>
    <row r="1181" spans="66:68">
      <c r="BN1181" s="205" t="s">
        <v>708</v>
      </c>
      <c r="BO1181" s="101"/>
      <c r="BP1181" s="143"/>
    </row>
    <row r="1182" spans="66:68">
      <c r="BN1182" s="205" t="s">
        <v>708</v>
      </c>
      <c r="BO1182" s="100"/>
      <c r="BP1182" s="143"/>
    </row>
    <row r="1183" spans="66:68">
      <c r="BN1183" s="205" t="s">
        <v>709</v>
      </c>
      <c r="BO1183" s="101"/>
      <c r="BP1183" s="143"/>
    </row>
    <row r="1184" spans="66:68">
      <c r="BN1184" s="205" t="s">
        <v>710</v>
      </c>
      <c r="BO1184" s="100"/>
      <c r="BP1184" s="143"/>
    </row>
    <row r="1185" spans="66:68">
      <c r="BN1185" s="205" t="s">
        <v>710</v>
      </c>
      <c r="BO1185" s="100"/>
      <c r="BP1185" s="143"/>
    </row>
    <row r="1186" spans="66:68">
      <c r="BN1186" s="205" t="s">
        <v>711</v>
      </c>
      <c r="BO1186" s="101"/>
      <c r="BP1186" s="143"/>
    </row>
    <row r="1187" spans="66:68">
      <c r="BN1187" s="205" t="s">
        <v>712</v>
      </c>
      <c r="BO1187" s="100"/>
      <c r="BP1187" s="143"/>
    </row>
    <row r="1188" spans="66:68">
      <c r="BN1188" s="205" t="s">
        <v>713</v>
      </c>
      <c r="BO1188" s="102"/>
      <c r="BP1188" s="143"/>
    </row>
    <row r="1189" spans="66:68">
      <c r="BN1189" s="205" t="s">
        <v>714</v>
      </c>
      <c r="BO1189" s="102"/>
      <c r="BP1189" s="143"/>
    </row>
    <row r="1190" spans="66:68">
      <c r="BN1190" s="205" t="s">
        <v>715</v>
      </c>
      <c r="BO1190" s="102"/>
      <c r="BP1190" s="143"/>
    </row>
    <row r="1191" spans="66:68">
      <c r="BN1191" s="205" t="s">
        <v>716</v>
      </c>
      <c r="BO1191" s="102"/>
      <c r="BP1191" s="143"/>
    </row>
    <row r="1192" spans="66:68">
      <c r="BN1192" s="205" t="s">
        <v>717</v>
      </c>
      <c r="BO1192" s="102"/>
      <c r="BP1192" s="143"/>
    </row>
    <row r="1193" spans="66:68">
      <c r="BN1193" s="205" t="s">
        <v>718</v>
      </c>
      <c r="BO1193" s="103"/>
      <c r="BP1193" s="143"/>
    </row>
    <row r="1194" spans="66:68">
      <c r="BN1194" s="205" t="s">
        <v>719</v>
      </c>
      <c r="BO1194" s="84"/>
      <c r="BP1194" s="143"/>
    </row>
    <row r="1195" spans="66:68">
      <c r="BN1195" s="205" t="s">
        <v>720</v>
      </c>
      <c r="BO1195" s="84"/>
      <c r="BP1195" s="143"/>
    </row>
    <row r="1196" spans="66:68">
      <c r="BN1196" s="205" t="s">
        <v>721</v>
      </c>
      <c r="BO1196" s="84"/>
      <c r="BP1196" s="143"/>
    </row>
    <row r="1197" spans="66:68">
      <c r="BN1197" s="205" t="s">
        <v>722</v>
      </c>
      <c r="BO1197" s="84"/>
      <c r="BP1197" s="143"/>
    </row>
    <row r="1198" spans="66:68">
      <c r="BN1198" s="205" t="s">
        <v>723</v>
      </c>
      <c r="BO1198" s="86"/>
      <c r="BP1198" s="143"/>
    </row>
    <row r="1199" spans="66:68">
      <c r="BN1199" s="205" t="s">
        <v>723</v>
      </c>
      <c r="BO1199" s="82"/>
      <c r="BP1199" s="143"/>
    </row>
    <row r="1200" spans="66:68">
      <c r="BN1200" s="205" t="s">
        <v>724</v>
      </c>
      <c r="BO1200" s="84"/>
      <c r="BP1200" s="143"/>
    </row>
    <row r="1201" spans="66:68">
      <c r="BN1201" s="205" t="s">
        <v>725</v>
      </c>
      <c r="BO1201" s="82"/>
      <c r="BP1201" s="143"/>
    </row>
    <row r="1202" spans="66:68">
      <c r="BN1202" s="205" t="s">
        <v>726</v>
      </c>
      <c r="BO1202" s="86"/>
      <c r="BP1202" s="143"/>
    </row>
    <row r="1203" spans="66:68">
      <c r="BN1203" s="205" t="s">
        <v>727</v>
      </c>
      <c r="BO1203" s="93"/>
      <c r="BP1203" s="143"/>
    </row>
    <row r="1204" spans="66:68">
      <c r="BN1204" s="205" t="s">
        <v>728</v>
      </c>
      <c r="BO1204" s="93"/>
      <c r="BP1204" s="143"/>
    </row>
    <row r="1205" spans="66:68">
      <c r="BN1205" s="205" t="s">
        <v>729</v>
      </c>
      <c r="BO1205" s="93"/>
      <c r="BP1205" s="143"/>
    </row>
    <row r="1206" spans="66:68">
      <c r="BN1206" s="205" t="s">
        <v>730</v>
      </c>
      <c r="BO1206" s="104"/>
      <c r="BP1206" s="143"/>
    </row>
    <row r="1207" spans="66:68">
      <c r="BN1207" s="205" t="s">
        <v>730</v>
      </c>
      <c r="BO1207" s="105"/>
      <c r="BP1207" s="143"/>
    </row>
    <row r="1208" spans="66:68">
      <c r="BN1208" s="205" t="s">
        <v>731</v>
      </c>
      <c r="BO1208" s="97"/>
      <c r="BP1208" s="143"/>
    </row>
    <row r="1209" spans="66:68">
      <c r="BN1209" s="205" t="s">
        <v>732</v>
      </c>
      <c r="BO1209" s="106"/>
      <c r="BP1209" s="143"/>
    </row>
    <row r="1210" spans="66:68">
      <c r="BN1210" s="205" t="s">
        <v>733</v>
      </c>
      <c r="BO1210" s="106"/>
      <c r="BP1210" s="143"/>
    </row>
    <row r="1211" spans="66:68">
      <c r="BN1211" s="205" t="s">
        <v>734</v>
      </c>
      <c r="BO1211" s="107"/>
      <c r="BP1211" s="143"/>
    </row>
    <row r="1212" spans="66:68">
      <c r="BN1212" s="205" t="s">
        <v>735</v>
      </c>
      <c r="BO1212" s="107"/>
      <c r="BP1212" s="143"/>
    </row>
    <row r="1213" spans="66:68">
      <c r="BN1213" s="205" t="s">
        <v>736</v>
      </c>
      <c r="BO1213" s="107"/>
      <c r="BP1213" s="143"/>
    </row>
    <row r="1214" spans="66:68">
      <c r="BN1214" s="205" t="s">
        <v>737</v>
      </c>
      <c r="BO1214" s="97"/>
      <c r="BP1214" s="143"/>
    </row>
    <row r="1215" spans="66:68">
      <c r="BN1215" s="205" t="s">
        <v>738</v>
      </c>
      <c r="BO1215" s="105"/>
      <c r="BP1215" s="143"/>
    </row>
    <row r="1216" spans="66:68">
      <c r="BN1216" s="205" t="s">
        <v>739</v>
      </c>
      <c r="BO1216" s="105"/>
      <c r="BP1216" s="143"/>
    </row>
    <row r="1217" spans="66:68">
      <c r="BN1217" s="205" t="s">
        <v>740</v>
      </c>
      <c r="BO1217" s="105"/>
      <c r="BP1217" s="143"/>
    </row>
    <row r="1218" spans="66:68">
      <c r="BN1218" s="205" t="s">
        <v>741</v>
      </c>
      <c r="BO1218" s="105"/>
      <c r="BP1218" s="143"/>
    </row>
    <row r="1219" spans="66:68">
      <c r="BN1219" s="205" t="s">
        <v>742</v>
      </c>
      <c r="BO1219" s="105"/>
      <c r="BP1219" s="143"/>
    </row>
    <row r="1220" spans="66:68">
      <c r="BN1220" s="205" t="s">
        <v>743</v>
      </c>
      <c r="BO1220" s="105"/>
      <c r="BP1220" s="143"/>
    </row>
    <row r="1221" spans="66:68">
      <c r="BN1221" s="205" t="s">
        <v>744</v>
      </c>
      <c r="BO1221" s="108"/>
      <c r="BP1221" s="143"/>
    </row>
    <row r="1222" spans="66:68">
      <c r="BN1222" s="205" t="s">
        <v>745</v>
      </c>
      <c r="BO1222" s="104"/>
      <c r="BP1222" s="143"/>
    </row>
    <row r="1223" spans="66:68">
      <c r="BN1223" s="205" t="s">
        <v>746</v>
      </c>
      <c r="BO1223" s="104"/>
      <c r="BP1223" s="143"/>
    </row>
    <row r="1224" spans="66:68">
      <c r="BN1224" s="205" t="s">
        <v>747</v>
      </c>
      <c r="BO1224" s="104"/>
      <c r="BP1224" s="143"/>
    </row>
    <row r="1225" spans="66:68">
      <c r="BN1225" s="205" t="s">
        <v>748</v>
      </c>
      <c r="BO1225" s="104"/>
      <c r="BP1225" s="143"/>
    </row>
    <row r="1226" spans="66:68">
      <c r="BN1226" s="205" t="s">
        <v>749</v>
      </c>
      <c r="BO1226" s="109"/>
      <c r="BP1226" s="143"/>
    </row>
    <row r="1227" spans="66:68">
      <c r="BN1227" s="205" t="s">
        <v>750</v>
      </c>
      <c r="BO1227" s="110"/>
      <c r="BP1227" s="143"/>
    </row>
    <row r="1228" spans="66:68">
      <c r="BN1228" s="205" t="s">
        <v>751</v>
      </c>
      <c r="BO1228" s="105"/>
      <c r="BP1228" s="143"/>
    </row>
    <row r="1229" spans="66:68">
      <c r="BN1229" s="205" t="s">
        <v>752</v>
      </c>
      <c r="BO1229" s="105"/>
      <c r="BP1229" s="143"/>
    </row>
    <row r="1230" spans="66:68">
      <c r="BN1230" s="205" t="s">
        <v>753</v>
      </c>
      <c r="BO1230" s="105"/>
      <c r="BP1230" s="143"/>
    </row>
    <row r="1231" spans="66:68">
      <c r="BN1231" s="205" t="s">
        <v>754</v>
      </c>
      <c r="BO1231" s="105"/>
      <c r="BP1231" s="143"/>
    </row>
    <row r="1232" spans="66:68">
      <c r="BN1232" s="205" t="s">
        <v>755</v>
      </c>
      <c r="BO1232" s="105"/>
      <c r="BP1232" s="143"/>
    </row>
    <row r="1233" spans="66:68">
      <c r="BN1233" s="205" t="s">
        <v>756</v>
      </c>
      <c r="BO1233" s="105"/>
      <c r="BP1233" s="143"/>
    </row>
    <row r="1234" spans="66:68">
      <c r="BN1234" s="205" t="s">
        <v>757</v>
      </c>
      <c r="BO1234" s="105"/>
      <c r="BP1234" s="143"/>
    </row>
    <row r="1235" spans="66:68">
      <c r="BN1235" s="205" t="s">
        <v>758</v>
      </c>
      <c r="BO1235" s="105"/>
      <c r="BP1235" s="143"/>
    </row>
    <row r="1236" spans="66:68">
      <c r="BN1236" s="205" t="s">
        <v>759</v>
      </c>
      <c r="BO1236" s="105"/>
      <c r="BP1236" s="143"/>
    </row>
    <row r="1237" spans="66:68">
      <c r="BN1237" s="205" t="s">
        <v>760</v>
      </c>
      <c r="BO1237" s="105"/>
      <c r="BP1237" s="143"/>
    </row>
    <row r="1238" spans="66:68">
      <c r="BN1238" s="205" t="s">
        <v>761</v>
      </c>
      <c r="BO1238" s="105"/>
      <c r="BP1238" s="143"/>
    </row>
    <row r="1239" spans="66:68">
      <c r="BN1239" s="205" t="s">
        <v>762</v>
      </c>
      <c r="BO1239" s="111"/>
      <c r="BP1239" s="143"/>
    </row>
    <row r="1240" spans="66:68">
      <c r="BN1240" s="205" t="s">
        <v>763</v>
      </c>
      <c r="BO1240" s="111"/>
      <c r="BP1240" s="143"/>
    </row>
    <row r="1241" spans="66:68">
      <c r="BN1241" s="205" t="s">
        <v>764</v>
      </c>
      <c r="BO1241" s="107"/>
      <c r="BP1241" s="143"/>
    </row>
    <row r="1242" spans="66:68">
      <c r="BN1242" s="205" t="s">
        <v>765</v>
      </c>
      <c r="BO1242" s="107"/>
      <c r="BP1242" s="143"/>
    </row>
    <row r="1243" spans="66:68">
      <c r="BN1243" s="205" t="s">
        <v>766</v>
      </c>
      <c r="BO1243" s="104"/>
      <c r="BP1243" s="143"/>
    </row>
    <row r="1244" spans="66:68">
      <c r="BN1244" s="205" t="s">
        <v>767</v>
      </c>
      <c r="BO1244" s="104"/>
      <c r="BP1244" s="143"/>
    </row>
    <row r="1245" spans="66:68">
      <c r="BN1245" s="205" t="s">
        <v>768</v>
      </c>
      <c r="BO1245" s="107"/>
      <c r="BP1245" s="143"/>
    </row>
    <row r="1246" spans="66:68">
      <c r="BN1246" s="205" t="s">
        <v>769</v>
      </c>
      <c r="BO1246" s="107"/>
      <c r="BP1246" s="143"/>
    </row>
    <row r="1247" spans="66:68">
      <c r="BN1247" s="205" t="s">
        <v>770</v>
      </c>
      <c r="BO1247" s="85"/>
      <c r="BP1247" s="143"/>
    </row>
    <row r="1248" spans="66:68">
      <c r="BN1248" s="205" t="s">
        <v>771</v>
      </c>
      <c r="BO1248" s="85"/>
      <c r="BP1248" s="143"/>
    </row>
    <row r="1249" spans="66:68">
      <c r="BN1249" s="205" t="s">
        <v>772</v>
      </c>
      <c r="BO1249" s="90"/>
      <c r="BP1249" s="143"/>
    </row>
    <row r="1250" spans="66:68">
      <c r="BN1250" s="205" t="s">
        <v>773</v>
      </c>
      <c r="BO1250" s="85"/>
      <c r="BP1250" s="143"/>
    </row>
    <row r="1251" spans="66:68">
      <c r="BN1251" s="205" t="s">
        <v>774</v>
      </c>
      <c r="BO1251" s="85"/>
      <c r="BP1251" s="143"/>
    </row>
    <row r="1252" spans="66:68">
      <c r="BN1252" s="205" t="s">
        <v>775</v>
      </c>
      <c r="BO1252" s="95"/>
      <c r="BP1252" s="143"/>
    </row>
    <row r="1253" spans="66:68">
      <c r="BN1253" s="205" t="s">
        <v>776</v>
      </c>
      <c r="BO1253" s="85"/>
      <c r="BP1253" s="143"/>
    </row>
    <row r="1254" spans="66:68">
      <c r="BN1254" s="205" t="s">
        <v>777</v>
      </c>
      <c r="BO1254" s="95"/>
      <c r="BP1254" s="143"/>
    </row>
    <row r="1255" spans="66:68">
      <c r="BN1255" s="205" t="s">
        <v>778</v>
      </c>
      <c r="BO1255" s="82"/>
      <c r="BP1255" s="143"/>
    </row>
    <row r="1256" spans="66:68">
      <c r="BN1256" s="205" t="s">
        <v>779</v>
      </c>
      <c r="BO1256" s="82"/>
      <c r="BP1256" s="143"/>
    </row>
    <row r="1257" spans="66:68">
      <c r="BN1257" s="205" t="s">
        <v>780</v>
      </c>
      <c r="BO1257" s="82"/>
      <c r="BP1257" s="143"/>
    </row>
    <row r="1258" spans="66:68">
      <c r="BN1258" s="205" t="s">
        <v>781</v>
      </c>
      <c r="BO1258" s="82"/>
      <c r="BP1258" s="143"/>
    </row>
    <row r="1259" spans="66:68">
      <c r="BN1259" s="205" t="s">
        <v>782</v>
      </c>
      <c r="BO1259" s="82"/>
      <c r="BP1259" s="143"/>
    </row>
    <row r="1260" spans="66:68">
      <c r="BN1260" s="205" t="s">
        <v>783</v>
      </c>
      <c r="BO1260" s="82"/>
      <c r="BP1260" s="143"/>
    </row>
    <row r="1261" spans="66:68">
      <c r="BN1261" s="205" t="s">
        <v>784</v>
      </c>
      <c r="BO1261" s="82"/>
      <c r="BP1261" s="143"/>
    </row>
    <row r="1262" spans="66:68">
      <c r="BN1262" s="205" t="s">
        <v>785</v>
      </c>
      <c r="BO1262" s="82"/>
      <c r="BP1262" s="143"/>
    </row>
    <row r="1263" spans="66:68">
      <c r="BN1263" s="205" t="s">
        <v>786</v>
      </c>
      <c r="BO1263" s="104"/>
      <c r="BP1263" s="143"/>
    </row>
    <row r="1264" spans="66:68">
      <c r="BN1264" s="205" t="s">
        <v>787</v>
      </c>
      <c r="BO1264" s="112"/>
      <c r="BP1264" s="143"/>
    </row>
    <row r="1265" spans="67:68">
      <c r="BO1265" s="82"/>
      <c r="BP1265" s="143"/>
    </row>
  </sheetData>
  <dataConsolidate/>
  <mergeCells count="225">
    <mergeCell ref="BC1122:BD1122"/>
    <mergeCell ref="BC1025:BC1026"/>
    <mergeCell ref="BD1025:BD1026"/>
    <mergeCell ref="BC1027:BC1030"/>
    <mergeCell ref="BD1027:BD1030"/>
    <mergeCell ref="BF1027:BF1030"/>
    <mergeCell ref="BC1031:BC1039"/>
    <mergeCell ref="BD1031:BD1039"/>
    <mergeCell ref="A62:Y62"/>
    <mergeCell ref="A63:B63"/>
    <mergeCell ref="C63:Y63"/>
    <mergeCell ref="A64:B64"/>
    <mergeCell ref="C64:Y64"/>
    <mergeCell ref="BC1023:BF1023"/>
    <mergeCell ref="A60:B60"/>
    <mergeCell ref="L60:M60"/>
    <mergeCell ref="N60:O60"/>
    <mergeCell ref="P60:Q60"/>
    <mergeCell ref="W60:X60"/>
    <mergeCell ref="A61:B61"/>
    <mergeCell ref="L61:M61"/>
    <mergeCell ref="N61:O61"/>
    <mergeCell ref="P61:Q61"/>
    <mergeCell ref="W61:X61"/>
    <mergeCell ref="L58:Q58"/>
    <mergeCell ref="R58:V58"/>
    <mergeCell ref="W58:X59"/>
    <mergeCell ref="Y58:Y59"/>
    <mergeCell ref="L59:M59"/>
    <mergeCell ref="N59:O59"/>
    <mergeCell ref="P59:Q59"/>
    <mergeCell ref="S59:T59"/>
    <mergeCell ref="D58:D59"/>
    <mergeCell ref="E58:E59"/>
    <mergeCell ref="F58:F59"/>
    <mergeCell ref="G58:H59"/>
    <mergeCell ref="I58:I59"/>
    <mergeCell ref="J58:J59"/>
    <mergeCell ref="L54:N54"/>
    <mergeCell ref="A55:Y55"/>
    <mergeCell ref="A56:J56"/>
    <mergeCell ref="K56:Y56"/>
    <mergeCell ref="A57:E57"/>
    <mergeCell ref="F57:J57"/>
    <mergeCell ref="K57:K59"/>
    <mergeCell ref="L57:Y57"/>
    <mergeCell ref="A58:B59"/>
    <mergeCell ref="C58:C59"/>
    <mergeCell ref="A52:A54"/>
    <mergeCell ref="B52:B54"/>
    <mergeCell ref="F52:G52"/>
    <mergeCell ref="I52:J52"/>
    <mergeCell ref="L52:N52"/>
    <mergeCell ref="F53:G53"/>
    <mergeCell ref="I53:J53"/>
    <mergeCell ref="L53:N53"/>
    <mergeCell ref="F54:G54"/>
    <mergeCell ref="I54:J54"/>
    <mergeCell ref="I49:J49"/>
    <mergeCell ref="L49:N49"/>
    <mergeCell ref="F50:G50"/>
    <mergeCell ref="I50:J50"/>
    <mergeCell ref="L50:N50"/>
    <mergeCell ref="F51:G51"/>
    <mergeCell ref="I51:J51"/>
    <mergeCell ref="L51:N51"/>
    <mergeCell ref="L46:N46"/>
    <mergeCell ref="A47:A50"/>
    <mergeCell ref="B47:B50"/>
    <mergeCell ref="F47:G47"/>
    <mergeCell ref="I47:J47"/>
    <mergeCell ref="L47:N47"/>
    <mergeCell ref="F48:G48"/>
    <mergeCell ref="I48:J48"/>
    <mergeCell ref="L48:N48"/>
    <mergeCell ref="F49:G49"/>
    <mergeCell ref="F44:G44"/>
    <mergeCell ref="I44:J44"/>
    <mergeCell ref="L44:N44"/>
    <mergeCell ref="A45:A46"/>
    <mergeCell ref="B45:B46"/>
    <mergeCell ref="F45:G45"/>
    <mergeCell ref="I45:J45"/>
    <mergeCell ref="L45:N45"/>
    <mergeCell ref="F46:G46"/>
    <mergeCell ref="I46:J46"/>
    <mergeCell ref="L41:N41"/>
    <mergeCell ref="F42:G42"/>
    <mergeCell ref="I42:J42"/>
    <mergeCell ref="L42:N42"/>
    <mergeCell ref="F43:G43"/>
    <mergeCell ref="I43:J43"/>
    <mergeCell ref="L43:N43"/>
    <mergeCell ref="F39:G39"/>
    <mergeCell ref="I39:J39"/>
    <mergeCell ref="L39:N39"/>
    <mergeCell ref="A40:A44"/>
    <mergeCell ref="B40:B44"/>
    <mergeCell ref="F40:G40"/>
    <mergeCell ref="I40:J40"/>
    <mergeCell ref="L40:N40"/>
    <mergeCell ref="F41:G41"/>
    <mergeCell ref="I41:J41"/>
    <mergeCell ref="I36:J36"/>
    <mergeCell ref="L36:N36"/>
    <mergeCell ref="F37:G37"/>
    <mergeCell ref="I37:J37"/>
    <mergeCell ref="L37:N37"/>
    <mergeCell ref="F38:G38"/>
    <mergeCell ref="I38:J38"/>
    <mergeCell ref="L38:N38"/>
    <mergeCell ref="L33:N33"/>
    <mergeCell ref="F34:G34"/>
    <mergeCell ref="I34:J34"/>
    <mergeCell ref="L34:N34"/>
    <mergeCell ref="A35:A39"/>
    <mergeCell ref="B35:B39"/>
    <mergeCell ref="F35:G35"/>
    <mergeCell ref="I35:J35"/>
    <mergeCell ref="L35:N35"/>
    <mergeCell ref="F36:G36"/>
    <mergeCell ref="F31:G31"/>
    <mergeCell ref="I31:J31"/>
    <mergeCell ref="L31:N31"/>
    <mergeCell ref="A32:A34"/>
    <mergeCell ref="B32:B34"/>
    <mergeCell ref="F32:G32"/>
    <mergeCell ref="I32:J32"/>
    <mergeCell ref="L32:N32"/>
    <mergeCell ref="F33:G33"/>
    <mergeCell ref="I33:J33"/>
    <mergeCell ref="I28:J28"/>
    <mergeCell ref="L28:N28"/>
    <mergeCell ref="A29:A31"/>
    <mergeCell ref="F29:G29"/>
    <mergeCell ref="I29:J29"/>
    <mergeCell ref="L29:N29"/>
    <mergeCell ref="B30:B31"/>
    <mergeCell ref="F30:G30"/>
    <mergeCell ref="I30:J30"/>
    <mergeCell ref="L30:N30"/>
    <mergeCell ref="L25:N25"/>
    <mergeCell ref="F26:G26"/>
    <mergeCell ref="I26:J26"/>
    <mergeCell ref="L26:N26"/>
    <mergeCell ref="A27:A28"/>
    <mergeCell ref="B27:B29"/>
    <mergeCell ref="F27:G27"/>
    <mergeCell ref="I27:J27"/>
    <mergeCell ref="L27:N27"/>
    <mergeCell ref="F28:G28"/>
    <mergeCell ref="F23:G23"/>
    <mergeCell ref="I23:J23"/>
    <mergeCell ref="L23:N23"/>
    <mergeCell ref="A24:A26"/>
    <mergeCell ref="B24:B26"/>
    <mergeCell ref="F24:G24"/>
    <mergeCell ref="I24:J24"/>
    <mergeCell ref="L24:N24"/>
    <mergeCell ref="F25:G25"/>
    <mergeCell ref="I25:J25"/>
    <mergeCell ref="I20:J20"/>
    <mergeCell ref="L20:N20"/>
    <mergeCell ref="F21:G21"/>
    <mergeCell ref="I21:J21"/>
    <mergeCell ref="L21:N21"/>
    <mergeCell ref="A22:A23"/>
    <mergeCell ref="B22:B23"/>
    <mergeCell ref="F22:G22"/>
    <mergeCell ref="I22:J22"/>
    <mergeCell ref="L22:N22"/>
    <mergeCell ref="W16:X16"/>
    <mergeCell ref="F18:G18"/>
    <mergeCell ref="I18:J18"/>
    <mergeCell ref="L18:N18"/>
    <mergeCell ref="A19:A20"/>
    <mergeCell ref="B19:B20"/>
    <mergeCell ref="F19:G19"/>
    <mergeCell ref="I19:J19"/>
    <mergeCell ref="L19:N19"/>
    <mergeCell ref="F20:G20"/>
    <mergeCell ref="H16:H17"/>
    <mergeCell ref="I16:J17"/>
    <mergeCell ref="K16:K17"/>
    <mergeCell ref="L16:N17"/>
    <mergeCell ref="O16:T16"/>
    <mergeCell ref="U16:V16"/>
    <mergeCell ref="A14:Y14"/>
    <mergeCell ref="A15:A17"/>
    <mergeCell ref="B15:B17"/>
    <mergeCell ref="C15:V15"/>
    <mergeCell ref="W15:X15"/>
    <mergeCell ref="Y15:Y17"/>
    <mergeCell ref="C16:C17"/>
    <mergeCell ref="D16:D17"/>
    <mergeCell ref="E16:E17"/>
    <mergeCell ref="F16:G17"/>
    <mergeCell ref="A12:Y12"/>
    <mergeCell ref="B13:C13"/>
    <mergeCell ref="E13:H13"/>
    <mergeCell ref="J13:M13"/>
    <mergeCell ref="N13:O13"/>
    <mergeCell ref="P13:Y13"/>
    <mergeCell ref="A8:Y8"/>
    <mergeCell ref="A9:I9"/>
    <mergeCell ref="J9:P9"/>
    <mergeCell ref="Q9:S11"/>
    <mergeCell ref="T9:Y11"/>
    <mergeCell ref="B10:I10"/>
    <mergeCell ref="K10:P10"/>
    <mergeCell ref="B11:D11"/>
    <mergeCell ref="E11:I11"/>
    <mergeCell ref="K11:P11"/>
    <mergeCell ref="A6:Y6"/>
    <mergeCell ref="B7:H7"/>
    <mergeCell ref="K7:M7"/>
    <mergeCell ref="O7:T7"/>
    <mergeCell ref="U7:V7"/>
    <mergeCell ref="W7:Y7"/>
    <mergeCell ref="B1:T1"/>
    <mergeCell ref="A2:U2"/>
    <mergeCell ref="W2:Y2"/>
    <mergeCell ref="A3:U3"/>
    <mergeCell ref="W3:X3"/>
    <mergeCell ref="A4:U4"/>
  </mergeCells>
  <dataValidations count="29">
    <dataValidation type="list" allowBlank="1" showInputMessage="1" showErrorMessage="1" prompt="!! Seleccione el color de semáforo que corresponde a su avance reportado!! _x000a__x000a_Para ello, considere los sig. parámetros:_x000a__x000a_Verde: Cumpliiento del 80-100%_x000a_Amarillo: Cumpliiento del 60-79%_x000a_Rojo: Cumpliiento menor al 60%" sqref="Y18:Y54">
      <formula1>$AI$6:$AI$8</formula1>
    </dataValidation>
    <dataValidation type="list" allowBlank="1" showInputMessage="1" showErrorMessage="1" error="!!Debe elegir el tipo de indicador de la lista!!" prompt="!!Seleccione el tipo de indicador!!" sqref="H18:H54">
      <formula1>$AC$6:$AC$7</formula1>
    </dataValidation>
    <dataValidation allowBlank="1" showInputMessage="1" showErrorMessage="1" prompt="!!Registre la meta Programada al trimestre de reporte!!" sqref="U32:U34 V18:V31 V35:V54"/>
    <dataValidation allowBlank="1" showInputMessage="1" showErrorMessage="1" error="!!Registre en números relativos, la meta programada al trimestre de reporte!!" prompt="!!Registre en números relativos, la meta programada al trimestre de reporte!!" sqref="W32:W34 X18:X54"/>
    <dataValidation allowBlank="1" showInputMessage="1" showErrorMessage="1" error="!!Registre en números absolutos, la meta programada al trimestre de reporte!!" prompt="!!Registre en números absolutos, la meta programada al trimestre de reporte!!" sqref="V32:V34 W18:W31 W35:W54"/>
    <dataValidation type="list" allowBlank="1" showInputMessage="1" showErrorMessage="1" error="!!Debe seleccionar de la lista el sentido de medición del indicador!!!!" prompt="!!Seleccione el sentido de medición del indicador!!" sqref="K18:K54">
      <formula1>$AF$6:$AF$7</formula1>
    </dataValidation>
    <dataValidation type="list" allowBlank="1" showInputMessage="1" showErrorMessage="1" error="No puede cambiar el Nombre del  Programa, sólo ebe seleccionarlo.  " sqref="B7:H7">
      <formula1>$BB$1024:$BB$1093</formula1>
    </dataValidation>
    <dataValidation type="list" allowBlank="1" showInputMessage="1" showErrorMessage="1" error="!!Debe seleccionar de la lista la frecuencia que mide el indicador!!" prompt="!!Seleccione la frecuencia para medir el indicador!!" sqref="M18:N23 M51:N54 L18:L54">
      <formula1>$Z$6:$Z$13</formula1>
    </dataValidation>
    <dataValidation type="custom" allowBlank="1" showInputMessage="1" showErrorMessage="1" error="!! No modifique esta información !!" sqref="A6:Y6 A7 I7 N7 U7:V7 A8:Y8 A9:P9 Q9:S11 J10:J11 A10:A11 A12:Y12 A13 D13 I13 N13:O13 A14:Y17 A55:Y59 A62:Y62 E60:E61 J60:K61 P60:Q61 V60:Y61">
      <formula1>0</formula1>
    </dataValidation>
    <dataValidation type="custom" allowBlank="1" showInputMessage="1" showErrorMessage="1" error="!!No modifique esta información!!" sqref="A60:B61">
      <formula1>0</formula1>
    </dataValidation>
    <dataValidation type="list" allowBlank="1" showInputMessage="1" showErrorMessage="1" sqref="P13">
      <formula1>$BN$1024:$BN$1264</formula1>
    </dataValidation>
    <dataValidation allowBlank="1" showInputMessage="1" showErrorMessage="1" prompt="Registre el Objetivo del Programa sectorial al que contribuye el Programa Presupuestrio." sqref="K11:P11"/>
    <dataValidation type="list" allowBlank="1" showInputMessage="1" showErrorMessage="1" error="!! No debe modificar esta información!!" sqref="W7:Y7">
      <formula1>INDIRECT($K$7)</formula1>
    </dataValidation>
    <dataValidation type="list" allowBlank="1" showInputMessage="1" showErrorMessage="1" error="!! Sólo debe seleccionar el Nombre de su Dependencia o Secretaría!!" sqref="O7:T7">
      <formula1>$BJ$1024:$BJ$1044</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G18:G23 F18:F54">
      <formula1>$AE$6:$AE$10</formula1>
    </dataValidation>
    <dataValidation type="list" allowBlank="1" showInputMessage="1" showErrorMessage="1" error="!!Debe elegir la dimennsión que mide el indicador!!" prompt="!!Seleccione la dimensión que mide el indicador!!" sqref="J18 I18:I54">
      <formula1>$AD$6:$AD$9</formula1>
    </dataValidation>
    <dataValidation type="list" allowBlank="1" showInputMessage="1" showErrorMessage="1" sqref="G60:G61 S60:S61">
      <formula1>$AH$6:$AH$21</formula1>
    </dataValidation>
    <dataValidation type="list" allowBlank="1" showInputMessage="1" showErrorMessage="1" sqref="E11:I11">
      <formula1>$BH$1024:$BH$1094</formula1>
    </dataValidation>
    <dataValidation type="list" allowBlank="1" showInputMessage="1" showErrorMessage="1" sqref="T9">
      <formula1>$BO$1023:$BO$1029</formula1>
    </dataValidation>
    <dataValidation type="list" allowBlank="1" showInputMessage="1" showErrorMessage="1" sqref="B11:D11">
      <formula1>$BH$1024:$BH$1093</formula1>
    </dataValidation>
    <dataValidation type="list" allowBlank="1" showInputMessage="1" showErrorMessage="1" sqref="B10:I10">
      <formula1>$BG$1024:$BG$1028</formula1>
    </dataValidation>
    <dataValidation type="list" allowBlank="1" showInputMessage="1" showErrorMessage="1" sqref="J13">
      <formula1>$BM$1025:$BM$1137</formula1>
    </dataValidation>
    <dataValidation type="list" allowBlank="1" showInputMessage="1" showErrorMessage="1" sqref="E13">
      <formula1>$BL$1025:$BL$1052</formula1>
    </dataValidation>
    <dataValidation type="list" allowBlank="1" showInputMessage="1" showErrorMessage="1" sqref="B18">
      <formula1>FINES</formula1>
    </dataValidation>
    <dataValidation type="list" allowBlank="1" showInputMessage="1" showErrorMessage="1" sqref="B13:C13">
      <formula1>$BK$1024:$BK$1027</formula1>
    </dataValidation>
    <dataValidation type="list" allowBlank="1" showInputMessage="1" showErrorMessage="1" sqref="K10:M10">
      <formula1>$BI$1024:$BI$1067</formula1>
    </dataValidation>
    <dataValidation type="list" allowBlank="1" showInputMessage="1" showErrorMessage="1" error="!!No puede cambiar esta Información!!" sqref="K7:M7">
      <formula1>INDIRECT($J$7)</formula1>
    </dataValidation>
    <dataValidation type="list" allowBlank="1" showInputMessage="1" showErrorMessage="1" error="!! No puede cambiar esta información!!" prompt="!!Selecciones el Ramo Administrativo!!" sqref="J7">
      <formula1>$BC$1093:$BC$1120</formula1>
    </dataValidation>
    <dataValidation type="list" allowBlank="1" showInputMessage="1" showErrorMessage="1" error="!!Seleccione el Trimestre del Reporte!!" prompt="!!Seleccione el Trimestre del Reporte!!" sqref="Y3">
      <formula1>$AA$2:$AA$5</formula1>
    </dataValidation>
  </dataValidations>
  <pageMargins left="0.59055118110236227" right="0.59055118110236227" top="0.35433070866141736" bottom="0.35433070866141736" header="0" footer="0.31496062992125984"/>
  <pageSetup paperSize="5" scale="50" orientation="landscape" r:id="rId1"/>
  <headerFooter>
    <oddFooter>&amp;C&amp;P -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1286"/>
  <sheetViews>
    <sheetView showGridLines="0" view="pageBreakPreview" topLeftCell="A5" zoomScale="70" zoomScaleNormal="80" zoomScaleSheetLayoutView="70" workbookViewId="0">
      <selection activeCell="E18" sqref="E18"/>
    </sheetView>
  </sheetViews>
  <sheetFormatPr baseColWidth="10" defaultRowHeight="15"/>
  <cols>
    <col min="1" max="1" width="17.7109375" style="1" customWidth="1"/>
    <col min="2" max="2" width="19.85546875" style="1" customWidth="1"/>
    <col min="3" max="3" width="24.5703125" style="1" customWidth="1"/>
    <col min="4" max="4" width="37.85546875" style="1" customWidth="1"/>
    <col min="5" max="5" width="35.7109375" style="1" customWidth="1"/>
    <col min="6" max="6" width="9.28515625" style="1" customWidth="1"/>
    <col min="7" max="7" width="8.140625" style="1" customWidth="1"/>
    <col min="8" max="8" width="10.5703125" style="1" customWidth="1"/>
    <col min="9" max="9" width="12" style="1" customWidth="1"/>
    <col min="10" max="10" width="14.28515625" style="1" customWidth="1"/>
    <col min="11" max="11" width="13.28515625" style="1" customWidth="1"/>
    <col min="12" max="12" width="10.140625" style="1" customWidth="1"/>
    <col min="13" max="13" width="4.7109375" style="1" hidden="1" customWidth="1"/>
    <col min="14" max="14" width="14.5703125" style="1" customWidth="1"/>
    <col min="15" max="15" width="6.140625" style="1" hidden="1" customWidth="1"/>
    <col min="16" max="16" width="14" style="1" customWidth="1"/>
    <col min="17" max="17" width="7.140625" style="1" hidden="1" customWidth="1"/>
    <col min="18" max="18" width="9.42578125" style="1" customWidth="1"/>
    <col min="19" max="19" width="9.5703125" style="1" customWidth="1"/>
    <col min="20" max="20" width="8.85546875" style="1" customWidth="1"/>
    <col min="21" max="21" width="9.28515625" style="1" customWidth="1"/>
    <col min="22" max="22" width="10.7109375" style="1" bestFit="1" customWidth="1"/>
    <col min="23" max="23" width="14" style="1" customWidth="1"/>
    <col min="24" max="24" width="9" style="1" customWidth="1"/>
    <col min="25" max="25" width="14.7109375" style="1" customWidth="1"/>
    <col min="26" max="26" width="11.5703125" style="1" hidden="1" customWidth="1"/>
    <col min="27" max="27" width="6.140625" style="1" hidden="1" customWidth="1"/>
    <col min="28" max="28" width="7.7109375" style="1" hidden="1" customWidth="1"/>
    <col min="29" max="29" width="11.42578125" style="1" hidden="1" customWidth="1"/>
    <col min="30" max="30" width="11.42578125" style="142" hidden="1" customWidth="1"/>
    <col min="31" max="31" width="22.28515625" style="1" hidden="1" customWidth="1"/>
    <col min="32" max="32" width="18.5703125" style="1" hidden="1" customWidth="1"/>
    <col min="33" max="33" width="19.42578125" style="1" hidden="1" customWidth="1"/>
    <col min="34" max="34" width="11.42578125" style="1" hidden="1" customWidth="1"/>
    <col min="35" max="35" width="19.140625" style="1" hidden="1" customWidth="1"/>
    <col min="36" max="52" width="11.42578125" style="1" hidden="1" customWidth="1"/>
    <col min="53" max="53" width="7.85546875" style="1" hidden="1" customWidth="1"/>
    <col min="54" max="54" width="80" style="1" hidden="1" customWidth="1"/>
    <col min="55" max="55" width="11.5703125" style="1" hidden="1" customWidth="1"/>
    <col min="56" max="56" width="38.140625" style="1" hidden="1" customWidth="1"/>
    <col min="57" max="57" width="75.28515625" style="1" hidden="1" customWidth="1"/>
    <col min="58" max="58" width="73" style="1" hidden="1" customWidth="1"/>
    <col min="59" max="59" width="59.42578125" style="1" hidden="1" customWidth="1"/>
    <col min="60" max="60" width="45.7109375" style="1" hidden="1" customWidth="1"/>
    <col min="61" max="61" width="90" style="1" hidden="1" customWidth="1"/>
    <col min="62" max="62" width="43.42578125" style="1" hidden="1" customWidth="1"/>
    <col min="63" max="63" width="29.85546875" style="1" hidden="1" customWidth="1"/>
    <col min="64" max="64" width="38.85546875" style="1" hidden="1" customWidth="1"/>
    <col min="65" max="65" width="55.5703125" style="1" hidden="1" customWidth="1"/>
    <col min="66" max="66" width="96.85546875" style="1" hidden="1" customWidth="1"/>
    <col min="67" max="67" width="34" style="1" hidden="1" customWidth="1"/>
    <col min="68" max="68" width="85.28515625" style="1" hidden="1" customWidth="1"/>
    <col min="69" max="69" width="39" style="1" customWidth="1"/>
    <col min="70" max="16384" width="11.42578125" style="1"/>
  </cols>
  <sheetData>
    <row r="1" spans="1:54" s="13" customFormat="1" ht="16.5" hidden="1" customHeight="1">
      <c r="B1" s="295"/>
      <c r="C1" s="295"/>
      <c r="D1" s="295"/>
      <c r="E1" s="295"/>
      <c r="F1" s="295"/>
      <c r="G1" s="295"/>
      <c r="H1" s="295"/>
      <c r="I1" s="295"/>
      <c r="J1" s="295"/>
      <c r="K1" s="295"/>
      <c r="L1" s="295"/>
      <c r="M1" s="295"/>
      <c r="N1" s="295"/>
      <c r="O1" s="295"/>
      <c r="P1" s="295"/>
      <c r="Q1" s="295"/>
      <c r="R1" s="295"/>
      <c r="S1" s="295"/>
      <c r="T1" s="295"/>
      <c r="AD1" s="143"/>
    </row>
    <row r="2" spans="1:54" s="13" customFormat="1" ht="14.25" customHeight="1">
      <c r="A2" s="296" t="s">
        <v>54</v>
      </c>
      <c r="B2" s="296"/>
      <c r="C2" s="296"/>
      <c r="D2" s="296"/>
      <c r="E2" s="296"/>
      <c r="F2" s="296"/>
      <c r="G2" s="296"/>
      <c r="H2" s="296"/>
      <c r="I2" s="296"/>
      <c r="J2" s="296"/>
      <c r="K2" s="296"/>
      <c r="L2" s="296"/>
      <c r="M2" s="296"/>
      <c r="N2" s="296"/>
      <c r="O2" s="296"/>
      <c r="P2" s="296"/>
      <c r="Q2" s="296"/>
      <c r="R2" s="296"/>
      <c r="S2" s="296"/>
      <c r="T2" s="296"/>
      <c r="U2" s="296"/>
      <c r="V2" s="14"/>
      <c r="W2" s="305" t="s">
        <v>55</v>
      </c>
      <c r="X2" s="305"/>
      <c r="Y2" s="305"/>
      <c r="AA2" s="22" t="s">
        <v>91</v>
      </c>
      <c r="AD2" s="143"/>
    </row>
    <row r="3" spans="1:54" s="13" customFormat="1" ht="18" customHeight="1">
      <c r="A3" s="297"/>
      <c r="B3" s="297"/>
      <c r="C3" s="297"/>
      <c r="D3" s="297"/>
      <c r="E3" s="297"/>
      <c r="F3" s="297"/>
      <c r="G3" s="297"/>
      <c r="H3" s="297"/>
      <c r="I3" s="297"/>
      <c r="J3" s="297"/>
      <c r="K3" s="297"/>
      <c r="L3" s="297"/>
      <c r="M3" s="297"/>
      <c r="N3" s="297"/>
      <c r="O3" s="297"/>
      <c r="P3" s="297"/>
      <c r="Q3" s="297"/>
      <c r="R3" s="297"/>
      <c r="S3" s="297"/>
      <c r="T3" s="297"/>
      <c r="U3" s="297"/>
      <c r="V3" s="14"/>
      <c r="W3" s="306" t="s">
        <v>90</v>
      </c>
      <c r="X3" s="306"/>
      <c r="Y3" s="158" t="s">
        <v>94</v>
      </c>
      <c r="AA3" s="22" t="s">
        <v>92</v>
      </c>
      <c r="AD3" s="143"/>
    </row>
    <row r="4" spans="1:54" s="13" customFormat="1" ht="15.75" customHeight="1">
      <c r="A4" s="298"/>
      <c r="B4" s="298"/>
      <c r="C4" s="298"/>
      <c r="D4" s="298"/>
      <c r="E4" s="298"/>
      <c r="F4" s="298"/>
      <c r="G4" s="298"/>
      <c r="H4" s="298"/>
      <c r="I4" s="298"/>
      <c r="J4" s="298"/>
      <c r="K4" s="298"/>
      <c r="L4" s="298"/>
      <c r="M4" s="298"/>
      <c r="N4" s="298"/>
      <c r="O4" s="298"/>
      <c r="P4" s="298"/>
      <c r="Q4" s="298"/>
      <c r="R4" s="298"/>
      <c r="S4" s="298"/>
      <c r="T4" s="298"/>
      <c r="U4" s="298"/>
      <c r="V4" s="14"/>
      <c r="W4" s="21"/>
      <c r="X4" s="21"/>
      <c r="Y4" s="21"/>
      <c r="AA4" s="22" t="s">
        <v>93</v>
      </c>
      <c r="AD4" s="143"/>
    </row>
    <row r="5" spans="1:54" s="13" customFormat="1" ht="12.75" customHeight="1" thickBot="1">
      <c r="C5" s="14"/>
      <c r="D5" s="14"/>
      <c r="E5" s="14"/>
      <c r="F5" s="14"/>
      <c r="G5" s="14"/>
      <c r="H5" s="14"/>
      <c r="I5" s="14"/>
      <c r="J5" s="14"/>
      <c r="K5" s="14"/>
      <c r="L5" s="14"/>
      <c r="M5" s="14"/>
      <c r="N5" s="14"/>
      <c r="O5" s="14"/>
      <c r="P5" s="19"/>
      <c r="Q5" s="19"/>
      <c r="R5" s="14"/>
      <c r="S5" s="19"/>
      <c r="T5" s="14"/>
      <c r="U5" s="14"/>
      <c r="V5" s="14"/>
      <c r="W5" s="14"/>
      <c r="X5" s="14"/>
      <c r="Y5" s="14"/>
      <c r="AA5" s="23" t="s">
        <v>94</v>
      </c>
      <c r="AD5" s="143" t="s">
        <v>844</v>
      </c>
      <c r="AI5" s="71" t="s">
        <v>843</v>
      </c>
    </row>
    <row r="6" spans="1:54" s="15" customFormat="1" ht="19.5" thickBot="1">
      <c r="A6" s="253" t="s">
        <v>34</v>
      </c>
      <c r="B6" s="254"/>
      <c r="C6" s="254"/>
      <c r="D6" s="254"/>
      <c r="E6" s="254"/>
      <c r="F6" s="254"/>
      <c r="G6" s="254"/>
      <c r="H6" s="254"/>
      <c r="I6" s="254"/>
      <c r="J6" s="254"/>
      <c r="K6" s="254"/>
      <c r="L6" s="254"/>
      <c r="M6" s="254"/>
      <c r="N6" s="254"/>
      <c r="O6" s="254"/>
      <c r="P6" s="254"/>
      <c r="Q6" s="254"/>
      <c r="R6" s="254"/>
      <c r="S6" s="254"/>
      <c r="T6" s="254"/>
      <c r="U6" s="254"/>
      <c r="V6" s="254"/>
      <c r="W6" s="254"/>
      <c r="X6" s="254"/>
      <c r="Y6" s="255"/>
      <c r="Z6" s="18" t="s">
        <v>75</v>
      </c>
      <c r="AA6" s="1" t="s">
        <v>86</v>
      </c>
      <c r="AC6" s="1" t="s">
        <v>73</v>
      </c>
      <c r="AD6" s="133" t="s">
        <v>69</v>
      </c>
      <c r="AE6" s="133" t="s">
        <v>77</v>
      </c>
      <c r="AF6" s="134" t="s">
        <v>68</v>
      </c>
      <c r="AG6" s="1">
        <v>2013</v>
      </c>
      <c r="AH6" s="135" t="s">
        <v>852</v>
      </c>
      <c r="AI6" s="142" t="s">
        <v>840</v>
      </c>
      <c r="BA6" s="13"/>
      <c r="BB6" s="13"/>
    </row>
    <row r="7" spans="1:54" ht="30.75" customHeight="1" thickBot="1">
      <c r="A7" s="151" t="s">
        <v>827</v>
      </c>
      <c r="B7" s="307" t="s">
        <v>121</v>
      </c>
      <c r="C7" s="308"/>
      <c r="D7" s="308"/>
      <c r="E7" s="308"/>
      <c r="F7" s="308"/>
      <c r="G7" s="308"/>
      <c r="H7" s="309"/>
      <c r="I7" s="156" t="s">
        <v>242</v>
      </c>
      <c r="J7" s="144" t="s">
        <v>223</v>
      </c>
      <c r="K7" s="280" t="s">
        <v>199</v>
      </c>
      <c r="L7" s="281"/>
      <c r="M7" s="299"/>
      <c r="N7" s="151" t="s">
        <v>64</v>
      </c>
      <c r="O7" s="280" t="s">
        <v>257</v>
      </c>
      <c r="P7" s="281"/>
      <c r="Q7" s="281"/>
      <c r="R7" s="281"/>
      <c r="S7" s="281"/>
      <c r="T7" s="299"/>
      <c r="U7" s="300" t="s">
        <v>789</v>
      </c>
      <c r="V7" s="301"/>
      <c r="W7" s="302" t="s">
        <v>257</v>
      </c>
      <c r="X7" s="303"/>
      <c r="Y7" s="304"/>
      <c r="Z7" s="18" t="s">
        <v>66</v>
      </c>
      <c r="AA7" s="1" t="s">
        <v>87</v>
      </c>
      <c r="AC7" s="1" t="s">
        <v>74</v>
      </c>
      <c r="AD7" s="133" t="s">
        <v>70</v>
      </c>
      <c r="AE7" s="133" t="s">
        <v>78</v>
      </c>
      <c r="AF7" s="134" t="s">
        <v>820</v>
      </c>
      <c r="AG7" s="1">
        <v>2014</v>
      </c>
      <c r="AH7" s="135" t="s">
        <v>853</v>
      </c>
      <c r="AI7" s="142" t="s">
        <v>841</v>
      </c>
      <c r="BA7" s="13"/>
      <c r="BB7" s="13"/>
    </row>
    <row r="8" spans="1:54" s="15" customFormat="1" ht="19.5" thickBot="1">
      <c r="A8" s="253" t="s">
        <v>36</v>
      </c>
      <c r="B8" s="254"/>
      <c r="C8" s="254"/>
      <c r="D8" s="254"/>
      <c r="E8" s="254"/>
      <c r="F8" s="254"/>
      <c r="G8" s="254"/>
      <c r="H8" s="254"/>
      <c r="I8" s="254"/>
      <c r="J8" s="254"/>
      <c r="K8" s="254"/>
      <c r="L8" s="254"/>
      <c r="M8" s="254"/>
      <c r="N8" s="254"/>
      <c r="O8" s="254"/>
      <c r="P8" s="254"/>
      <c r="Q8" s="254"/>
      <c r="R8" s="254"/>
      <c r="S8" s="254"/>
      <c r="T8" s="254"/>
      <c r="U8" s="254"/>
      <c r="V8" s="254"/>
      <c r="W8" s="254"/>
      <c r="X8" s="254"/>
      <c r="Y8" s="255"/>
      <c r="Z8" s="145" t="s">
        <v>76</v>
      </c>
      <c r="AA8" s="1" t="s">
        <v>88</v>
      </c>
      <c r="AD8" s="133" t="s">
        <v>71</v>
      </c>
      <c r="AE8" s="133" t="s">
        <v>79</v>
      </c>
      <c r="AG8" s="1">
        <v>2015</v>
      </c>
      <c r="AH8" s="135" t="s">
        <v>854</v>
      </c>
      <c r="AI8" s="142" t="s">
        <v>842</v>
      </c>
      <c r="BA8" s="13"/>
      <c r="BB8" s="13"/>
    </row>
    <row r="9" spans="1:54" ht="16.5" customHeight="1" thickBot="1">
      <c r="A9" s="262" t="s">
        <v>37</v>
      </c>
      <c r="B9" s="263"/>
      <c r="C9" s="263"/>
      <c r="D9" s="263"/>
      <c r="E9" s="263"/>
      <c r="F9" s="263"/>
      <c r="G9" s="263"/>
      <c r="H9" s="263"/>
      <c r="I9" s="264"/>
      <c r="J9" s="265" t="s">
        <v>829</v>
      </c>
      <c r="K9" s="266"/>
      <c r="L9" s="266"/>
      <c r="M9" s="266"/>
      <c r="N9" s="266"/>
      <c r="O9" s="266"/>
      <c r="P9" s="267"/>
      <c r="Q9" s="277" t="s">
        <v>795</v>
      </c>
      <c r="R9" s="277"/>
      <c r="S9" s="277"/>
      <c r="T9" s="280" t="s">
        <v>199</v>
      </c>
      <c r="U9" s="281"/>
      <c r="V9" s="281"/>
      <c r="W9" s="281"/>
      <c r="X9" s="281"/>
      <c r="Y9" s="282"/>
      <c r="Z9" s="18" t="s">
        <v>67</v>
      </c>
      <c r="AA9" s="1" t="s">
        <v>89</v>
      </c>
      <c r="AD9" s="133" t="s">
        <v>72</v>
      </c>
      <c r="AE9" s="133" t="s">
        <v>80</v>
      </c>
      <c r="AG9" s="1">
        <v>2016</v>
      </c>
      <c r="AH9" s="135" t="s">
        <v>855</v>
      </c>
      <c r="BA9" s="13"/>
      <c r="BB9" s="13"/>
    </row>
    <row r="10" spans="1:54" ht="27.75" customHeight="1" thickBot="1">
      <c r="A10" s="152" t="s">
        <v>828</v>
      </c>
      <c r="B10" s="259" t="s">
        <v>334</v>
      </c>
      <c r="C10" s="260"/>
      <c r="D10" s="260"/>
      <c r="E10" s="260"/>
      <c r="F10" s="260"/>
      <c r="G10" s="260"/>
      <c r="H10" s="260"/>
      <c r="I10" s="261"/>
      <c r="J10" s="159" t="s">
        <v>788</v>
      </c>
      <c r="K10" s="256" t="s">
        <v>293</v>
      </c>
      <c r="L10" s="257"/>
      <c r="M10" s="257"/>
      <c r="N10" s="257"/>
      <c r="O10" s="257"/>
      <c r="P10" s="258"/>
      <c r="Q10" s="278"/>
      <c r="R10" s="278"/>
      <c r="S10" s="278"/>
      <c r="T10" s="283"/>
      <c r="U10" s="284"/>
      <c r="V10" s="284"/>
      <c r="W10" s="284"/>
      <c r="X10" s="284"/>
      <c r="Y10" s="285"/>
      <c r="Z10" s="18" t="s">
        <v>66</v>
      </c>
      <c r="AE10" s="133" t="s">
        <v>845</v>
      </c>
      <c r="AG10" s="1">
        <v>2017</v>
      </c>
      <c r="AH10" s="135" t="s">
        <v>856</v>
      </c>
      <c r="BA10" s="13"/>
      <c r="BB10" s="13"/>
    </row>
    <row r="11" spans="1:54" ht="40.5" customHeight="1" thickBot="1">
      <c r="A11" s="153" t="s">
        <v>65</v>
      </c>
      <c r="B11" s="268" t="s">
        <v>361</v>
      </c>
      <c r="C11" s="269"/>
      <c r="D11" s="269"/>
      <c r="E11" s="268"/>
      <c r="F11" s="269"/>
      <c r="G11" s="269"/>
      <c r="H11" s="269"/>
      <c r="I11" s="270"/>
      <c r="J11" s="160" t="s">
        <v>65</v>
      </c>
      <c r="K11" s="388" t="s">
        <v>1068</v>
      </c>
      <c r="L11" s="389"/>
      <c r="M11" s="389"/>
      <c r="N11" s="389"/>
      <c r="O11" s="389"/>
      <c r="P11" s="390"/>
      <c r="Q11" s="279"/>
      <c r="R11" s="279"/>
      <c r="S11" s="279"/>
      <c r="T11" s="286"/>
      <c r="U11" s="287"/>
      <c r="V11" s="287"/>
      <c r="W11" s="287"/>
      <c r="X11" s="287"/>
      <c r="Y11" s="288"/>
      <c r="Z11" s="18" t="s">
        <v>26</v>
      </c>
      <c r="AG11" s="1">
        <v>2018</v>
      </c>
      <c r="AH11" s="135" t="s">
        <v>857</v>
      </c>
      <c r="BA11" s="13"/>
      <c r="BB11" s="13"/>
    </row>
    <row r="12" spans="1:54" ht="15.75" customHeight="1" thickTop="1" thickBot="1">
      <c r="A12" s="238" t="s">
        <v>38</v>
      </c>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40"/>
      <c r="Z12" s="18" t="s">
        <v>82</v>
      </c>
      <c r="AG12" s="1">
        <v>2019</v>
      </c>
      <c r="AH12" s="135" t="s">
        <v>851</v>
      </c>
      <c r="BA12" s="13"/>
      <c r="BB12" s="13"/>
    </row>
    <row r="13" spans="1:54" ht="34.5" customHeight="1" thickTop="1" thickBot="1">
      <c r="A13" s="154" t="s">
        <v>819</v>
      </c>
      <c r="B13" s="248" t="s">
        <v>413</v>
      </c>
      <c r="C13" s="249"/>
      <c r="D13" s="155" t="s">
        <v>818</v>
      </c>
      <c r="E13" s="250" t="s">
        <v>438</v>
      </c>
      <c r="F13" s="251"/>
      <c r="G13" s="251"/>
      <c r="H13" s="252"/>
      <c r="I13" s="161" t="s">
        <v>817</v>
      </c>
      <c r="J13" s="271" t="s">
        <v>493</v>
      </c>
      <c r="K13" s="272"/>
      <c r="L13" s="272"/>
      <c r="M13" s="273"/>
      <c r="N13" s="274" t="s">
        <v>816</v>
      </c>
      <c r="O13" s="275"/>
      <c r="P13" s="276" t="s">
        <v>684</v>
      </c>
      <c r="Q13" s="272"/>
      <c r="R13" s="272"/>
      <c r="S13" s="272"/>
      <c r="T13" s="272"/>
      <c r="U13" s="272"/>
      <c r="V13" s="272"/>
      <c r="W13" s="272"/>
      <c r="X13" s="272"/>
      <c r="Y13" s="272"/>
      <c r="Z13" s="18" t="s">
        <v>83</v>
      </c>
      <c r="AG13" s="1">
        <v>2020</v>
      </c>
      <c r="AH13" s="135" t="s">
        <v>858</v>
      </c>
      <c r="BA13" s="13"/>
      <c r="BB13" s="13"/>
    </row>
    <row r="14" spans="1:54" ht="15.75" thickBot="1">
      <c r="A14" s="241" t="s">
        <v>31</v>
      </c>
      <c r="B14" s="242"/>
      <c r="C14" s="242"/>
      <c r="D14" s="242"/>
      <c r="E14" s="242"/>
      <c r="F14" s="242"/>
      <c r="G14" s="242"/>
      <c r="H14" s="242"/>
      <c r="I14" s="242"/>
      <c r="J14" s="242"/>
      <c r="K14" s="242"/>
      <c r="L14" s="242"/>
      <c r="M14" s="242"/>
      <c r="N14" s="242"/>
      <c r="O14" s="242"/>
      <c r="P14" s="242"/>
      <c r="Q14" s="242"/>
      <c r="R14" s="242"/>
      <c r="S14" s="242"/>
      <c r="T14" s="242"/>
      <c r="U14" s="242"/>
      <c r="V14" s="242"/>
      <c r="W14" s="242"/>
      <c r="X14" s="243"/>
      <c r="Y14" s="244"/>
      <c r="AG14" s="1">
        <v>2021</v>
      </c>
      <c r="BA14" s="13"/>
      <c r="BB14" s="13"/>
    </row>
    <row r="15" spans="1:54" ht="26.25" customHeight="1" thickBot="1">
      <c r="A15" s="245" t="s">
        <v>24</v>
      </c>
      <c r="B15" s="247" t="s">
        <v>834</v>
      </c>
      <c r="C15" s="291" t="s">
        <v>30</v>
      </c>
      <c r="D15" s="291"/>
      <c r="E15" s="291"/>
      <c r="F15" s="291"/>
      <c r="G15" s="291"/>
      <c r="H15" s="291"/>
      <c r="I15" s="291"/>
      <c r="J15" s="291"/>
      <c r="K15" s="291"/>
      <c r="L15" s="291"/>
      <c r="M15" s="291"/>
      <c r="N15" s="291"/>
      <c r="O15" s="291"/>
      <c r="P15" s="291"/>
      <c r="Q15" s="291"/>
      <c r="R15" s="291"/>
      <c r="S15" s="291"/>
      <c r="T15" s="291"/>
      <c r="U15" s="291"/>
      <c r="V15" s="291"/>
      <c r="W15" s="247" t="s">
        <v>84</v>
      </c>
      <c r="X15" s="247"/>
      <c r="Y15" s="289" t="s">
        <v>53</v>
      </c>
      <c r="AG15" s="1">
        <v>2022</v>
      </c>
      <c r="BA15" s="13"/>
      <c r="BB15" s="13"/>
    </row>
    <row r="16" spans="1:54" ht="31.5" customHeight="1" thickBot="1">
      <c r="A16" s="246"/>
      <c r="B16" s="292"/>
      <c r="C16" s="293" t="s">
        <v>0</v>
      </c>
      <c r="D16" s="293" t="s">
        <v>1</v>
      </c>
      <c r="E16" s="293" t="s">
        <v>2</v>
      </c>
      <c r="F16" s="310" t="s">
        <v>28</v>
      </c>
      <c r="G16" s="311"/>
      <c r="H16" s="293" t="s">
        <v>848</v>
      </c>
      <c r="I16" s="310" t="s">
        <v>849</v>
      </c>
      <c r="J16" s="311"/>
      <c r="K16" s="293" t="s">
        <v>25</v>
      </c>
      <c r="L16" s="310" t="s">
        <v>29</v>
      </c>
      <c r="M16" s="316"/>
      <c r="N16" s="311"/>
      <c r="O16" s="292" t="s">
        <v>3</v>
      </c>
      <c r="P16" s="292"/>
      <c r="Q16" s="292"/>
      <c r="R16" s="292"/>
      <c r="S16" s="292"/>
      <c r="T16" s="292"/>
      <c r="U16" s="292" t="s">
        <v>835</v>
      </c>
      <c r="V16" s="292"/>
      <c r="W16" s="292" t="s">
        <v>27</v>
      </c>
      <c r="X16" s="292"/>
      <c r="Y16" s="290"/>
      <c r="AG16" s="1">
        <v>2023</v>
      </c>
      <c r="BA16" s="13"/>
      <c r="BB16" s="13"/>
    </row>
    <row r="17" spans="1:54" ht="22.5" customHeight="1" thickBot="1">
      <c r="A17" s="246"/>
      <c r="B17" s="292"/>
      <c r="C17" s="294"/>
      <c r="D17" s="294"/>
      <c r="E17" s="294"/>
      <c r="F17" s="312"/>
      <c r="G17" s="313"/>
      <c r="H17" s="247"/>
      <c r="I17" s="312"/>
      <c r="J17" s="313"/>
      <c r="K17" s="247"/>
      <c r="L17" s="312"/>
      <c r="M17" s="317"/>
      <c r="N17" s="313"/>
      <c r="O17" s="162">
        <v>2013</v>
      </c>
      <c r="P17" s="162">
        <v>2014</v>
      </c>
      <c r="Q17" s="162">
        <v>2015</v>
      </c>
      <c r="R17" s="162">
        <v>2015</v>
      </c>
      <c r="S17" s="162">
        <v>2016</v>
      </c>
      <c r="T17" s="162"/>
      <c r="U17" s="163" t="s">
        <v>836</v>
      </c>
      <c r="V17" s="163" t="s">
        <v>837</v>
      </c>
      <c r="W17" s="162" t="s">
        <v>838</v>
      </c>
      <c r="X17" s="162" t="s">
        <v>839</v>
      </c>
      <c r="Y17" s="291"/>
      <c r="AG17" s="1">
        <v>2024</v>
      </c>
      <c r="BA17" s="13"/>
      <c r="BB17" s="13"/>
    </row>
    <row r="18" spans="1:54" ht="106.5" customHeight="1" thickBot="1">
      <c r="A18" s="148" t="s">
        <v>8</v>
      </c>
      <c r="B18" s="170" t="s">
        <v>802</v>
      </c>
      <c r="C18" s="146"/>
      <c r="D18" s="146"/>
      <c r="E18" s="146"/>
      <c r="F18" s="214" t="s">
        <v>846</v>
      </c>
      <c r="G18" s="215"/>
      <c r="H18" s="147" t="s">
        <v>73</v>
      </c>
      <c r="I18" s="214" t="s">
        <v>69</v>
      </c>
      <c r="J18" s="215"/>
      <c r="K18" s="147" t="s">
        <v>68</v>
      </c>
      <c r="L18" s="214" t="s">
        <v>82</v>
      </c>
      <c r="M18" s="318"/>
      <c r="N18" s="215"/>
      <c r="O18" s="16"/>
      <c r="P18" s="16"/>
      <c r="Q18" s="16"/>
      <c r="R18" s="16"/>
      <c r="S18" s="16"/>
      <c r="T18" s="16"/>
      <c r="U18" s="140"/>
      <c r="V18" s="140"/>
      <c r="W18" s="141"/>
      <c r="X18" s="140"/>
      <c r="Y18" s="157"/>
      <c r="BA18" s="13"/>
      <c r="BB18" s="13"/>
    </row>
    <row r="19" spans="1:54" s="142" customFormat="1" ht="75.75" thickBot="1">
      <c r="A19" s="148" t="s">
        <v>9</v>
      </c>
      <c r="B19" s="149" t="s">
        <v>863</v>
      </c>
      <c r="C19" s="16" t="s">
        <v>864</v>
      </c>
      <c r="D19" s="16" t="s">
        <v>865</v>
      </c>
      <c r="E19" s="16" t="s">
        <v>866</v>
      </c>
      <c r="F19" s="314" t="s">
        <v>77</v>
      </c>
      <c r="G19" s="315"/>
      <c r="H19" s="139"/>
      <c r="I19" s="214" t="s">
        <v>69</v>
      </c>
      <c r="J19" s="215"/>
      <c r="K19" s="139" t="s">
        <v>68</v>
      </c>
      <c r="L19" s="216" t="s">
        <v>26</v>
      </c>
      <c r="M19" s="217"/>
      <c r="N19" s="218"/>
      <c r="O19" s="16"/>
      <c r="P19" s="16">
        <v>100</v>
      </c>
      <c r="Q19" s="16"/>
      <c r="R19" s="16">
        <v>100</v>
      </c>
      <c r="S19" s="16">
        <v>100</v>
      </c>
      <c r="T19" s="16"/>
      <c r="U19" s="140">
        <v>1</v>
      </c>
      <c r="V19" s="140"/>
      <c r="W19" s="141">
        <v>2000</v>
      </c>
      <c r="X19" s="140">
        <v>1</v>
      </c>
      <c r="Y19" s="157" t="s">
        <v>840</v>
      </c>
      <c r="BA19" s="143"/>
      <c r="BB19" s="143"/>
    </row>
    <row r="20" spans="1:54" s="142" customFormat="1" ht="57" customHeight="1" thickBot="1">
      <c r="A20" s="324" t="s">
        <v>10</v>
      </c>
      <c r="B20" s="326" t="s">
        <v>867</v>
      </c>
      <c r="C20" s="16" t="s">
        <v>868</v>
      </c>
      <c r="D20" s="16" t="s">
        <v>869</v>
      </c>
      <c r="E20" s="16" t="s">
        <v>870</v>
      </c>
      <c r="F20" s="314" t="s">
        <v>77</v>
      </c>
      <c r="G20" s="315"/>
      <c r="H20" s="139"/>
      <c r="I20" s="214" t="s">
        <v>69</v>
      </c>
      <c r="J20" s="215"/>
      <c r="K20" s="139" t="s">
        <v>68</v>
      </c>
      <c r="L20" s="216" t="s">
        <v>76</v>
      </c>
      <c r="M20" s="217"/>
      <c r="N20" s="218"/>
      <c r="O20" s="16"/>
      <c r="P20" s="16">
        <v>100</v>
      </c>
      <c r="Q20" s="16"/>
      <c r="R20" s="16">
        <v>100</v>
      </c>
      <c r="S20" s="16">
        <v>100</v>
      </c>
      <c r="T20" s="17"/>
      <c r="U20" s="24">
        <v>1</v>
      </c>
      <c r="V20" s="140"/>
      <c r="W20" s="141">
        <v>100</v>
      </c>
      <c r="X20" s="140">
        <v>1</v>
      </c>
      <c r="Y20" s="157" t="s">
        <v>840</v>
      </c>
      <c r="BA20" s="143"/>
      <c r="BB20" s="143"/>
    </row>
    <row r="21" spans="1:54" s="142" customFormat="1" ht="75.75" thickBot="1">
      <c r="A21" s="325"/>
      <c r="B21" s="327"/>
      <c r="C21" s="16" t="s">
        <v>871</v>
      </c>
      <c r="D21" s="16" t="s">
        <v>872</v>
      </c>
      <c r="E21" s="16" t="s">
        <v>873</v>
      </c>
      <c r="F21" s="314" t="s">
        <v>77</v>
      </c>
      <c r="G21" s="315"/>
      <c r="H21" s="139"/>
      <c r="I21" s="214" t="s">
        <v>69</v>
      </c>
      <c r="J21" s="215"/>
      <c r="K21" s="139" t="s">
        <v>68</v>
      </c>
      <c r="L21" s="216" t="s">
        <v>76</v>
      </c>
      <c r="M21" s="217"/>
      <c r="N21" s="218"/>
      <c r="O21" s="16"/>
      <c r="P21" s="16">
        <v>100</v>
      </c>
      <c r="Q21" s="16"/>
      <c r="R21" s="16">
        <v>100</v>
      </c>
      <c r="S21" s="16">
        <v>100</v>
      </c>
      <c r="T21" s="17"/>
      <c r="U21" s="24">
        <v>1</v>
      </c>
      <c r="V21" s="140"/>
      <c r="W21" s="141">
        <v>201000</v>
      </c>
      <c r="X21" s="140">
        <v>1</v>
      </c>
      <c r="Y21" s="157" t="s">
        <v>840</v>
      </c>
      <c r="BA21" s="143"/>
      <c r="BB21" s="143"/>
    </row>
    <row r="22" spans="1:54" s="142" customFormat="1" ht="81.75" customHeight="1" thickBot="1">
      <c r="A22" s="324" t="s">
        <v>13</v>
      </c>
      <c r="B22" s="329" t="s">
        <v>874</v>
      </c>
      <c r="C22" s="16" t="s">
        <v>875</v>
      </c>
      <c r="D22" s="16" t="s">
        <v>876</v>
      </c>
      <c r="E22" s="16" t="s">
        <v>877</v>
      </c>
      <c r="F22" s="225" t="s">
        <v>77</v>
      </c>
      <c r="G22" s="226"/>
      <c r="H22" s="139"/>
      <c r="I22" s="214" t="s">
        <v>69</v>
      </c>
      <c r="J22" s="215"/>
      <c r="K22" s="139" t="s">
        <v>68</v>
      </c>
      <c r="L22" s="216" t="s">
        <v>76</v>
      </c>
      <c r="M22" s="217"/>
      <c r="N22" s="218"/>
      <c r="O22" s="16"/>
      <c r="P22" s="195">
        <v>1</v>
      </c>
      <c r="Q22" s="16"/>
      <c r="R22" s="195">
        <v>1</v>
      </c>
      <c r="S22" s="195">
        <v>1</v>
      </c>
      <c r="T22" s="17"/>
      <c r="U22" s="25">
        <v>1</v>
      </c>
      <c r="V22" s="140"/>
      <c r="W22" s="141" t="s">
        <v>1069</v>
      </c>
      <c r="X22" s="140">
        <v>1</v>
      </c>
      <c r="Y22" s="157"/>
      <c r="BA22" s="143"/>
      <c r="BB22" s="143"/>
    </row>
    <row r="23" spans="1:54" s="142" customFormat="1" ht="90.75" thickBot="1">
      <c r="A23" s="328"/>
      <c r="B23" s="330"/>
      <c r="C23" s="16" t="s">
        <v>878</v>
      </c>
      <c r="D23" s="16" t="s">
        <v>879</v>
      </c>
      <c r="E23" s="16" t="s">
        <v>880</v>
      </c>
      <c r="F23" s="225" t="s">
        <v>77</v>
      </c>
      <c r="G23" s="226"/>
      <c r="H23" s="139"/>
      <c r="I23" s="214" t="s">
        <v>69</v>
      </c>
      <c r="J23" s="215"/>
      <c r="K23" s="139" t="s">
        <v>68</v>
      </c>
      <c r="L23" s="216" t="s">
        <v>76</v>
      </c>
      <c r="M23" s="217"/>
      <c r="N23" s="218"/>
      <c r="O23" s="16"/>
      <c r="P23" s="195">
        <v>0.8</v>
      </c>
      <c r="Q23" s="16"/>
      <c r="R23" s="195">
        <v>1</v>
      </c>
      <c r="S23" s="195">
        <v>1</v>
      </c>
      <c r="T23" s="17"/>
      <c r="U23" s="25"/>
      <c r="V23" s="140"/>
      <c r="W23" s="141" t="s">
        <v>1070</v>
      </c>
      <c r="X23" s="140">
        <v>1</v>
      </c>
      <c r="Y23" s="157"/>
      <c r="BA23" s="143"/>
      <c r="BB23" s="143"/>
    </row>
    <row r="24" spans="1:54" s="142" customFormat="1" ht="75.75" thickBot="1">
      <c r="A24" s="325"/>
      <c r="B24" s="331"/>
      <c r="C24" s="16" t="s">
        <v>881</v>
      </c>
      <c r="D24" s="16" t="s">
        <v>882</v>
      </c>
      <c r="E24" s="16" t="s">
        <v>883</v>
      </c>
      <c r="F24" s="225" t="s">
        <v>77</v>
      </c>
      <c r="G24" s="226"/>
      <c r="H24" s="139"/>
      <c r="I24" s="214" t="s">
        <v>69</v>
      </c>
      <c r="J24" s="215"/>
      <c r="K24" s="139" t="s">
        <v>68</v>
      </c>
      <c r="L24" s="216" t="s">
        <v>76</v>
      </c>
      <c r="M24" s="217"/>
      <c r="N24" s="218"/>
      <c r="O24" s="16"/>
      <c r="P24" s="16">
        <v>100</v>
      </c>
      <c r="Q24" s="16"/>
      <c r="R24" s="16">
        <v>100</v>
      </c>
      <c r="S24" s="16">
        <v>100</v>
      </c>
      <c r="T24" s="17"/>
      <c r="U24" s="25">
        <v>1</v>
      </c>
      <c r="V24" s="140"/>
      <c r="W24" s="141">
        <v>33</v>
      </c>
      <c r="X24" s="140">
        <v>1</v>
      </c>
      <c r="Y24" s="157" t="s">
        <v>840</v>
      </c>
      <c r="BA24" s="143"/>
      <c r="BB24" s="143"/>
    </row>
    <row r="25" spans="1:54" s="142" customFormat="1" ht="85.5" customHeight="1" thickBot="1">
      <c r="A25" s="227" t="s">
        <v>17</v>
      </c>
      <c r="B25" s="232" t="s">
        <v>884</v>
      </c>
      <c r="C25" s="16" t="s">
        <v>885</v>
      </c>
      <c r="D25" s="16" t="s">
        <v>886</v>
      </c>
      <c r="E25" s="16" t="s">
        <v>887</v>
      </c>
      <c r="F25" s="225" t="s">
        <v>77</v>
      </c>
      <c r="G25" s="226"/>
      <c r="H25" s="139"/>
      <c r="I25" s="214" t="s">
        <v>69</v>
      </c>
      <c r="J25" s="215"/>
      <c r="K25" s="139" t="s">
        <v>68</v>
      </c>
      <c r="L25" s="216" t="s">
        <v>76</v>
      </c>
      <c r="M25" s="217"/>
      <c r="N25" s="218"/>
      <c r="O25" s="16"/>
      <c r="P25" s="16">
        <v>100</v>
      </c>
      <c r="Q25" s="16"/>
      <c r="R25" s="16">
        <v>100</v>
      </c>
      <c r="S25" s="16">
        <v>100</v>
      </c>
      <c r="T25" s="17"/>
      <c r="U25" s="25">
        <v>1</v>
      </c>
      <c r="V25" s="140"/>
      <c r="W25" s="141">
        <v>33</v>
      </c>
      <c r="X25" s="140">
        <v>1</v>
      </c>
      <c r="Y25" s="157" t="s">
        <v>840</v>
      </c>
      <c r="BA25" s="143"/>
      <c r="BB25" s="143"/>
    </row>
    <row r="26" spans="1:54" s="142" customFormat="1" ht="100.5" customHeight="1" thickBot="1">
      <c r="A26" s="365"/>
      <c r="B26" s="223"/>
      <c r="C26" s="16" t="s">
        <v>888</v>
      </c>
      <c r="D26" s="16" t="s">
        <v>889</v>
      </c>
      <c r="E26" s="16" t="s">
        <v>890</v>
      </c>
      <c r="F26" s="225" t="s">
        <v>77</v>
      </c>
      <c r="G26" s="226"/>
      <c r="H26" s="139"/>
      <c r="I26" s="214" t="s">
        <v>69</v>
      </c>
      <c r="J26" s="215"/>
      <c r="K26" s="139" t="s">
        <v>68</v>
      </c>
      <c r="L26" s="216" t="s">
        <v>76</v>
      </c>
      <c r="M26" s="217"/>
      <c r="N26" s="218"/>
      <c r="O26" s="16"/>
      <c r="P26" s="16"/>
      <c r="Q26" s="16"/>
      <c r="R26" s="195">
        <v>1</v>
      </c>
      <c r="S26" s="195">
        <v>1</v>
      </c>
      <c r="T26" s="17"/>
      <c r="U26" s="25">
        <v>1</v>
      </c>
      <c r="V26" s="140"/>
      <c r="W26" s="141">
        <v>33</v>
      </c>
      <c r="X26" s="140">
        <v>1</v>
      </c>
      <c r="Y26" s="157"/>
      <c r="BA26" s="143"/>
      <c r="BB26" s="143"/>
    </row>
    <row r="27" spans="1:54" s="142" customFormat="1" ht="57.75" customHeight="1" thickBot="1">
      <c r="A27" s="227" t="s">
        <v>18</v>
      </c>
      <c r="B27" s="374" t="s">
        <v>909</v>
      </c>
      <c r="C27" s="16" t="s">
        <v>891</v>
      </c>
      <c r="D27" s="16" t="s">
        <v>892</v>
      </c>
      <c r="E27" s="16" t="s">
        <v>893</v>
      </c>
      <c r="F27" s="225" t="s">
        <v>77</v>
      </c>
      <c r="G27" s="226"/>
      <c r="H27" s="139"/>
      <c r="I27" s="214" t="s">
        <v>69</v>
      </c>
      <c r="J27" s="215"/>
      <c r="K27" s="139" t="s">
        <v>68</v>
      </c>
      <c r="L27" s="216" t="s">
        <v>76</v>
      </c>
      <c r="M27" s="217"/>
      <c r="N27" s="218"/>
      <c r="O27" s="16"/>
      <c r="P27" s="16"/>
      <c r="Q27" s="16"/>
      <c r="R27" s="195">
        <v>1</v>
      </c>
      <c r="S27" s="195">
        <v>1</v>
      </c>
      <c r="T27" s="17"/>
      <c r="U27" s="25">
        <v>1</v>
      </c>
      <c r="V27" s="140"/>
      <c r="W27" s="141">
        <v>30</v>
      </c>
      <c r="X27" s="140">
        <v>0.91</v>
      </c>
      <c r="Y27" s="157"/>
      <c r="BA27" s="143"/>
      <c r="BB27" s="143"/>
    </row>
    <row r="28" spans="1:54" s="142" customFormat="1" ht="45.75" thickBot="1">
      <c r="A28" s="228"/>
      <c r="B28" s="375"/>
      <c r="C28" s="16" t="s">
        <v>894</v>
      </c>
      <c r="D28" s="16" t="s">
        <v>895</v>
      </c>
      <c r="E28" s="16" t="s">
        <v>896</v>
      </c>
      <c r="F28" s="225" t="s">
        <v>77</v>
      </c>
      <c r="G28" s="226"/>
      <c r="H28" s="139"/>
      <c r="I28" s="214" t="s">
        <v>69</v>
      </c>
      <c r="J28" s="215"/>
      <c r="K28" s="139" t="s">
        <v>68</v>
      </c>
      <c r="L28" s="216" t="s">
        <v>76</v>
      </c>
      <c r="M28" s="217"/>
      <c r="N28" s="218"/>
      <c r="O28" s="16"/>
      <c r="P28" s="16"/>
      <c r="Q28" s="16"/>
      <c r="R28" s="195">
        <v>1</v>
      </c>
      <c r="S28" s="195">
        <v>1</v>
      </c>
      <c r="T28" s="17"/>
      <c r="U28" s="25"/>
      <c r="V28" s="140"/>
      <c r="W28" s="141"/>
      <c r="X28" s="140"/>
      <c r="Y28" s="157"/>
      <c r="BA28" s="143"/>
      <c r="BB28" s="143"/>
    </row>
    <row r="29" spans="1:54" s="142" customFormat="1" ht="45.75" thickBot="1">
      <c r="A29" s="228"/>
      <c r="B29" s="375"/>
      <c r="C29" s="16" t="s">
        <v>897</v>
      </c>
      <c r="D29" s="16" t="s">
        <v>898</v>
      </c>
      <c r="E29" s="16" t="s">
        <v>899</v>
      </c>
      <c r="F29" s="225" t="s">
        <v>77</v>
      </c>
      <c r="G29" s="226"/>
      <c r="H29" s="139"/>
      <c r="I29" s="214" t="s">
        <v>69</v>
      </c>
      <c r="J29" s="215"/>
      <c r="K29" s="139" t="s">
        <v>68</v>
      </c>
      <c r="L29" s="216" t="s">
        <v>76</v>
      </c>
      <c r="M29" s="217"/>
      <c r="N29" s="218"/>
      <c r="O29" s="16"/>
      <c r="P29" s="16"/>
      <c r="Q29" s="16"/>
      <c r="R29" s="195">
        <v>1</v>
      </c>
      <c r="S29" s="195">
        <v>1</v>
      </c>
      <c r="T29" s="17"/>
      <c r="U29" s="25">
        <v>1</v>
      </c>
      <c r="V29" s="140"/>
      <c r="W29" s="141">
        <v>79</v>
      </c>
      <c r="X29" s="140">
        <v>1</v>
      </c>
      <c r="Y29" s="157"/>
      <c r="BA29" s="143"/>
      <c r="BB29" s="143"/>
    </row>
    <row r="30" spans="1:54" s="142" customFormat="1" ht="60.75" thickBot="1">
      <c r="A30" s="228"/>
      <c r="B30" s="375"/>
      <c r="C30" s="16" t="s">
        <v>900</v>
      </c>
      <c r="D30" s="16" t="s">
        <v>901</v>
      </c>
      <c r="E30" s="16" t="s">
        <v>902</v>
      </c>
      <c r="F30" s="225" t="s">
        <v>77</v>
      </c>
      <c r="G30" s="226"/>
      <c r="H30" s="139"/>
      <c r="I30" s="214" t="s">
        <v>69</v>
      </c>
      <c r="J30" s="215"/>
      <c r="K30" s="139" t="s">
        <v>68</v>
      </c>
      <c r="L30" s="216" t="s">
        <v>76</v>
      </c>
      <c r="M30" s="217"/>
      <c r="N30" s="218"/>
      <c r="O30" s="16"/>
      <c r="P30" s="16"/>
      <c r="Q30" s="16"/>
      <c r="R30" s="195">
        <v>1</v>
      </c>
      <c r="S30" s="195">
        <v>1</v>
      </c>
      <c r="T30" s="17"/>
      <c r="U30" s="25">
        <v>1</v>
      </c>
      <c r="V30" s="140"/>
      <c r="W30" s="141">
        <v>11350</v>
      </c>
      <c r="X30" s="140">
        <v>1.02</v>
      </c>
      <c r="Y30" s="157"/>
      <c r="BA30" s="143"/>
      <c r="BB30" s="143"/>
    </row>
    <row r="31" spans="1:54" s="142" customFormat="1" ht="105.75" thickBot="1">
      <c r="A31" s="228"/>
      <c r="B31" s="375"/>
      <c r="C31" s="16" t="s">
        <v>903</v>
      </c>
      <c r="D31" s="16" t="s">
        <v>904</v>
      </c>
      <c r="E31" s="16" t="s">
        <v>905</v>
      </c>
      <c r="F31" s="225" t="s">
        <v>77</v>
      </c>
      <c r="G31" s="226"/>
      <c r="H31" s="139"/>
      <c r="I31" s="214" t="s">
        <v>69</v>
      </c>
      <c r="J31" s="215"/>
      <c r="K31" s="139" t="s">
        <v>68</v>
      </c>
      <c r="L31" s="216" t="s">
        <v>76</v>
      </c>
      <c r="M31" s="217"/>
      <c r="N31" s="218"/>
      <c r="O31" s="16"/>
      <c r="P31" s="16"/>
      <c r="Q31" s="16"/>
      <c r="R31" s="16"/>
      <c r="S31" s="195">
        <v>0.56000000000000005</v>
      </c>
      <c r="T31" s="17"/>
      <c r="U31" s="25">
        <v>1</v>
      </c>
      <c r="V31" s="140"/>
      <c r="W31" s="141">
        <v>150</v>
      </c>
      <c r="X31" s="140">
        <v>0.98</v>
      </c>
      <c r="Y31" s="157"/>
      <c r="BA31" s="143"/>
      <c r="BB31" s="143"/>
    </row>
    <row r="32" spans="1:54" s="142" customFormat="1" ht="135.75" thickBot="1">
      <c r="A32" s="365"/>
      <c r="B32" s="376"/>
      <c r="C32" s="16" t="s">
        <v>906</v>
      </c>
      <c r="D32" s="16" t="s">
        <v>907</v>
      </c>
      <c r="E32" s="16" t="s">
        <v>908</v>
      </c>
      <c r="F32" s="225" t="s">
        <v>77</v>
      </c>
      <c r="G32" s="226"/>
      <c r="H32" s="139"/>
      <c r="I32" s="214" t="s">
        <v>69</v>
      </c>
      <c r="J32" s="215"/>
      <c r="K32" s="139" t="s">
        <v>68</v>
      </c>
      <c r="L32" s="216" t="s">
        <v>76</v>
      </c>
      <c r="M32" s="217"/>
      <c r="N32" s="218"/>
      <c r="O32" s="16"/>
      <c r="P32" s="16"/>
      <c r="Q32" s="16"/>
      <c r="R32" s="16"/>
      <c r="S32" s="195">
        <v>1</v>
      </c>
      <c r="T32" s="17"/>
      <c r="U32" s="25">
        <v>1</v>
      </c>
      <c r="V32" s="140"/>
      <c r="W32" s="141">
        <v>10</v>
      </c>
      <c r="X32" s="140">
        <v>1</v>
      </c>
      <c r="Y32" s="157"/>
      <c r="BA32" s="143"/>
      <c r="BB32" s="143"/>
    </row>
    <row r="33" spans="1:54" s="142" customFormat="1" ht="112.5" customHeight="1" thickBot="1">
      <c r="A33" s="227" t="s">
        <v>910</v>
      </c>
      <c r="B33" s="329" t="s">
        <v>911</v>
      </c>
      <c r="C33" s="173" t="s">
        <v>912</v>
      </c>
      <c r="D33" s="172" t="s">
        <v>913</v>
      </c>
      <c r="E33" s="172" t="s">
        <v>914</v>
      </c>
      <c r="F33" s="225" t="s">
        <v>77</v>
      </c>
      <c r="G33" s="226"/>
      <c r="H33" s="139"/>
      <c r="I33" s="214" t="s">
        <v>69</v>
      </c>
      <c r="J33" s="215"/>
      <c r="K33" s="139" t="s">
        <v>68</v>
      </c>
      <c r="L33" s="216" t="s">
        <v>76</v>
      </c>
      <c r="M33" s="217"/>
      <c r="N33" s="218"/>
      <c r="O33" s="16"/>
      <c r="P33" s="16">
        <v>100</v>
      </c>
      <c r="Q33" s="16"/>
      <c r="R33" s="16">
        <v>100</v>
      </c>
      <c r="S33" s="16">
        <v>100</v>
      </c>
      <c r="T33" s="17"/>
      <c r="U33" s="25">
        <v>1</v>
      </c>
      <c r="V33" s="140">
        <v>1</v>
      </c>
      <c r="W33" s="141">
        <v>12200</v>
      </c>
      <c r="X33" s="140">
        <v>1.0165999999999999</v>
      </c>
      <c r="Y33" s="157" t="s">
        <v>840</v>
      </c>
      <c r="BA33" s="143"/>
      <c r="BB33" s="143"/>
    </row>
    <row r="34" spans="1:54" s="142" customFormat="1" ht="112.5" customHeight="1" thickBot="1">
      <c r="A34" s="365"/>
      <c r="B34" s="331"/>
      <c r="C34" s="173" t="s">
        <v>915</v>
      </c>
      <c r="D34" s="172" t="s">
        <v>916</v>
      </c>
      <c r="E34" s="172" t="s">
        <v>917</v>
      </c>
      <c r="F34" s="225" t="s">
        <v>77</v>
      </c>
      <c r="G34" s="226"/>
      <c r="H34" s="139"/>
      <c r="I34" s="214" t="s">
        <v>69</v>
      </c>
      <c r="J34" s="215"/>
      <c r="K34" s="139" t="s">
        <v>68</v>
      </c>
      <c r="L34" s="216" t="s">
        <v>76</v>
      </c>
      <c r="M34" s="217"/>
      <c r="N34" s="218"/>
      <c r="O34" s="16"/>
      <c r="P34" s="16">
        <v>100</v>
      </c>
      <c r="Q34" s="16"/>
      <c r="R34" s="16">
        <v>100</v>
      </c>
      <c r="S34" s="16">
        <v>100</v>
      </c>
      <c r="T34" s="17"/>
      <c r="U34" s="25">
        <v>1</v>
      </c>
      <c r="V34" s="140">
        <v>1</v>
      </c>
      <c r="W34" s="141">
        <v>48</v>
      </c>
      <c r="X34" s="140">
        <v>1.0669999999999999</v>
      </c>
      <c r="Y34" s="157" t="s">
        <v>840</v>
      </c>
      <c r="BA34" s="143"/>
      <c r="BB34" s="143"/>
    </row>
    <row r="35" spans="1:54" s="142" customFormat="1" ht="90.75" thickBot="1">
      <c r="A35" s="174"/>
      <c r="B35" s="380" t="s">
        <v>919</v>
      </c>
      <c r="C35" s="173" t="s">
        <v>920</v>
      </c>
      <c r="D35" s="172" t="s">
        <v>921</v>
      </c>
      <c r="E35" s="172" t="s">
        <v>922</v>
      </c>
      <c r="F35" s="225" t="s">
        <v>77</v>
      </c>
      <c r="G35" s="226"/>
      <c r="H35" s="139"/>
      <c r="I35" s="214" t="s">
        <v>69</v>
      </c>
      <c r="J35" s="215"/>
      <c r="K35" s="139" t="s">
        <v>68</v>
      </c>
      <c r="L35" s="216" t="s">
        <v>76</v>
      </c>
      <c r="M35" s="217"/>
      <c r="N35" s="218"/>
      <c r="O35" s="16"/>
      <c r="P35" s="195">
        <v>1</v>
      </c>
      <c r="Q35" s="16"/>
      <c r="R35" s="195">
        <v>1</v>
      </c>
      <c r="S35" s="195">
        <v>1</v>
      </c>
      <c r="T35" s="17"/>
      <c r="U35" s="25">
        <v>1</v>
      </c>
      <c r="V35" s="140">
        <v>1</v>
      </c>
      <c r="W35" s="141" t="s">
        <v>1071</v>
      </c>
      <c r="X35" s="140">
        <v>1</v>
      </c>
      <c r="Y35" s="157"/>
      <c r="BA35" s="143"/>
      <c r="BB35" s="143"/>
    </row>
    <row r="36" spans="1:54" s="142" customFormat="1" ht="126.75" customHeight="1" thickBot="1">
      <c r="A36" s="178" t="s">
        <v>918</v>
      </c>
      <c r="B36" s="381"/>
      <c r="C36" s="175" t="s">
        <v>923</v>
      </c>
      <c r="D36" s="176" t="s">
        <v>924</v>
      </c>
      <c r="E36" s="172" t="s">
        <v>925</v>
      </c>
      <c r="F36" s="225" t="s">
        <v>77</v>
      </c>
      <c r="G36" s="226"/>
      <c r="H36" s="139"/>
      <c r="I36" s="214" t="s">
        <v>69</v>
      </c>
      <c r="J36" s="215"/>
      <c r="K36" s="139" t="s">
        <v>68</v>
      </c>
      <c r="L36" s="216" t="s">
        <v>76</v>
      </c>
      <c r="M36" s="217"/>
      <c r="N36" s="218"/>
      <c r="O36" s="16"/>
      <c r="P36" s="195">
        <v>1</v>
      </c>
      <c r="Q36" s="16"/>
      <c r="R36" s="195">
        <v>1</v>
      </c>
      <c r="S36" s="195">
        <v>1</v>
      </c>
      <c r="T36" s="17"/>
      <c r="U36" s="25">
        <v>1</v>
      </c>
      <c r="V36" s="140">
        <v>1</v>
      </c>
      <c r="W36" s="141" t="s">
        <v>1072</v>
      </c>
      <c r="X36" s="140">
        <v>1</v>
      </c>
      <c r="Y36" s="157"/>
      <c r="BA36" s="143"/>
      <c r="BB36" s="143"/>
    </row>
    <row r="37" spans="1:54" s="142" customFormat="1" ht="82.5" customHeight="1" thickBot="1">
      <c r="A37" s="377" t="s">
        <v>926</v>
      </c>
      <c r="B37" s="378" t="s">
        <v>927</v>
      </c>
      <c r="C37" s="173" t="s">
        <v>928</v>
      </c>
      <c r="D37" s="172" t="s">
        <v>929</v>
      </c>
      <c r="E37" s="172" t="s">
        <v>930</v>
      </c>
      <c r="F37" s="225" t="s">
        <v>77</v>
      </c>
      <c r="G37" s="226"/>
      <c r="H37" s="139"/>
      <c r="I37" s="214" t="s">
        <v>69</v>
      </c>
      <c r="J37" s="215"/>
      <c r="K37" s="139" t="s">
        <v>68</v>
      </c>
      <c r="L37" s="216" t="s">
        <v>76</v>
      </c>
      <c r="M37" s="217"/>
      <c r="N37" s="218"/>
      <c r="O37" s="16"/>
      <c r="P37" s="16"/>
      <c r="Q37" s="16"/>
      <c r="R37" s="16"/>
      <c r="S37" s="195">
        <v>0.6</v>
      </c>
      <c r="T37" s="17"/>
      <c r="U37" s="25">
        <v>1</v>
      </c>
      <c r="V37" s="140"/>
      <c r="W37" s="141">
        <v>500</v>
      </c>
      <c r="X37" s="140">
        <v>1</v>
      </c>
      <c r="Y37" s="157"/>
      <c r="BA37" s="143"/>
      <c r="BB37" s="143"/>
    </row>
    <row r="38" spans="1:54" s="142" customFormat="1" ht="82.5" customHeight="1" thickBot="1">
      <c r="A38" s="219"/>
      <c r="B38" s="379"/>
      <c r="C38" s="182" t="s">
        <v>931</v>
      </c>
      <c r="D38" s="183" t="s">
        <v>932</v>
      </c>
      <c r="E38" s="183" t="s">
        <v>933</v>
      </c>
      <c r="F38" s="225" t="s">
        <v>77</v>
      </c>
      <c r="G38" s="226"/>
      <c r="H38" s="139"/>
      <c r="I38" s="214" t="s">
        <v>69</v>
      </c>
      <c r="J38" s="215"/>
      <c r="K38" s="139" t="s">
        <v>68</v>
      </c>
      <c r="L38" s="216" t="s">
        <v>76</v>
      </c>
      <c r="M38" s="217"/>
      <c r="N38" s="218"/>
      <c r="O38" s="16"/>
      <c r="P38" s="195">
        <v>1</v>
      </c>
      <c r="Q38" s="195"/>
      <c r="R38" s="195">
        <v>1</v>
      </c>
      <c r="S38" s="195">
        <v>1</v>
      </c>
      <c r="T38" s="17"/>
      <c r="U38" s="25">
        <v>1</v>
      </c>
      <c r="V38" s="140">
        <v>1</v>
      </c>
      <c r="W38" s="141">
        <f>52+48</f>
        <v>100</v>
      </c>
      <c r="X38" s="140">
        <v>1</v>
      </c>
      <c r="Y38" s="157" t="s">
        <v>840</v>
      </c>
      <c r="BA38" s="143"/>
      <c r="BB38" s="143"/>
    </row>
    <row r="39" spans="1:54" s="142" customFormat="1" ht="42.75" customHeight="1" thickBot="1">
      <c r="A39" s="219" t="s">
        <v>935</v>
      </c>
      <c r="B39" s="385" t="s">
        <v>934</v>
      </c>
      <c r="C39" s="173" t="s">
        <v>936</v>
      </c>
      <c r="D39" s="172" t="s">
        <v>937</v>
      </c>
      <c r="E39" s="172" t="s">
        <v>938</v>
      </c>
      <c r="F39" s="225" t="s">
        <v>77</v>
      </c>
      <c r="G39" s="226"/>
      <c r="H39" s="139"/>
      <c r="I39" s="214" t="s">
        <v>69</v>
      </c>
      <c r="J39" s="215"/>
      <c r="K39" s="139" t="s">
        <v>68</v>
      </c>
      <c r="L39" s="216" t="s">
        <v>76</v>
      </c>
      <c r="M39" s="217"/>
      <c r="N39" s="218"/>
      <c r="O39" s="16"/>
      <c r="P39" s="195">
        <v>1</v>
      </c>
      <c r="Q39" s="195">
        <v>1</v>
      </c>
      <c r="R39" s="195">
        <v>1</v>
      </c>
      <c r="S39" s="195">
        <v>1</v>
      </c>
      <c r="T39" s="17"/>
      <c r="U39" s="25">
        <v>1</v>
      </c>
      <c r="V39" s="140">
        <v>1</v>
      </c>
      <c r="W39" s="141">
        <v>60020</v>
      </c>
      <c r="X39" s="140">
        <v>1</v>
      </c>
      <c r="Y39" s="157" t="s">
        <v>840</v>
      </c>
      <c r="BA39" s="143"/>
      <c r="BB39" s="143"/>
    </row>
    <row r="40" spans="1:54" s="142" customFormat="1" ht="42.75" customHeight="1" thickBot="1">
      <c r="A40" s="384"/>
      <c r="B40" s="386"/>
      <c r="C40" s="173" t="s">
        <v>939</v>
      </c>
      <c r="D40" s="172" t="s">
        <v>940</v>
      </c>
      <c r="E40" s="172" t="s">
        <v>941</v>
      </c>
      <c r="F40" s="225" t="s">
        <v>77</v>
      </c>
      <c r="G40" s="226"/>
      <c r="H40" s="139"/>
      <c r="I40" s="214" t="s">
        <v>69</v>
      </c>
      <c r="J40" s="215"/>
      <c r="K40" s="139" t="s">
        <v>68</v>
      </c>
      <c r="L40" s="216" t="s">
        <v>76</v>
      </c>
      <c r="M40" s="217"/>
      <c r="N40" s="218"/>
      <c r="O40" s="16"/>
      <c r="P40" s="195">
        <v>1</v>
      </c>
      <c r="Q40" s="195">
        <v>1</v>
      </c>
      <c r="R40" s="195">
        <v>1</v>
      </c>
      <c r="S40" s="195">
        <v>1</v>
      </c>
      <c r="T40" s="17"/>
      <c r="U40" s="25">
        <v>1</v>
      </c>
      <c r="V40" s="140">
        <v>1</v>
      </c>
      <c r="W40" s="141">
        <v>1700</v>
      </c>
      <c r="X40" s="140">
        <v>0</v>
      </c>
      <c r="Y40" s="157" t="s">
        <v>842</v>
      </c>
      <c r="BA40" s="143"/>
      <c r="BB40" s="143"/>
    </row>
    <row r="41" spans="1:54" s="142" customFormat="1" ht="42.75" customHeight="1" thickBot="1">
      <c r="A41" s="384"/>
      <c r="B41" s="386"/>
      <c r="C41" s="173" t="s">
        <v>942</v>
      </c>
      <c r="D41" s="172" t="s">
        <v>943</v>
      </c>
      <c r="E41" s="172" t="s">
        <v>944</v>
      </c>
      <c r="F41" s="225" t="s">
        <v>77</v>
      </c>
      <c r="G41" s="226"/>
      <c r="H41" s="139"/>
      <c r="I41" s="214" t="s">
        <v>69</v>
      </c>
      <c r="J41" s="215"/>
      <c r="K41" s="139" t="s">
        <v>68</v>
      </c>
      <c r="L41" s="216" t="s">
        <v>76</v>
      </c>
      <c r="M41" s="217"/>
      <c r="N41" s="218"/>
      <c r="O41" s="16"/>
      <c r="P41" s="195">
        <v>1</v>
      </c>
      <c r="Q41" s="195">
        <v>1</v>
      </c>
      <c r="R41" s="195">
        <v>1</v>
      </c>
      <c r="S41" s="195">
        <v>1</v>
      </c>
      <c r="T41" s="17"/>
      <c r="U41" s="25">
        <v>1</v>
      </c>
      <c r="V41" s="140">
        <v>1</v>
      </c>
      <c r="W41" s="141">
        <v>63000</v>
      </c>
      <c r="X41" s="140">
        <v>1</v>
      </c>
      <c r="Y41" s="157" t="s">
        <v>840</v>
      </c>
      <c r="BA41" s="143"/>
      <c r="BB41" s="143"/>
    </row>
    <row r="42" spans="1:54" s="142" customFormat="1" ht="80.25" customHeight="1" thickBot="1">
      <c r="A42" s="384"/>
      <c r="B42" s="386"/>
      <c r="C42" s="173" t="s">
        <v>945</v>
      </c>
      <c r="D42" s="172" t="s">
        <v>946</v>
      </c>
      <c r="E42" s="172" t="s">
        <v>947</v>
      </c>
      <c r="F42" s="225" t="s">
        <v>77</v>
      </c>
      <c r="G42" s="226"/>
      <c r="H42" s="139"/>
      <c r="I42" s="214" t="s">
        <v>69</v>
      </c>
      <c r="J42" s="215"/>
      <c r="K42" s="139" t="s">
        <v>68</v>
      </c>
      <c r="L42" s="216" t="s">
        <v>76</v>
      </c>
      <c r="M42" s="217"/>
      <c r="N42" s="218"/>
      <c r="O42" s="16"/>
      <c r="P42" s="195">
        <v>1</v>
      </c>
      <c r="Q42" s="195">
        <v>1</v>
      </c>
      <c r="R42" s="195">
        <v>1</v>
      </c>
      <c r="S42" s="195">
        <v>1</v>
      </c>
      <c r="T42" s="17"/>
      <c r="U42" s="25">
        <v>1</v>
      </c>
      <c r="V42" s="140">
        <v>1</v>
      </c>
      <c r="W42" s="141">
        <v>5000</v>
      </c>
      <c r="X42" s="140">
        <v>1.1000000000000001</v>
      </c>
      <c r="Y42" s="157" t="s">
        <v>840</v>
      </c>
      <c r="BA42" s="143"/>
      <c r="BB42" s="143"/>
    </row>
    <row r="43" spans="1:54" s="142" customFormat="1" ht="80.25" customHeight="1" thickBot="1">
      <c r="A43" s="384"/>
      <c r="B43" s="386"/>
      <c r="C43" s="173" t="s">
        <v>948</v>
      </c>
      <c r="D43" s="172" t="s">
        <v>949</v>
      </c>
      <c r="E43" s="172" t="s">
        <v>950</v>
      </c>
      <c r="F43" s="225" t="s">
        <v>77</v>
      </c>
      <c r="G43" s="226"/>
      <c r="H43" s="139"/>
      <c r="I43" s="214" t="s">
        <v>69</v>
      </c>
      <c r="J43" s="215"/>
      <c r="K43" s="139" t="s">
        <v>68</v>
      </c>
      <c r="L43" s="216" t="s">
        <v>76</v>
      </c>
      <c r="M43" s="217"/>
      <c r="N43" s="218"/>
      <c r="O43" s="16"/>
      <c r="P43" s="195">
        <v>1</v>
      </c>
      <c r="Q43" s="195">
        <v>1</v>
      </c>
      <c r="R43" s="195">
        <v>1</v>
      </c>
      <c r="S43" s="195">
        <v>1</v>
      </c>
      <c r="T43" s="17"/>
      <c r="U43" s="25">
        <v>1</v>
      </c>
      <c r="V43" s="140">
        <v>1</v>
      </c>
      <c r="W43" s="141">
        <v>600</v>
      </c>
      <c r="X43" s="140">
        <v>1</v>
      </c>
      <c r="Y43" s="157" t="s">
        <v>840</v>
      </c>
      <c r="BA43" s="143"/>
      <c r="BB43" s="143"/>
    </row>
    <row r="44" spans="1:54" s="142" customFormat="1" ht="99.75" customHeight="1" thickBot="1">
      <c r="A44" s="384"/>
      <c r="B44" s="386"/>
      <c r="C44" s="173" t="s">
        <v>951</v>
      </c>
      <c r="D44" s="172" t="s">
        <v>952</v>
      </c>
      <c r="E44" s="172" t="s">
        <v>953</v>
      </c>
      <c r="F44" s="225" t="s">
        <v>77</v>
      </c>
      <c r="G44" s="226"/>
      <c r="H44" s="139"/>
      <c r="I44" s="214" t="s">
        <v>69</v>
      </c>
      <c r="J44" s="215"/>
      <c r="K44" s="139" t="s">
        <v>68</v>
      </c>
      <c r="L44" s="216" t="s">
        <v>76</v>
      </c>
      <c r="M44" s="217"/>
      <c r="N44" s="218"/>
      <c r="O44" s="16"/>
      <c r="P44" s="16"/>
      <c r="Q44" s="16"/>
      <c r="R44" s="195">
        <v>1</v>
      </c>
      <c r="S44" s="16" t="s">
        <v>1073</v>
      </c>
      <c r="T44" s="17"/>
      <c r="U44" s="25">
        <v>1</v>
      </c>
      <c r="V44" s="140"/>
      <c r="W44" s="141">
        <v>5000</v>
      </c>
      <c r="X44" s="140">
        <v>1</v>
      </c>
      <c r="Y44" s="157"/>
      <c r="BA44" s="143"/>
      <c r="BB44" s="143"/>
    </row>
    <row r="45" spans="1:54" s="142" customFormat="1" ht="80.25" customHeight="1" thickBot="1">
      <c r="A45" s="384"/>
      <c r="B45" s="386"/>
      <c r="C45" s="173" t="s">
        <v>954</v>
      </c>
      <c r="D45" s="172" t="s">
        <v>955</v>
      </c>
      <c r="E45" s="172" t="s">
        <v>956</v>
      </c>
      <c r="F45" s="225" t="s">
        <v>77</v>
      </c>
      <c r="G45" s="226"/>
      <c r="H45" s="139"/>
      <c r="I45" s="214" t="s">
        <v>69</v>
      </c>
      <c r="J45" s="215"/>
      <c r="K45" s="139" t="s">
        <v>68</v>
      </c>
      <c r="L45" s="216" t="s">
        <v>76</v>
      </c>
      <c r="M45" s="217"/>
      <c r="N45" s="218"/>
      <c r="O45" s="16"/>
      <c r="P45" s="16">
        <v>0</v>
      </c>
      <c r="Q45" s="16"/>
      <c r="R45" s="16">
        <v>100</v>
      </c>
      <c r="S45" s="16">
        <v>100</v>
      </c>
      <c r="T45" s="17"/>
      <c r="U45" s="25">
        <v>1</v>
      </c>
      <c r="V45" s="140">
        <v>1</v>
      </c>
      <c r="W45" s="141">
        <v>7200</v>
      </c>
      <c r="X45" s="140">
        <v>1</v>
      </c>
      <c r="Y45" s="157" t="s">
        <v>840</v>
      </c>
      <c r="BA45" s="143"/>
      <c r="BB45" s="143"/>
    </row>
    <row r="46" spans="1:54" s="142" customFormat="1" ht="80.25" customHeight="1" thickBot="1">
      <c r="A46" s="384"/>
      <c r="B46" s="386"/>
      <c r="C46" s="173" t="s">
        <v>957</v>
      </c>
      <c r="D46" s="172" t="s">
        <v>958</v>
      </c>
      <c r="E46" s="172" t="s">
        <v>959</v>
      </c>
      <c r="F46" s="225" t="s">
        <v>77</v>
      </c>
      <c r="G46" s="226"/>
      <c r="H46" s="139"/>
      <c r="I46" s="214" t="s">
        <v>69</v>
      </c>
      <c r="J46" s="215"/>
      <c r="K46" s="139" t="s">
        <v>68</v>
      </c>
      <c r="L46" s="216" t="s">
        <v>76</v>
      </c>
      <c r="M46" s="217"/>
      <c r="N46" s="218"/>
      <c r="O46" s="16"/>
      <c r="P46" s="16">
        <v>0</v>
      </c>
      <c r="Q46" s="16"/>
      <c r="R46" s="16">
        <v>100</v>
      </c>
      <c r="S46" s="16">
        <v>100</v>
      </c>
      <c r="T46" s="17"/>
      <c r="U46" s="25">
        <v>1</v>
      </c>
      <c r="V46" s="140">
        <v>1</v>
      </c>
      <c r="W46" s="141">
        <v>6700</v>
      </c>
      <c r="X46" s="140">
        <v>1</v>
      </c>
      <c r="Y46" s="157" t="s">
        <v>840</v>
      </c>
      <c r="BA46" s="143"/>
      <c r="BB46" s="143"/>
    </row>
    <row r="47" spans="1:54" s="142" customFormat="1" ht="80.25" customHeight="1" thickBot="1">
      <c r="A47" s="231"/>
      <c r="B47" s="387"/>
      <c r="C47" s="173" t="s">
        <v>960</v>
      </c>
      <c r="D47" s="172" t="s">
        <v>961</v>
      </c>
      <c r="E47" s="172" t="s">
        <v>962</v>
      </c>
      <c r="F47" s="225" t="s">
        <v>77</v>
      </c>
      <c r="G47" s="226"/>
      <c r="H47" s="139"/>
      <c r="I47" s="214" t="s">
        <v>69</v>
      </c>
      <c r="J47" s="215"/>
      <c r="K47" s="139" t="s">
        <v>68</v>
      </c>
      <c r="L47" s="216" t="s">
        <v>76</v>
      </c>
      <c r="M47" s="217"/>
      <c r="N47" s="218"/>
      <c r="O47" s="16"/>
      <c r="P47" s="16">
        <v>0</v>
      </c>
      <c r="Q47" s="16"/>
      <c r="R47" s="16">
        <v>100</v>
      </c>
      <c r="S47" s="16">
        <v>100</v>
      </c>
      <c r="T47" s="17"/>
      <c r="U47" s="25">
        <v>1</v>
      </c>
      <c r="V47" s="140">
        <v>1</v>
      </c>
      <c r="W47" s="141">
        <v>6800</v>
      </c>
      <c r="X47" s="140">
        <v>1</v>
      </c>
      <c r="Y47" s="157" t="s">
        <v>840</v>
      </c>
      <c r="BA47" s="143"/>
      <c r="BB47" s="143"/>
    </row>
    <row r="48" spans="1:54" s="142" customFormat="1" ht="99" customHeight="1" thickBot="1">
      <c r="A48" s="179" t="s">
        <v>964</v>
      </c>
      <c r="B48" s="184" t="s">
        <v>963</v>
      </c>
      <c r="C48" s="173" t="s">
        <v>965</v>
      </c>
      <c r="D48" s="172" t="s">
        <v>966</v>
      </c>
      <c r="E48" s="172" t="s">
        <v>967</v>
      </c>
      <c r="F48" s="225" t="s">
        <v>77</v>
      </c>
      <c r="G48" s="226"/>
      <c r="H48" s="139"/>
      <c r="I48" s="214" t="s">
        <v>69</v>
      </c>
      <c r="J48" s="215"/>
      <c r="K48" s="139" t="s">
        <v>68</v>
      </c>
      <c r="L48" s="216" t="s">
        <v>76</v>
      </c>
      <c r="M48" s="217"/>
      <c r="N48" s="218"/>
      <c r="O48" s="16"/>
      <c r="P48" s="16">
        <v>100</v>
      </c>
      <c r="Q48" s="16"/>
      <c r="R48" s="16">
        <v>100</v>
      </c>
      <c r="S48" s="16">
        <v>100</v>
      </c>
      <c r="T48" s="17"/>
      <c r="U48" s="25">
        <v>1</v>
      </c>
      <c r="V48" s="140">
        <v>1</v>
      </c>
      <c r="W48" s="141">
        <v>33</v>
      </c>
      <c r="X48" s="140">
        <v>1.65</v>
      </c>
      <c r="Y48" s="157" t="s">
        <v>840</v>
      </c>
      <c r="BA48" s="143"/>
      <c r="BB48" s="143"/>
    </row>
    <row r="49" spans="1:54" s="142" customFormat="1" ht="109.5" customHeight="1" thickBot="1">
      <c r="A49" s="179" t="s">
        <v>968</v>
      </c>
      <c r="B49" s="180" t="s">
        <v>969</v>
      </c>
      <c r="C49" s="173" t="s">
        <v>970</v>
      </c>
      <c r="D49" s="172" t="s">
        <v>971</v>
      </c>
      <c r="E49" s="172" t="s">
        <v>972</v>
      </c>
      <c r="F49" s="225" t="s">
        <v>77</v>
      </c>
      <c r="G49" s="226"/>
      <c r="H49" s="139"/>
      <c r="I49" s="214" t="s">
        <v>69</v>
      </c>
      <c r="J49" s="215"/>
      <c r="K49" s="139" t="s">
        <v>68</v>
      </c>
      <c r="L49" s="216" t="s">
        <v>76</v>
      </c>
      <c r="M49" s="217"/>
      <c r="N49" s="218"/>
      <c r="O49" s="16"/>
      <c r="P49" s="16">
        <v>100</v>
      </c>
      <c r="Q49" s="16"/>
      <c r="R49" s="16">
        <v>100</v>
      </c>
      <c r="S49" s="16">
        <v>100</v>
      </c>
      <c r="T49" s="17"/>
      <c r="U49" s="25">
        <v>1</v>
      </c>
      <c r="V49" s="140">
        <v>1</v>
      </c>
      <c r="W49" s="198"/>
      <c r="X49" s="140">
        <v>1</v>
      </c>
      <c r="Y49" s="157" t="s">
        <v>840</v>
      </c>
      <c r="BA49" s="143"/>
      <c r="BB49" s="143"/>
    </row>
    <row r="50" spans="1:54" s="142" customFormat="1" ht="87.75" customHeight="1" thickBot="1">
      <c r="A50" s="177" t="s">
        <v>11</v>
      </c>
      <c r="B50" s="181" t="s">
        <v>973</v>
      </c>
      <c r="C50" s="173" t="s">
        <v>974</v>
      </c>
      <c r="D50" s="173" t="s">
        <v>975</v>
      </c>
      <c r="E50" s="173" t="s">
        <v>976</v>
      </c>
      <c r="F50" s="225" t="s">
        <v>77</v>
      </c>
      <c r="G50" s="226"/>
      <c r="H50" s="139"/>
      <c r="I50" s="214" t="s">
        <v>69</v>
      </c>
      <c r="J50" s="215"/>
      <c r="K50" s="139" t="s">
        <v>68</v>
      </c>
      <c r="L50" s="216" t="s">
        <v>76</v>
      </c>
      <c r="M50" s="217"/>
      <c r="N50" s="218"/>
      <c r="O50" s="16"/>
      <c r="P50" s="16"/>
      <c r="Q50" s="16"/>
      <c r="R50" s="16"/>
      <c r="S50" s="16"/>
      <c r="T50" s="17"/>
      <c r="U50" s="25"/>
      <c r="V50" s="140"/>
      <c r="W50" s="141"/>
      <c r="X50" s="140"/>
      <c r="Y50" s="157"/>
      <c r="BA50" s="143"/>
      <c r="BB50" s="143"/>
    </row>
    <row r="51" spans="1:54" s="142" customFormat="1" ht="83.25" customHeight="1" thickBot="1">
      <c r="A51" s="324" t="s">
        <v>14</v>
      </c>
      <c r="B51" s="382" t="s">
        <v>983</v>
      </c>
      <c r="C51" s="175" t="s">
        <v>977</v>
      </c>
      <c r="D51" s="175" t="s">
        <v>978</v>
      </c>
      <c r="E51" s="172" t="s">
        <v>979</v>
      </c>
      <c r="F51" s="225" t="s">
        <v>77</v>
      </c>
      <c r="G51" s="226"/>
      <c r="H51" s="139"/>
      <c r="I51" s="214" t="s">
        <v>69</v>
      </c>
      <c r="J51" s="215"/>
      <c r="K51" s="139" t="s">
        <v>68</v>
      </c>
      <c r="L51" s="216" t="s">
        <v>76</v>
      </c>
      <c r="M51" s="217"/>
      <c r="N51" s="218"/>
      <c r="O51" s="16"/>
      <c r="P51" s="16"/>
      <c r="Q51" s="16"/>
      <c r="R51" s="16"/>
      <c r="S51" s="16"/>
      <c r="T51" s="17"/>
      <c r="U51" s="25"/>
      <c r="V51" s="140"/>
      <c r="W51" s="141"/>
      <c r="X51" s="140"/>
      <c r="Y51" s="157"/>
      <c r="BA51" s="143"/>
      <c r="BB51" s="143"/>
    </row>
    <row r="52" spans="1:54" s="142" customFormat="1" ht="99" customHeight="1" thickBot="1">
      <c r="A52" s="325"/>
      <c r="B52" s="383"/>
      <c r="C52" s="173" t="s">
        <v>980</v>
      </c>
      <c r="D52" s="173" t="s">
        <v>981</v>
      </c>
      <c r="E52" s="172" t="s">
        <v>982</v>
      </c>
      <c r="F52" s="225" t="s">
        <v>77</v>
      </c>
      <c r="G52" s="226"/>
      <c r="H52" s="139"/>
      <c r="I52" s="214" t="s">
        <v>69</v>
      </c>
      <c r="J52" s="215"/>
      <c r="K52" s="139" t="s">
        <v>68</v>
      </c>
      <c r="L52" s="216" t="s">
        <v>76</v>
      </c>
      <c r="M52" s="217"/>
      <c r="N52" s="218"/>
      <c r="O52" s="16"/>
      <c r="P52" s="16"/>
      <c r="Q52" s="16"/>
      <c r="R52" s="16"/>
      <c r="S52" s="16"/>
      <c r="T52" s="17"/>
      <c r="U52" s="25"/>
      <c r="V52" s="140"/>
      <c r="W52" s="141"/>
      <c r="X52" s="140"/>
      <c r="Y52" s="157"/>
      <c r="BA52" s="143"/>
      <c r="BB52" s="143"/>
    </row>
    <row r="53" spans="1:54" s="142" customFormat="1" ht="84" customHeight="1" thickBot="1">
      <c r="A53" s="227" t="s">
        <v>19</v>
      </c>
      <c r="B53" s="229" t="s">
        <v>986</v>
      </c>
      <c r="C53" s="185" t="s">
        <v>984</v>
      </c>
      <c r="D53" s="176" t="s">
        <v>987</v>
      </c>
      <c r="E53" s="172" t="s">
        <v>989</v>
      </c>
      <c r="F53" s="225" t="s">
        <v>77</v>
      </c>
      <c r="G53" s="226"/>
      <c r="H53" s="139"/>
      <c r="I53" s="214" t="s">
        <v>69</v>
      </c>
      <c r="J53" s="215"/>
      <c r="K53" s="139" t="s">
        <v>68</v>
      </c>
      <c r="L53" s="216" t="s">
        <v>76</v>
      </c>
      <c r="M53" s="217"/>
      <c r="N53" s="218"/>
      <c r="O53" s="16"/>
      <c r="P53" s="16">
        <v>0</v>
      </c>
      <c r="Q53" s="16"/>
      <c r="R53" s="16">
        <v>100</v>
      </c>
      <c r="S53" s="16">
        <v>100</v>
      </c>
      <c r="T53" s="17"/>
      <c r="U53" s="25">
        <v>1</v>
      </c>
      <c r="V53" s="140">
        <v>1</v>
      </c>
      <c r="W53" s="141">
        <v>2</v>
      </c>
      <c r="X53" s="140">
        <v>1</v>
      </c>
      <c r="Y53" s="157" t="s">
        <v>840</v>
      </c>
      <c r="BA53" s="143"/>
      <c r="BB53" s="143"/>
    </row>
    <row r="54" spans="1:54" s="142" customFormat="1" ht="57.75" customHeight="1" thickBot="1">
      <c r="A54" s="228"/>
      <c r="B54" s="230"/>
      <c r="C54" s="186" t="s">
        <v>985</v>
      </c>
      <c r="D54" s="183" t="s">
        <v>988</v>
      </c>
      <c r="E54" s="183" t="s">
        <v>990</v>
      </c>
      <c r="F54" s="225" t="s">
        <v>77</v>
      </c>
      <c r="G54" s="226"/>
      <c r="H54" s="139"/>
      <c r="I54" s="214" t="s">
        <v>69</v>
      </c>
      <c r="J54" s="215"/>
      <c r="K54" s="139" t="s">
        <v>68</v>
      </c>
      <c r="L54" s="216" t="s">
        <v>76</v>
      </c>
      <c r="M54" s="217"/>
      <c r="N54" s="218"/>
      <c r="O54" s="16"/>
      <c r="P54" s="16">
        <v>0</v>
      </c>
      <c r="Q54" s="16"/>
      <c r="R54" s="16">
        <v>100</v>
      </c>
      <c r="S54" s="16">
        <v>100</v>
      </c>
      <c r="T54" s="17"/>
      <c r="U54" s="25">
        <v>1</v>
      </c>
      <c r="V54" s="140">
        <v>1</v>
      </c>
      <c r="W54" s="141">
        <v>1</v>
      </c>
      <c r="X54" s="140">
        <v>1</v>
      </c>
      <c r="Y54" s="157" t="s">
        <v>840</v>
      </c>
      <c r="BA54" s="143"/>
      <c r="BB54" s="143"/>
    </row>
    <row r="55" spans="1:54" s="142" customFormat="1" ht="78.75" customHeight="1" thickBot="1">
      <c r="A55" s="219" t="s">
        <v>847</v>
      </c>
      <c r="B55" s="232" t="s">
        <v>991</v>
      </c>
      <c r="C55" s="175" t="s">
        <v>992</v>
      </c>
      <c r="D55" s="172" t="s">
        <v>993</v>
      </c>
      <c r="E55" s="172" t="s">
        <v>996</v>
      </c>
      <c r="F55" s="225" t="s">
        <v>77</v>
      </c>
      <c r="G55" s="226"/>
      <c r="H55" s="171"/>
      <c r="I55" s="214" t="s">
        <v>69</v>
      </c>
      <c r="J55" s="215"/>
      <c r="K55" s="139" t="s">
        <v>68</v>
      </c>
      <c r="L55" s="216" t="s">
        <v>76</v>
      </c>
      <c r="M55" s="217"/>
      <c r="N55" s="218"/>
      <c r="O55" s="16"/>
      <c r="P55" s="16">
        <v>100</v>
      </c>
      <c r="Q55" s="16"/>
      <c r="R55" s="16">
        <v>100</v>
      </c>
      <c r="S55" s="16">
        <v>100</v>
      </c>
      <c r="T55" s="17"/>
      <c r="U55" s="25">
        <v>1</v>
      </c>
      <c r="V55" s="140">
        <v>1</v>
      </c>
      <c r="W55" s="141">
        <f>15+27</f>
        <v>42</v>
      </c>
      <c r="X55" s="140">
        <v>1</v>
      </c>
      <c r="Y55" s="157" t="s">
        <v>840</v>
      </c>
      <c r="BA55" s="143"/>
      <c r="BB55" s="143"/>
    </row>
    <row r="56" spans="1:54" s="142" customFormat="1" ht="110.25" customHeight="1" thickBot="1">
      <c r="A56" s="231"/>
      <c r="B56" s="223"/>
      <c r="C56" s="173" t="s">
        <v>994</v>
      </c>
      <c r="D56" s="172" t="s">
        <v>995</v>
      </c>
      <c r="E56" s="172" t="s">
        <v>997</v>
      </c>
      <c r="F56" s="225" t="s">
        <v>77</v>
      </c>
      <c r="G56" s="226"/>
      <c r="H56" s="171"/>
      <c r="I56" s="214" t="s">
        <v>69</v>
      </c>
      <c r="J56" s="215"/>
      <c r="K56" s="139" t="s">
        <v>68</v>
      </c>
      <c r="L56" s="216" t="s">
        <v>76</v>
      </c>
      <c r="M56" s="217"/>
      <c r="N56" s="218"/>
      <c r="O56" s="16"/>
      <c r="P56" s="16">
        <v>100</v>
      </c>
      <c r="Q56" s="16"/>
      <c r="R56" s="16">
        <v>100</v>
      </c>
      <c r="S56" s="16">
        <v>100</v>
      </c>
      <c r="T56" s="17"/>
      <c r="U56" s="25">
        <v>1</v>
      </c>
      <c r="V56" s="140">
        <v>1</v>
      </c>
      <c r="W56" s="141">
        <f>1000+19</f>
        <v>1019</v>
      </c>
      <c r="X56" s="140">
        <v>1.9</v>
      </c>
      <c r="Y56" s="157" t="s">
        <v>840</v>
      </c>
      <c r="BA56" s="143"/>
      <c r="BB56" s="143"/>
    </row>
    <row r="57" spans="1:54" s="142" customFormat="1" ht="75.75" customHeight="1" thickBot="1">
      <c r="A57" s="219" t="s">
        <v>998</v>
      </c>
      <c r="B57" s="233" t="s">
        <v>999</v>
      </c>
      <c r="C57" s="173" t="s">
        <v>1000</v>
      </c>
      <c r="D57" s="172" t="s">
        <v>1001</v>
      </c>
      <c r="E57" s="172" t="s">
        <v>1004</v>
      </c>
      <c r="F57" s="225" t="s">
        <v>77</v>
      </c>
      <c r="G57" s="226"/>
      <c r="H57" s="171"/>
      <c r="I57" s="214" t="s">
        <v>69</v>
      </c>
      <c r="J57" s="215"/>
      <c r="K57" s="139" t="s">
        <v>68</v>
      </c>
      <c r="L57" s="216" t="s">
        <v>76</v>
      </c>
      <c r="M57" s="217"/>
      <c r="N57" s="218"/>
      <c r="O57" s="16"/>
      <c r="P57" s="16">
        <v>100</v>
      </c>
      <c r="Q57" s="16"/>
      <c r="R57" s="16">
        <v>100</v>
      </c>
      <c r="S57" s="16">
        <v>100</v>
      </c>
      <c r="T57" s="17"/>
      <c r="U57" s="25">
        <v>1</v>
      </c>
      <c r="V57" s="140">
        <v>1</v>
      </c>
      <c r="W57" s="141">
        <f>90+10</f>
        <v>100</v>
      </c>
      <c r="X57" s="140">
        <v>1.1100000000000001</v>
      </c>
      <c r="Y57" s="157" t="s">
        <v>840</v>
      </c>
      <c r="BA57" s="143"/>
      <c r="BB57" s="143"/>
    </row>
    <row r="58" spans="1:54" s="142" customFormat="1" ht="105" customHeight="1" thickBot="1">
      <c r="A58" s="220"/>
      <c r="B58" s="234"/>
      <c r="C58" s="173" t="s">
        <v>1002</v>
      </c>
      <c r="D58" s="172" t="s">
        <v>1003</v>
      </c>
      <c r="E58" s="172" t="s">
        <v>1005</v>
      </c>
      <c r="F58" s="225" t="s">
        <v>77</v>
      </c>
      <c r="G58" s="226"/>
      <c r="H58" s="171"/>
      <c r="I58" s="214" t="s">
        <v>69</v>
      </c>
      <c r="J58" s="215"/>
      <c r="K58" s="139" t="s">
        <v>68</v>
      </c>
      <c r="L58" s="216" t="s">
        <v>76</v>
      </c>
      <c r="M58" s="217"/>
      <c r="N58" s="218"/>
      <c r="O58" s="16"/>
      <c r="P58" s="16">
        <v>100</v>
      </c>
      <c r="Q58" s="16"/>
      <c r="R58" s="16">
        <v>100</v>
      </c>
      <c r="S58" s="16">
        <v>100</v>
      </c>
      <c r="T58" s="17"/>
      <c r="U58" s="25">
        <v>1</v>
      </c>
      <c r="V58" s="140">
        <v>1</v>
      </c>
      <c r="W58" s="141">
        <f>27+6100</f>
        <v>6127</v>
      </c>
      <c r="X58" s="140">
        <v>1.35</v>
      </c>
      <c r="Y58" s="157" t="s">
        <v>840</v>
      </c>
      <c r="BA58" s="143"/>
      <c r="BB58" s="143"/>
    </row>
    <row r="59" spans="1:54" s="142" customFormat="1" ht="78.75" customHeight="1" thickBot="1">
      <c r="A59" s="219" t="s">
        <v>1006</v>
      </c>
      <c r="B59" s="223" t="s">
        <v>1007</v>
      </c>
      <c r="C59" s="173" t="s">
        <v>1008</v>
      </c>
      <c r="D59" s="172" t="s">
        <v>1009</v>
      </c>
      <c r="E59" s="172" t="s">
        <v>1012</v>
      </c>
      <c r="F59" s="225" t="s">
        <v>77</v>
      </c>
      <c r="G59" s="226"/>
      <c r="H59" s="171"/>
      <c r="I59" s="214" t="s">
        <v>69</v>
      </c>
      <c r="J59" s="215"/>
      <c r="K59" s="139" t="s">
        <v>68</v>
      </c>
      <c r="L59" s="216" t="s">
        <v>76</v>
      </c>
      <c r="M59" s="217"/>
      <c r="N59" s="218"/>
      <c r="O59" s="16"/>
      <c r="P59" s="17"/>
      <c r="Q59" s="17"/>
      <c r="R59" s="197">
        <v>1</v>
      </c>
      <c r="S59" s="17" t="s">
        <v>1073</v>
      </c>
      <c r="T59" s="17"/>
      <c r="U59" s="25" t="s">
        <v>1073</v>
      </c>
      <c r="V59" s="24"/>
      <c r="W59" s="196">
        <v>2710</v>
      </c>
      <c r="X59" s="24">
        <v>1</v>
      </c>
      <c r="Y59" s="157"/>
      <c r="BA59" s="143"/>
      <c r="BB59" s="143"/>
    </row>
    <row r="60" spans="1:54" s="142" customFormat="1" ht="82.5" customHeight="1" thickBot="1">
      <c r="A60" s="220"/>
      <c r="B60" s="223"/>
      <c r="C60" s="173" t="s">
        <v>1010</v>
      </c>
      <c r="D60" s="172" t="s">
        <v>1011</v>
      </c>
      <c r="E60" s="172" t="s">
        <v>1013</v>
      </c>
      <c r="F60" s="225" t="s">
        <v>77</v>
      </c>
      <c r="G60" s="226"/>
      <c r="H60" s="171"/>
      <c r="I60" s="214" t="s">
        <v>69</v>
      </c>
      <c r="J60" s="215"/>
      <c r="K60" s="139" t="s">
        <v>68</v>
      </c>
      <c r="L60" s="216" t="s">
        <v>76</v>
      </c>
      <c r="M60" s="217"/>
      <c r="N60" s="218"/>
      <c r="O60" s="16"/>
      <c r="P60" s="17"/>
      <c r="Q60" s="17"/>
      <c r="R60" s="197">
        <v>1</v>
      </c>
      <c r="S60" s="17" t="s">
        <v>1073</v>
      </c>
      <c r="T60" s="17"/>
      <c r="U60" s="25" t="s">
        <v>1073</v>
      </c>
      <c r="V60" s="24"/>
      <c r="W60" s="196">
        <v>1675</v>
      </c>
      <c r="X60" s="24">
        <v>1.08</v>
      </c>
      <c r="Y60" s="157"/>
      <c r="BA60" s="143"/>
      <c r="BB60" s="143"/>
    </row>
    <row r="61" spans="1:54" s="142" customFormat="1" ht="93.75" customHeight="1" thickBot="1">
      <c r="A61" s="188" t="s">
        <v>1014</v>
      </c>
      <c r="B61" s="184" t="s">
        <v>1015</v>
      </c>
      <c r="C61" s="173" t="s">
        <v>1016</v>
      </c>
      <c r="D61" s="172" t="s">
        <v>1017</v>
      </c>
      <c r="E61" s="172" t="s">
        <v>1018</v>
      </c>
      <c r="F61" s="225" t="s">
        <v>77</v>
      </c>
      <c r="G61" s="226"/>
      <c r="H61" s="171"/>
      <c r="I61" s="214" t="s">
        <v>69</v>
      </c>
      <c r="J61" s="215"/>
      <c r="K61" s="139" t="s">
        <v>68</v>
      </c>
      <c r="L61" s="216" t="s">
        <v>76</v>
      </c>
      <c r="M61" s="217"/>
      <c r="N61" s="218"/>
      <c r="O61" s="16"/>
      <c r="P61" s="16"/>
      <c r="Q61" s="16"/>
      <c r="R61" s="16"/>
      <c r="S61" s="16"/>
      <c r="T61" s="17"/>
      <c r="U61" s="25"/>
      <c r="V61" s="140"/>
      <c r="W61" s="141"/>
      <c r="X61" s="140"/>
      <c r="Y61" s="157"/>
      <c r="BA61" s="143"/>
      <c r="BB61" s="143"/>
    </row>
    <row r="62" spans="1:54" s="142" customFormat="1" ht="70.5" customHeight="1" thickBot="1">
      <c r="A62" s="187" t="s">
        <v>12</v>
      </c>
      <c r="B62" s="189" t="s">
        <v>1019</v>
      </c>
      <c r="C62" s="190" t="s">
        <v>1020</v>
      </c>
      <c r="D62" s="191" t="s">
        <v>1021</v>
      </c>
      <c r="E62" s="191" t="s">
        <v>1022</v>
      </c>
      <c r="F62" s="225" t="s">
        <v>77</v>
      </c>
      <c r="G62" s="226"/>
      <c r="H62" s="171"/>
      <c r="I62" s="214" t="s">
        <v>69</v>
      </c>
      <c r="J62" s="215"/>
      <c r="K62" s="139" t="s">
        <v>68</v>
      </c>
      <c r="L62" s="216" t="s">
        <v>76</v>
      </c>
      <c r="M62" s="217"/>
      <c r="N62" s="218"/>
      <c r="O62" s="16"/>
      <c r="P62" s="17"/>
      <c r="Q62" s="17"/>
      <c r="R62" s="197">
        <v>1</v>
      </c>
      <c r="S62" s="197">
        <v>1</v>
      </c>
      <c r="T62" s="17"/>
      <c r="U62" s="25">
        <v>1</v>
      </c>
      <c r="V62" s="24"/>
      <c r="W62" s="196">
        <v>165</v>
      </c>
      <c r="X62" s="24">
        <v>1.03</v>
      </c>
      <c r="Y62" s="157"/>
      <c r="BA62" s="143"/>
      <c r="BB62" s="143"/>
    </row>
    <row r="63" spans="1:54" s="142" customFormat="1" ht="56.25" customHeight="1" thickBot="1">
      <c r="A63" s="193" t="s">
        <v>15</v>
      </c>
      <c r="B63" s="192" t="s">
        <v>1023</v>
      </c>
      <c r="C63" s="175" t="s">
        <v>1024</v>
      </c>
      <c r="D63" s="172" t="s">
        <v>1025</v>
      </c>
      <c r="E63" s="173" t="s">
        <v>1026</v>
      </c>
      <c r="F63" s="225" t="s">
        <v>77</v>
      </c>
      <c r="G63" s="226"/>
      <c r="H63" s="171"/>
      <c r="I63" s="214" t="s">
        <v>69</v>
      </c>
      <c r="J63" s="215"/>
      <c r="K63" s="139" t="s">
        <v>68</v>
      </c>
      <c r="L63" s="216" t="s">
        <v>76</v>
      </c>
      <c r="M63" s="217"/>
      <c r="N63" s="218"/>
      <c r="O63" s="16"/>
      <c r="P63" s="17"/>
      <c r="Q63" s="17"/>
      <c r="R63" s="197">
        <v>1</v>
      </c>
      <c r="S63" s="17" t="s">
        <v>1073</v>
      </c>
      <c r="T63" s="17"/>
      <c r="U63" s="25" t="s">
        <v>1073</v>
      </c>
      <c r="V63" s="24"/>
      <c r="W63" s="196">
        <v>300</v>
      </c>
      <c r="X63" s="24">
        <v>1</v>
      </c>
      <c r="Y63" s="157"/>
      <c r="BA63" s="143"/>
      <c r="BB63" s="143"/>
    </row>
    <row r="64" spans="1:54" s="142" customFormat="1" ht="56.25" customHeight="1" thickBot="1">
      <c r="A64" s="219" t="s">
        <v>16</v>
      </c>
      <c r="B64" s="235" t="s">
        <v>1027</v>
      </c>
      <c r="C64" s="175" t="s">
        <v>1028</v>
      </c>
      <c r="D64" s="176" t="s">
        <v>1029</v>
      </c>
      <c r="E64" s="172" t="s">
        <v>1042</v>
      </c>
      <c r="F64" s="225" t="s">
        <v>77</v>
      </c>
      <c r="G64" s="226"/>
      <c r="H64" s="171"/>
      <c r="I64" s="214" t="s">
        <v>69</v>
      </c>
      <c r="J64" s="215"/>
      <c r="K64" s="139" t="s">
        <v>68</v>
      </c>
      <c r="L64" s="216" t="s">
        <v>76</v>
      </c>
      <c r="M64" s="217"/>
      <c r="N64" s="218"/>
      <c r="O64" s="16"/>
      <c r="P64" s="142">
        <v>618</v>
      </c>
      <c r="Q64" s="16"/>
      <c r="R64" s="16">
        <v>640</v>
      </c>
      <c r="S64" s="16">
        <v>638</v>
      </c>
      <c r="T64" s="17"/>
      <c r="U64" s="25">
        <v>0.98319999999999996</v>
      </c>
      <c r="V64" s="140"/>
      <c r="W64" s="141">
        <v>646</v>
      </c>
      <c r="X64" s="140">
        <v>0.98319999999999996</v>
      </c>
      <c r="Y64" s="157"/>
      <c r="BA64" s="143"/>
      <c r="BB64" s="143"/>
    </row>
    <row r="65" spans="1:54" s="142" customFormat="1" ht="74.25" customHeight="1" thickBot="1">
      <c r="A65" s="224"/>
      <c r="B65" s="236"/>
      <c r="C65" s="175" t="s">
        <v>1030</v>
      </c>
      <c r="D65" s="172" t="s">
        <v>1031</v>
      </c>
      <c r="E65" s="172" t="s">
        <v>1043</v>
      </c>
      <c r="F65" s="225" t="s">
        <v>77</v>
      </c>
      <c r="G65" s="226"/>
      <c r="H65" s="171"/>
      <c r="I65" s="214" t="s">
        <v>69</v>
      </c>
      <c r="J65" s="215"/>
      <c r="K65" s="139" t="s">
        <v>68</v>
      </c>
      <c r="L65" s="216" t="s">
        <v>76</v>
      </c>
      <c r="M65" s="217"/>
      <c r="N65" s="218"/>
      <c r="O65" s="16"/>
      <c r="P65" s="16">
        <v>860</v>
      </c>
      <c r="Q65" s="16"/>
      <c r="R65" s="16">
        <v>755</v>
      </c>
      <c r="S65" s="16">
        <v>779</v>
      </c>
      <c r="T65" s="17"/>
      <c r="U65" s="25">
        <v>0.98360000000000003</v>
      </c>
      <c r="V65" s="140"/>
      <c r="W65" s="141">
        <v>720</v>
      </c>
      <c r="X65" s="140">
        <v>0.98360000000000003</v>
      </c>
      <c r="Y65" s="157"/>
      <c r="BA65" s="143"/>
      <c r="BB65" s="143"/>
    </row>
    <row r="66" spans="1:54" s="142" customFormat="1" ht="74.25" customHeight="1" thickBot="1">
      <c r="A66" s="224"/>
      <c r="B66" s="236"/>
      <c r="C66" s="175" t="s">
        <v>1032</v>
      </c>
      <c r="D66" s="172" t="s">
        <v>1033</v>
      </c>
      <c r="E66" s="172" t="s">
        <v>1044</v>
      </c>
      <c r="F66" s="225" t="s">
        <v>77</v>
      </c>
      <c r="G66" s="226"/>
      <c r="H66" s="171"/>
      <c r="I66" s="214" t="s">
        <v>69</v>
      </c>
      <c r="J66" s="215"/>
      <c r="K66" s="139" t="s">
        <v>68</v>
      </c>
      <c r="L66" s="216" t="s">
        <v>76</v>
      </c>
      <c r="M66" s="217"/>
      <c r="N66" s="218"/>
      <c r="O66" s="16"/>
      <c r="P66" s="16">
        <v>274</v>
      </c>
      <c r="Q66" s="16"/>
      <c r="R66" s="16">
        <v>345</v>
      </c>
      <c r="S66" s="16">
        <v>350</v>
      </c>
      <c r="T66" s="17"/>
      <c r="U66" s="25">
        <v>0.97970000000000002</v>
      </c>
      <c r="V66" s="140"/>
      <c r="W66" s="141">
        <v>873</v>
      </c>
      <c r="X66" s="140">
        <v>0.97970000000000002</v>
      </c>
      <c r="Y66" s="157"/>
      <c r="BA66" s="143"/>
      <c r="BB66" s="143"/>
    </row>
    <row r="67" spans="1:54" s="142" customFormat="1" ht="74.25" customHeight="1" thickBot="1">
      <c r="A67" s="224"/>
      <c r="B67" s="236"/>
      <c r="C67" s="175" t="s">
        <v>1034</v>
      </c>
      <c r="D67" s="172" t="s">
        <v>1035</v>
      </c>
      <c r="E67" s="172" t="s">
        <v>1045</v>
      </c>
      <c r="F67" s="225" t="s">
        <v>77</v>
      </c>
      <c r="G67" s="226"/>
      <c r="H67" s="171"/>
      <c r="I67" s="214" t="s">
        <v>69</v>
      </c>
      <c r="J67" s="215"/>
      <c r="K67" s="139" t="s">
        <v>68</v>
      </c>
      <c r="L67" s="216" t="s">
        <v>76</v>
      </c>
      <c r="M67" s="217"/>
      <c r="N67" s="218"/>
      <c r="O67" s="16"/>
      <c r="P67" s="16">
        <v>158</v>
      </c>
      <c r="Q67" s="16"/>
      <c r="R67" s="16">
        <v>175</v>
      </c>
      <c r="S67" s="16">
        <v>180</v>
      </c>
      <c r="T67" s="17"/>
      <c r="U67" s="25">
        <v>0.61</v>
      </c>
      <c r="V67" s="140"/>
      <c r="W67" s="141">
        <v>122</v>
      </c>
      <c r="X67" s="140">
        <v>0.61</v>
      </c>
      <c r="Y67" s="157"/>
      <c r="BA67" s="143"/>
      <c r="BB67" s="143"/>
    </row>
    <row r="68" spans="1:54" s="142" customFormat="1" ht="114" customHeight="1" thickBot="1">
      <c r="A68" s="224"/>
      <c r="B68" s="236"/>
      <c r="C68" s="175" t="s">
        <v>1036</v>
      </c>
      <c r="D68" s="172" t="s">
        <v>1037</v>
      </c>
      <c r="E68" s="172" t="s">
        <v>1046</v>
      </c>
      <c r="F68" s="225" t="s">
        <v>77</v>
      </c>
      <c r="G68" s="226"/>
      <c r="H68" s="171"/>
      <c r="I68" s="214" t="s">
        <v>69</v>
      </c>
      <c r="J68" s="215"/>
      <c r="K68" s="139" t="s">
        <v>68</v>
      </c>
      <c r="L68" s="216" t="s">
        <v>76</v>
      </c>
      <c r="M68" s="217"/>
      <c r="N68" s="218"/>
      <c r="O68" s="16"/>
      <c r="P68" s="16">
        <v>194</v>
      </c>
      <c r="Q68" s="16"/>
      <c r="R68" s="16">
        <v>189</v>
      </c>
      <c r="S68" s="16">
        <v>156</v>
      </c>
      <c r="T68" s="17"/>
      <c r="U68" s="25">
        <v>0.7944</v>
      </c>
      <c r="V68" s="140"/>
      <c r="W68" s="141">
        <v>143</v>
      </c>
      <c r="X68" s="140">
        <v>0.7944</v>
      </c>
      <c r="Y68" s="157"/>
      <c r="BA68" s="143"/>
      <c r="BB68" s="143"/>
    </row>
    <row r="69" spans="1:54" s="142" customFormat="1" ht="118.5" customHeight="1" thickBot="1">
      <c r="A69" s="224"/>
      <c r="B69" s="236"/>
      <c r="C69" s="173" t="s">
        <v>1038</v>
      </c>
      <c r="D69" s="172" t="s">
        <v>1039</v>
      </c>
      <c r="E69" s="194" t="s">
        <v>1047</v>
      </c>
      <c r="F69" s="225" t="s">
        <v>77</v>
      </c>
      <c r="G69" s="226"/>
      <c r="H69" s="171"/>
      <c r="I69" s="214" t="s">
        <v>69</v>
      </c>
      <c r="J69" s="215"/>
      <c r="K69" s="139" t="s">
        <v>68</v>
      </c>
      <c r="L69" s="216" t="s">
        <v>76</v>
      </c>
      <c r="M69" s="217"/>
      <c r="N69" s="218"/>
      <c r="O69" s="16"/>
      <c r="P69" s="16"/>
      <c r="Q69" s="16"/>
      <c r="R69" s="16"/>
      <c r="S69" s="16"/>
      <c r="T69" s="17"/>
      <c r="U69" s="25"/>
      <c r="V69" s="140"/>
      <c r="W69" s="141"/>
      <c r="X69" s="140"/>
      <c r="Y69" s="157"/>
      <c r="BA69" s="143"/>
      <c r="BB69" s="143"/>
    </row>
    <row r="70" spans="1:54" s="142" customFormat="1" ht="90.75" customHeight="1" thickBot="1">
      <c r="A70" s="220"/>
      <c r="B70" s="237"/>
      <c r="C70" s="173" t="s">
        <v>1040</v>
      </c>
      <c r="D70" s="172" t="s">
        <v>1041</v>
      </c>
      <c r="E70" s="194" t="s">
        <v>1048</v>
      </c>
      <c r="F70" s="225" t="s">
        <v>77</v>
      </c>
      <c r="G70" s="226"/>
      <c r="H70" s="171"/>
      <c r="I70" s="214" t="s">
        <v>69</v>
      </c>
      <c r="J70" s="215"/>
      <c r="K70" s="139" t="s">
        <v>68</v>
      </c>
      <c r="L70" s="216" t="s">
        <v>76</v>
      </c>
      <c r="M70" s="217"/>
      <c r="N70" s="218"/>
      <c r="O70" s="16"/>
      <c r="P70" s="16"/>
      <c r="Q70" s="16"/>
      <c r="R70" s="16"/>
      <c r="S70" s="16"/>
      <c r="T70" s="17"/>
      <c r="U70" s="25"/>
      <c r="V70" s="140"/>
      <c r="W70" s="141"/>
      <c r="X70" s="140"/>
      <c r="Y70" s="157"/>
      <c r="BA70" s="143"/>
      <c r="BB70" s="143"/>
    </row>
    <row r="71" spans="1:54" s="142" customFormat="1" ht="90.75" customHeight="1" thickBot="1">
      <c r="A71" s="219" t="s">
        <v>1049</v>
      </c>
      <c r="B71" s="221" t="s">
        <v>1050</v>
      </c>
      <c r="C71" s="173" t="s">
        <v>1051</v>
      </c>
      <c r="D71" s="172" t="s">
        <v>1052</v>
      </c>
      <c r="E71" s="172" t="s">
        <v>1055</v>
      </c>
      <c r="F71" s="225" t="s">
        <v>77</v>
      </c>
      <c r="G71" s="226"/>
      <c r="H71" s="171"/>
      <c r="I71" s="214" t="s">
        <v>69</v>
      </c>
      <c r="J71" s="215"/>
      <c r="K71" s="139" t="s">
        <v>68</v>
      </c>
      <c r="L71" s="216" t="s">
        <v>76</v>
      </c>
      <c r="M71" s="217"/>
      <c r="N71" s="218"/>
      <c r="O71" s="16"/>
      <c r="P71" s="16">
        <v>100</v>
      </c>
      <c r="Q71" s="16"/>
      <c r="R71" s="16">
        <v>100</v>
      </c>
      <c r="S71" s="16">
        <v>100</v>
      </c>
      <c r="T71" s="17"/>
      <c r="U71" s="25">
        <v>1</v>
      </c>
      <c r="V71" s="140">
        <v>1</v>
      </c>
      <c r="W71" s="141">
        <v>60200</v>
      </c>
      <c r="X71" s="140">
        <v>1.2284999999999999</v>
      </c>
      <c r="Y71" s="157" t="s">
        <v>840</v>
      </c>
      <c r="BA71" s="143"/>
      <c r="BB71" s="143"/>
    </row>
    <row r="72" spans="1:54" s="142" customFormat="1" ht="90.75" customHeight="1" thickBot="1">
      <c r="A72" s="220"/>
      <c r="B72" s="222"/>
      <c r="C72" s="173" t="s">
        <v>1053</v>
      </c>
      <c r="D72" s="172" t="s">
        <v>1054</v>
      </c>
      <c r="E72" s="172" t="s">
        <v>1056</v>
      </c>
      <c r="F72" s="225" t="s">
        <v>77</v>
      </c>
      <c r="G72" s="226"/>
      <c r="H72" s="171"/>
      <c r="I72" s="214" t="s">
        <v>69</v>
      </c>
      <c r="J72" s="215"/>
      <c r="K72" s="139" t="s">
        <v>68</v>
      </c>
      <c r="L72" s="216" t="s">
        <v>76</v>
      </c>
      <c r="M72" s="217"/>
      <c r="N72" s="218"/>
      <c r="O72" s="16"/>
      <c r="P72" s="16">
        <v>100</v>
      </c>
      <c r="Q72" s="16"/>
      <c r="R72" s="16">
        <v>100</v>
      </c>
      <c r="S72" s="16">
        <v>100</v>
      </c>
      <c r="T72" s="17"/>
      <c r="U72" s="25">
        <v>1</v>
      </c>
      <c r="V72" s="140">
        <v>1</v>
      </c>
      <c r="W72" s="141">
        <v>525</v>
      </c>
      <c r="X72" s="140">
        <v>1</v>
      </c>
      <c r="Y72" s="157" t="s">
        <v>840</v>
      </c>
      <c r="BA72" s="143"/>
      <c r="BB72" s="143"/>
    </row>
    <row r="73" spans="1:54" s="142" customFormat="1" ht="70.5" customHeight="1" thickBot="1">
      <c r="A73" s="219" t="s">
        <v>1057</v>
      </c>
      <c r="B73" s="223" t="s">
        <v>1058</v>
      </c>
      <c r="C73" s="173" t="s">
        <v>1059</v>
      </c>
      <c r="D73" s="172" t="s">
        <v>1060</v>
      </c>
      <c r="E73" s="172" t="s">
        <v>1065</v>
      </c>
      <c r="F73" s="225" t="s">
        <v>77</v>
      </c>
      <c r="G73" s="226"/>
      <c r="H73" s="171"/>
      <c r="I73" s="214" t="s">
        <v>69</v>
      </c>
      <c r="J73" s="215"/>
      <c r="K73" s="139" t="s">
        <v>68</v>
      </c>
      <c r="L73" s="216" t="s">
        <v>76</v>
      </c>
      <c r="M73" s="217"/>
      <c r="N73" s="218"/>
      <c r="O73" s="16"/>
      <c r="P73" s="16">
        <v>100</v>
      </c>
      <c r="Q73" s="16"/>
      <c r="R73" s="16">
        <v>100</v>
      </c>
      <c r="S73" s="16">
        <v>100</v>
      </c>
      <c r="T73" s="17"/>
      <c r="U73" s="25">
        <v>1</v>
      </c>
      <c r="V73" s="140">
        <v>1</v>
      </c>
      <c r="W73" s="141">
        <v>12000</v>
      </c>
      <c r="X73" s="140">
        <v>1</v>
      </c>
      <c r="Y73" s="157" t="s">
        <v>840</v>
      </c>
      <c r="BA73" s="143"/>
      <c r="BB73" s="143"/>
    </row>
    <row r="74" spans="1:54" s="142" customFormat="1" ht="70.5" customHeight="1" thickBot="1">
      <c r="A74" s="224"/>
      <c r="B74" s="223"/>
      <c r="C74" s="173" t="s">
        <v>1061</v>
      </c>
      <c r="D74" s="172" t="s">
        <v>1062</v>
      </c>
      <c r="E74" s="172" t="s">
        <v>1066</v>
      </c>
      <c r="F74" s="225" t="s">
        <v>77</v>
      </c>
      <c r="G74" s="226"/>
      <c r="H74" s="171"/>
      <c r="I74" s="214" t="s">
        <v>69</v>
      </c>
      <c r="J74" s="215"/>
      <c r="K74" s="139" t="s">
        <v>68</v>
      </c>
      <c r="L74" s="216" t="s">
        <v>76</v>
      </c>
      <c r="M74" s="217"/>
      <c r="N74" s="218"/>
      <c r="O74" s="16"/>
      <c r="P74" s="16">
        <v>100</v>
      </c>
      <c r="Q74" s="16"/>
      <c r="R74" s="16">
        <v>100</v>
      </c>
      <c r="S74" s="16">
        <v>100</v>
      </c>
      <c r="T74" s="17"/>
      <c r="U74" s="25">
        <v>1</v>
      </c>
      <c r="V74" s="140">
        <v>1</v>
      </c>
      <c r="W74" s="141">
        <v>41</v>
      </c>
      <c r="X74" s="140">
        <v>1</v>
      </c>
      <c r="Y74" s="157" t="s">
        <v>840</v>
      </c>
      <c r="BA74" s="143"/>
      <c r="BB74" s="143"/>
    </row>
    <row r="75" spans="1:54" s="142" customFormat="1" ht="103.5" customHeight="1" thickBot="1">
      <c r="A75" s="220"/>
      <c r="B75" s="223"/>
      <c r="C75" s="173" t="s">
        <v>1063</v>
      </c>
      <c r="D75" s="172" t="s">
        <v>1064</v>
      </c>
      <c r="E75" s="172" t="s">
        <v>1067</v>
      </c>
      <c r="F75" s="225" t="s">
        <v>77</v>
      </c>
      <c r="G75" s="226"/>
      <c r="H75" s="171"/>
      <c r="I75" s="214" t="s">
        <v>69</v>
      </c>
      <c r="J75" s="215"/>
      <c r="K75" s="139" t="s">
        <v>68</v>
      </c>
      <c r="L75" s="216" t="s">
        <v>76</v>
      </c>
      <c r="M75" s="217"/>
      <c r="N75" s="218"/>
      <c r="O75" s="16"/>
      <c r="P75" s="16">
        <v>100</v>
      </c>
      <c r="Q75" s="16"/>
      <c r="R75" s="16">
        <v>100</v>
      </c>
      <c r="S75" s="16">
        <v>100</v>
      </c>
      <c r="T75" s="17"/>
      <c r="U75" s="25">
        <v>1</v>
      </c>
      <c r="V75" s="140">
        <v>1</v>
      </c>
      <c r="W75" s="141">
        <v>60200</v>
      </c>
      <c r="X75" s="140">
        <v>1</v>
      </c>
      <c r="Y75" s="157" t="s">
        <v>840</v>
      </c>
      <c r="BA75" s="143"/>
      <c r="BB75" s="143"/>
    </row>
    <row r="76" spans="1:54" ht="24" customHeight="1" thickBot="1">
      <c r="A76" s="323" t="s">
        <v>821</v>
      </c>
      <c r="B76" s="323"/>
      <c r="C76" s="323"/>
      <c r="D76" s="323"/>
      <c r="E76" s="323"/>
      <c r="F76" s="323"/>
      <c r="G76" s="323"/>
      <c r="H76" s="323"/>
      <c r="I76" s="323"/>
      <c r="J76" s="323"/>
      <c r="K76" s="323"/>
      <c r="L76" s="323"/>
      <c r="M76" s="323"/>
      <c r="N76" s="323"/>
      <c r="O76" s="323"/>
      <c r="P76" s="323"/>
      <c r="Q76" s="323"/>
      <c r="R76" s="323"/>
      <c r="S76" s="323"/>
      <c r="T76" s="323"/>
      <c r="U76" s="323"/>
      <c r="V76" s="323"/>
      <c r="W76" s="323"/>
      <c r="X76" s="323"/>
      <c r="Y76" s="323"/>
      <c r="BA76" s="13"/>
      <c r="BB76" s="13"/>
    </row>
    <row r="77" spans="1:54" ht="21.75" customHeight="1" thickBot="1">
      <c r="A77" s="323" t="s">
        <v>41</v>
      </c>
      <c r="B77" s="323"/>
      <c r="C77" s="323"/>
      <c r="D77" s="323"/>
      <c r="E77" s="323"/>
      <c r="F77" s="323"/>
      <c r="G77" s="323"/>
      <c r="H77" s="323"/>
      <c r="I77" s="323"/>
      <c r="J77" s="323"/>
      <c r="K77" s="323" t="s">
        <v>85</v>
      </c>
      <c r="L77" s="323"/>
      <c r="M77" s="323"/>
      <c r="N77" s="323"/>
      <c r="O77" s="323"/>
      <c r="P77" s="323"/>
      <c r="Q77" s="323"/>
      <c r="R77" s="323"/>
      <c r="S77" s="323"/>
      <c r="T77" s="323"/>
      <c r="U77" s="323"/>
      <c r="V77" s="323"/>
      <c r="W77" s="323"/>
      <c r="X77" s="323"/>
      <c r="Y77" s="323"/>
      <c r="BA77" s="13"/>
      <c r="BB77" s="13"/>
    </row>
    <row r="78" spans="1:54" ht="34.5" customHeight="1" thickBot="1">
      <c r="A78" s="323" t="s">
        <v>47</v>
      </c>
      <c r="B78" s="323"/>
      <c r="C78" s="323"/>
      <c r="D78" s="323"/>
      <c r="E78" s="323"/>
      <c r="F78" s="323" t="s">
        <v>48</v>
      </c>
      <c r="G78" s="323"/>
      <c r="H78" s="323"/>
      <c r="I78" s="323"/>
      <c r="J78" s="323"/>
      <c r="K78" s="361" t="s">
        <v>822</v>
      </c>
      <c r="L78" s="337" t="s">
        <v>826</v>
      </c>
      <c r="M78" s="338"/>
      <c r="N78" s="338"/>
      <c r="O78" s="338"/>
      <c r="P78" s="338"/>
      <c r="Q78" s="338"/>
      <c r="R78" s="338"/>
      <c r="S78" s="338"/>
      <c r="T78" s="338"/>
      <c r="U78" s="338"/>
      <c r="V78" s="338"/>
      <c r="W78" s="338"/>
      <c r="X78" s="338"/>
      <c r="Y78" s="339"/>
      <c r="BA78" s="13"/>
      <c r="BB78" s="13"/>
    </row>
    <row r="79" spans="1:54" ht="24" customHeight="1" thickBot="1">
      <c r="A79" s="323"/>
      <c r="B79" s="323"/>
      <c r="C79" s="323" t="s">
        <v>49</v>
      </c>
      <c r="D79" s="323" t="s">
        <v>50</v>
      </c>
      <c r="E79" s="323" t="s">
        <v>51</v>
      </c>
      <c r="F79" s="323" t="s">
        <v>49</v>
      </c>
      <c r="G79" s="323" t="s">
        <v>52</v>
      </c>
      <c r="H79" s="323"/>
      <c r="I79" s="361" t="s">
        <v>850</v>
      </c>
      <c r="J79" s="323" t="s">
        <v>51</v>
      </c>
      <c r="K79" s="361"/>
      <c r="L79" s="337" t="s">
        <v>831</v>
      </c>
      <c r="M79" s="338"/>
      <c r="N79" s="338"/>
      <c r="O79" s="338"/>
      <c r="P79" s="338"/>
      <c r="Q79" s="339"/>
      <c r="R79" s="335" t="s">
        <v>48</v>
      </c>
      <c r="S79" s="348"/>
      <c r="T79" s="348"/>
      <c r="U79" s="348"/>
      <c r="V79" s="336"/>
      <c r="W79" s="351" t="s">
        <v>824</v>
      </c>
      <c r="X79" s="352"/>
      <c r="Y79" s="344" t="s">
        <v>825</v>
      </c>
      <c r="BA79" s="13"/>
      <c r="BB79" s="13"/>
    </row>
    <row r="80" spans="1:54" ht="45.75" customHeight="1" thickBot="1">
      <c r="A80" s="323"/>
      <c r="B80" s="323"/>
      <c r="C80" s="323"/>
      <c r="D80" s="323"/>
      <c r="E80" s="323"/>
      <c r="F80" s="323"/>
      <c r="G80" s="323"/>
      <c r="H80" s="323"/>
      <c r="I80" s="361"/>
      <c r="J80" s="323"/>
      <c r="K80" s="361"/>
      <c r="L80" s="337" t="s">
        <v>823</v>
      </c>
      <c r="M80" s="339"/>
      <c r="N80" s="337" t="s">
        <v>50</v>
      </c>
      <c r="O80" s="339"/>
      <c r="P80" s="335" t="s">
        <v>51</v>
      </c>
      <c r="Q80" s="336"/>
      <c r="R80" s="164" t="s">
        <v>823</v>
      </c>
      <c r="S80" s="335" t="s">
        <v>52</v>
      </c>
      <c r="T80" s="336"/>
      <c r="U80" s="165" t="s">
        <v>859</v>
      </c>
      <c r="V80" s="166" t="s">
        <v>51</v>
      </c>
      <c r="W80" s="353"/>
      <c r="X80" s="354"/>
      <c r="Y80" s="345"/>
      <c r="BA80" s="13"/>
      <c r="BB80" s="13"/>
    </row>
    <row r="81" spans="1:54" ht="19.5" customHeight="1" thickBot="1">
      <c r="A81" s="346" t="s">
        <v>32</v>
      </c>
      <c r="B81" s="347"/>
      <c r="C81" s="136">
        <v>6149.9</v>
      </c>
      <c r="D81" s="136">
        <v>0</v>
      </c>
      <c r="E81" s="167">
        <f>SUM(C81:D81)</f>
        <v>6149.9</v>
      </c>
      <c r="F81" s="136"/>
      <c r="G81" s="137" t="s">
        <v>856</v>
      </c>
      <c r="H81" s="136"/>
      <c r="I81" s="136"/>
      <c r="J81" s="167">
        <f>SUM(F81:I81)</f>
        <v>0</v>
      </c>
      <c r="K81" s="167">
        <f>E81+J81</f>
        <v>6149.9</v>
      </c>
      <c r="L81" s="340"/>
      <c r="M81" s="341"/>
      <c r="N81" s="340"/>
      <c r="O81" s="341"/>
      <c r="P81" s="342">
        <f>SUM(L81:O81)</f>
        <v>0</v>
      </c>
      <c r="Q81" s="343"/>
      <c r="R81" s="138"/>
      <c r="S81" s="137" t="s">
        <v>851</v>
      </c>
      <c r="T81" s="138"/>
      <c r="U81" s="138"/>
      <c r="V81" s="168">
        <f>SUM(R81,T81,U81)</f>
        <v>0</v>
      </c>
      <c r="W81" s="355">
        <f>SUM(P81,V81)</f>
        <v>0</v>
      </c>
      <c r="X81" s="356"/>
      <c r="Y81" s="169">
        <f>IF(W81=0,0,W81/K81)</f>
        <v>0</v>
      </c>
      <c r="BA81" s="13"/>
      <c r="BB81" s="13"/>
    </row>
    <row r="82" spans="1:54" ht="19.5" customHeight="1" thickBot="1">
      <c r="A82" s="346" t="s">
        <v>33</v>
      </c>
      <c r="B82" s="347"/>
      <c r="C82" s="136">
        <v>71698.77</v>
      </c>
      <c r="D82" s="136"/>
      <c r="E82" s="167">
        <f>SUM(C82:D82)</f>
        <v>71698.77</v>
      </c>
      <c r="F82" s="136">
        <v>3536.79</v>
      </c>
      <c r="G82" s="137" t="s">
        <v>851</v>
      </c>
      <c r="H82" s="136"/>
      <c r="I82" s="136">
        <v>9944.44</v>
      </c>
      <c r="J82" s="167">
        <f>SUM(F82:I82)</f>
        <v>13481.23</v>
      </c>
      <c r="K82" s="167">
        <f>J82+E82</f>
        <v>85180</v>
      </c>
      <c r="L82" s="340">
        <v>54096.3</v>
      </c>
      <c r="M82" s="341"/>
      <c r="N82" s="359"/>
      <c r="O82" s="360"/>
      <c r="P82" s="342">
        <f>SUM(L82:O82)</f>
        <v>54096.3</v>
      </c>
      <c r="Q82" s="343"/>
      <c r="R82" s="138">
        <v>1128.0999999999999</v>
      </c>
      <c r="S82" s="137" t="s">
        <v>851</v>
      </c>
      <c r="T82" s="138"/>
      <c r="U82" s="138">
        <v>6602.44</v>
      </c>
      <c r="V82" s="168">
        <f>SUM(R82,T82,U82)</f>
        <v>7730.5399999999991</v>
      </c>
      <c r="W82" s="355">
        <f>SUM(P82,V82)</f>
        <v>61826.840000000004</v>
      </c>
      <c r="X82" s="356"/>
      <c r="Y82" s="169">
        <f>IF(W82=0,0,W82/K82)</f>
        <v>0.72583752054472883</v>
      </c>
      <c r="BA82" s="13"/>
      <c r="BB82" s="13"/>
    </row>
    <row r="83" spans="1:54" ht="15.75" thickBot="1">
      <c r="A83" s="319" t="s">
        <v>81</v>
      </c>
      <c r="B83" s="320"/>
      <c r="C83" s="320"/>
      <c r="D83" s="320"/>
      <c r="E83" s="320"/>
      <c r="F83" s="320"/>
      <c r="G83" s="320"/>
      <c r="H83" s="320"/>
      <c r="I83" s="320"/>
      <c r="J83" s="320"/>
      <c r="K83" s="320"/>
      <c r="L83" s="320"/>
      <c r="M83" s="320"/>
      <c r="N83" s="320"/>
      <c r="O83" s="320"/>
      <c r="P83" s="320"/>
      <c r="Q83" s="320"/>
      <c r="R83" s="320"/>
      <c r="S83" s="320"/>
      <c r="T83" s="320"/>
      <c r="U83" s="320"/>
      <c r="V83" s="320"/>
      <c r="W83" s="320"/>
      <c r="X83" s="321"/>
      <c r="Y83" s="322"/>
      <c r="BA83" s="13"/>
      <c r="BB83" s="13"/>
    </row>
    <row r="84" spans="1:54" ht="17.25" thickTop="1" thickBot="1">
      <c r="A84" s="349"/>
      <c r="B84" s="350"/>
      <c r="C84" s="332" t="s">
        <v>1074</v>
      </c>
      <c r="D84" s="333"/>
      <c r="E84" s="333"/>
      <c r="F84" s="333"/>
      <c r="G84" s="333"/>
      <c r="H84" s="333"/>
      <c r="I84" s="333"/>
      <c r="J84" s="333"/>
      <c r="K84" s="333"/>
      <c r="L84" s="333"/>
      <c r="M84" s="333"/>
      <c r="N84" s="333"/>
      <c r="O84" s="333"/>
      <c r="P84" s="333"/>
      <c r="Q84" s="333"/>
      <c r="R84" s="333"/>
      <c r="S84" s="333"/>
      <c r="T84" s="333"/>
      <c r="U84" s="333"/>
      <c r="V84" s="333"/>
      <c r="W84" s="333"/>
      <c r="X84" s="333"/>
      <c r="Y84" s="334"/>
      <c r="BA84" s="13"/>
      <c r="BB84" s="13"/>
    </row>
    <row r="85" spans="1:54" ht="16.5" thickBot="1">
      <c r="A85" s="357"/>
      <c r="B85" s="358"/>
      <c r="C85" s="362"/>
      <c r="D85" s="363"/>
      <c r="E85" s="363"/>
      <c r="F85" s="363"/>
      <c r="G85" s="363"/>
      <c r="H85" s="363"/>
      <c r="I85" s="363"/>
      <c r="J85" s="363"/>
      <c r="K85" s="363"/>
      <c r="L85" s="363"/>
      <c r="M85" s="363"/>
      <c r="N85" s="363"/>
      <c r="O85" s="363"/>
      <c r="P85" s="363"/>
      <c r="Q85" s="363"/>
      <c r="R85" s="363"/>
      <c r="S85" s="363"/>
      <c r="T85" s="363"/>
      <c r="U85" s="363"/>
      <c r="V85" s="363"/>
      <c r="W85" s="363"/>
      <c r="X85" s="363"/>
      <c r="Y85" s="364"/>
      <c r="BA85" s="13"/>
      <c r="BB85" s="13"/>
    </row>
    <row r="86" spans="1:54" ht="15.75" thickTop="1">
      <c r="BA86" s="13"/>
      <c r="BB86" s="13"/>
    </row>
    <row r="87" spans="1:54">
      <c r="C87" s="150"/>
      <c r="BA87" s="13"/>
      <c r="BB87" s="13"/>
    </row>
    <row r="88" spans="1:54">
      <c r="BA88" s="13"/>
      <c r="BB88" s="13"/>
    </row>
    <row r="89" spans="1:54">
      <c r="C89" s="150"/>
      <c r="BA89" s="13"/>
      <c r="BB89" s="13"/>
    </row>
    <row r="90" spans="1:54">
      <c r="BA90" s="13"/>
      <c r="BB90" s="13"/>
    </row>
    <row r="91" spans="1:54">
      <c r="BA91" s="13"/>
      <c r="BB91" s="13"/>
    </row>
    <row r="92" spans="1:54">
      <c r="BA92" s="13"/>
      <c r="BB92" s="13"/>
    </row>
    <row r="93" spans="1:54">
      <c r="BA93" s="13"/>
      <c r="BB93" s="13"/>
    </row>
    <row r="94" spans="1:54">
      <c r="BA94" s="13"/>
      <c r="BB94" s="13"/>
    </row>
    <row r="95" spans="1:54">
      <c r="BA95" s="13"/>
      <c r="BB95" s="13"/>
    </row>
    <row r="96" spans="1:54">
      <c r="BA96" s="13"/>
      <c r="BB96" s="13"/>
    </row>
    <row r="97" spans="53:54">
      <c r="BA97" s="13"/>
      <c r="BB97" s="13"/>
    </row>
    <row r="98" spans="53:54">
      <c r="BA98" s="13"/>
      <c r="BB98" s="13"/>
    </row>
    <row r="99" spans="53:54">
      <c r="BA99" s="13"/>
      <c r="BB99" s="13"/>
    </row>
    <row r="100" spans="53:54">
      <c r="BA100" s="13"/>
      <c r="BB100" s="13"/>
    </row>
    <row r="101" spans="53:54">
      <c r="BA101" s="13"/>
      <c r="BB101" s="13"/>
    </row>
    <row r="102" spans="53:54">
      <c r="BA102" s="13"/>
      <c r="BB102" s="13"/>
    </row>
    <row r="103" spans="53:54">
      <c r="BA103" s="13"/>
      <c r="BB103" s="13"/>
    </row>
    <row r="104" spans="53:54">
      <c r="BA104" s="13"/>
      <c r="BB104" s="13"/>
    </row>
    <row r="105" spans="53:54">
      <c r="BA105" s="13"/>
      <c r="BB105" s="13"/>
    </row>
    <row r="106" spans="53:54">
      <c r="BA106" s="13"/>
      <c r="BB106" s="13"/>
    </row>
    <row r="107" spans="53:54">
      <c r="BA107" s="13"/>
      <c r="BB107" s="13"/>
    </row>
    <row r="108" spans="53:54">
      <c r="BA108" s="13"/>
      <c r="BB108" s="13"/>
    </row>
    <row r="109" spans="53:54">
      <c r="BA109" s="13"/>
      <c r="BB109" s="13"/>
    </row>
    <row r="110" spans="53:54">
      <c r="BA110" s="13"/>
      <c r="BB110" s="13"/>
    </row>
    <row r="111" spans="53:54">
      <c r="BA111" s="13"/>
      <c r="BB111" s="13"/>
    </row>
    <row r="112" spans="53:54">
      <c r="BA112" s="13"/>
      <c r="BB112" s="13"/>
    </row>
    <row r="113" spans="53:54">
      <c r="BA113" s="13"/>
      <c r="BB113" s="13"/>
    </row>
    <row r="114" spans="53:54">
      <c r="BA114" s="13"/>
      <c r="BB114" s="13"/>
    </row>
    <row r="115" spans="53:54">
      <c r="BA115" s="13"/>
      <c r="BB115" s="13"/>
    </row>
    <row r="116" spans="53:54">
      <c r="BA116" s="13"/>
      <c r="BB116" s="13"/>
    </row>
    <row r="117" spans="53:54">
      <c r="BA117" s="13"/>
      <c r="BB117" s="13"/>
    </row>
    <row r="118" spans="53:54">
      <c r="BA118" s="13"/>
      <c r="BB118" s="13"/>
    </row>
    <row r="119" spans="53:54">
      <c r="BA119" s="13"/>
      <c r="BB119" s="13"/>
    </row>
    <row r="120" spans="53:54">
      <c r="BA120" s="13"/>
      <c r="BB120" s="13"/>
    </row>
    <row r="121" spans="53:54">
      <c r="BA121" s="13"/>
      <c r="BB121" s="13"/>
    </row>
    <row r="122" spans="53:54">
      <c r="BA122" s="13"/>
      <c r="BB122" s="13"/>
    </row>
    <row r="123" spans="53:54">
      <c r="BA123" s="13"/>
      <c r="BB123" s="13"/>
    </row>
    <row r="124" spans="53:54">
      <c r="BA124" s="13"/>
      <c r="BB124" s="13"/>
    </row>
    <row r="125" spans="53:54">
      <c r="BA125" s="13"/>
      <c r="BB125" s="13"/>
    </row>
    <row r="126" spans="53:54">
      <c r="BA126" s="13"/>
      <c r="BB126" s="13"/>
    </row>
    <row r="127" spans="53:54">
      <c r="BA127" s="13"/>
      <c r="BB127" s="13"/>
    </row>
    <row r="128" spans="53:54">
      <c r="BA128" s="13"/>
      <c r="BB128" s="13"/>
    </row>
    <row r="129" spans="53:54">
      <c r="BA129" s="13"/>
      <c r="BB129" s="13"/>
    </row>
    <row r="130" spans="53:54">
      <c r="BA130" s="13"/>
      <c r="BB130" s="13"/>
    </row>
    <row r="131" spans="53:54">
      <c r="BA131" s="13"/>
      <c r="BB131" s="13"/>
    </row>
    <row r="132" spans="53:54">
      <c r="BA132" s="13"/>
      <c r="BB132" s="13"/>
    </row>
    <row r="133" spans="53:54">
      <c r="BA133" s="13"/>
      <c r="BB133" s="13"/>
    </row>
    <row r="134" spans="53:54">
      <c r="BA134" s="13"/>
      <c r="BB134" s="13"/>
    </row>
    <row r="135" spans="53:54">
      <c r="BA135" s="13"/>
      <c r="BB135" s="13"/>
    </row>
    <row r="136" spans="53:54">
      <c r="BA136" s="13"/>
      <c r="BB136" s="13"/>
    </row>
    <row r="137" spans="53:54">
      <c r="BA137" s="13"/>
      <c r="BB137" s="13"/>
    </row>
    <row r="138" spans="53:54">
      <c r="BA138" s="13"/>
      <c r="BB138" s="13"/>
    </row>
    <row r="139" spans="53:54">
      <c r="BA139" s="13"/>
      <c r="BB139" s="13"/>
    </row>
    <row r="140" spans="53:54">
      <c r="BA140" s="13"/>
      <c r="BB140" s="13"/>
    </row>
    <row r="141" spans="53:54">
      <c r="BA141" s="13"/>
      <c r="BB141" s="13"/>
    </row>
    <row r="142" spans="53:54">
      <c r="BA142" s="13"/>
      <c r="BB142" s="13"/>
    </row>
    <row r="143" spans="53:54">
      <c r="BA143" s="13"/>
      <c r="BB143" s="13"/>
    </row>
    <row r="144" spans="53:54">
      <c r="BA144" s="13"/>
      <c r="BB144" s="13"/>
    </row>
    <row r="145" spans="53:54">
      <c r="BA145" s="13"/>
      <c r="BB145" s="13"/>
    </row>
    <row r="146" spans="53:54">
      <c r="BA146" s="13"/>
      <c r="BB146" s="13"/>
    </row>
    <row r="147" spans="53:54">
      <c r="BA147" s="13"/>
      <c r="BB147" s="13"/>
    </row>
    <row r="148" spans="53:54">
      <c r="BA148" s="13"/>
      <c r="BB148" s="13"/>
    </row>
    <row r="149" spans="53:54">
      <c r="BA149" s="13"/>
      <c r="BB149" s="13"/>
    </row>
    <row r="150" spans="53:54">
      <c r="BA150" s="13"/>
      <c r="BB150" s="13"/>
    </row>
    <row r="151" spans="53:54">
      <c r="BA151" s="13"/>
      <c r="BB151" s="13"/>
    </row>
    <row r="152" spans="53:54">
      <c r="BA152" s="13"/>
      <c r="BB152" s="13"/>
    </row>
    <row r="153" spans="53:54">
      <c r="BA153" s="13"/>
      <c r="BB153" s="13"/>
    </row>
    <row r="154" spans="53:54">
      <c r="BA154" s="13"/>
      <c r="BB154" s="13"/>
    </row>
    <row r="155" spans="53:54">
      <c r="BA155" s="13"/>
      <c r="BB155" s="13"/>
    </row>
    <row r="156" spans="53:54">
      <c r="BA156" s="13"/>
      <c r="BB156" s="13"/>
    </row>
    <row r="157" spans="53:54">
      <c r="BA157" s="13"/>
      <c r="BB157" s="13"/>
    </row>
    <row r="158" spans="53:54">
      <c r="BA158" s="13"/>
      <c r="BB158" s="13"/>
    </row>
    <row r="159" spans="53:54">
      <c r="BA159" s="13"/>
      <c r="BB159" s="13"/>
    </row>
    <row r="160" spans="53:54">
      <c r="BA160" s="13"/>
      <c r="BB160" s="13"/>
    </row>
    <row r="161" spans="53:54">
      <c r="BA161" s="13"/>
      <c r="BB161" s="13"/>
    </row>
    <row r="162" spans="53:54">
      <c r="BA162" s="13"/>
      <c r="BB162" s="13"/>
    </row>
    <row r="163" spans="53:54">
      <c r="BA163" s="13"/>
      <c r="BB163" s="13"/>
    </row>
    <row r="164" spans="53:54">
      <c r="BA164" s="13"/>
      <c r="BB164" s="13"/>
    </row>
    <row r="165" spans="53:54">
      <c r="BA165" s="13"/>
      <c r="BB165" s="13"/>
    </row>
    <row r="166" spans="53:54">
      <c r="BA166" s="13"/>
      <c r="BB166" s="13"/>
    </row>
    <row r="167" spans="53:54">
      <c r="BA167" s="13"/>
      <c r="BB167" s="13"/>
    </row>
    <row r="168" spans="53:54">
      <c r="BA168" s="13"/>
      <c r="BB168" s="13"/>
    </row>
    <row r="169" spans="53:54">
      <c r="BA169" s="13"/>
      <c r="BB169" s="13"/>
    </row>
    <row r="170" spans="53:54">
      <c r="BA170" s="13"/>
      <c r="BB170" s="13"/>
    </row>
    <row r="171" spans="53:54">
      <c r="BA171" s="13"/>
      <c r="BB171" s="13"/>
    </row>
    <row r="172" spans="53:54">
      <c r="BA172" s="13"/>
      <c r="BB172" s="13"/>
    </row>
    <row r="173" spans="53:54">
      <c r="BA173" s="13"/>
      <c r="BB173" s="13"/>
    </row>
    <row r="174" spans="53:54">
      <c r="BA174" s="13"/>
      <c r="BB174" s="13"/>
    </row>
    <row r="175" spans="53:54">
      <c r="BA175" s="13"/>
      <c r="BB175" s="13"/>
    </row>
    <row r="1044" spans="53:69" ht="15.75" thickBot="1">
      <c r="BA1044" s="32" t="s">
        <v>152</v>
      </c>
      <c r="BB1044" s="66" t="s">
        <v>790</v>
      </c>
      <c r="BC1044" s="368" t="s">
        <v>153</v>
      </c>
      <c r="BD1044" s="368"/>
      <c r="BE1044" s="368"/>
      <c r="BF1044" s="368"/>
      <c r="BG1044" s="72" t="s">
        <v>331</v>
      </c>
      <c r="BH1044" s="72" t="s">
        <v>332</v>
      </c>
      <c r="BI1044" s="71" t="s">
        <v>330</v>
      </c>
      <c r="BJ1044" s="1" t="s">
        <v>407</v>
      </c>
      <c r="BK1044" s="80" t="s">
        <v>555</v>
      </c>
      <c r="BL1044" s="80" t="s">
        <v>39</v>
      </c>
      <c r="BM1044" s="80" t="s">
        <v>40</v>
      </c>
      <c r="BN1044" s="81" t="s">
        <v>556</v>
      </c>
      <c r="BO1044" s="113" t="s">
        <v>56</v>
      </c>
      <c r="BP1044" s="114" t="s">
        <v>796</v>
      </c>
      <c r="BQ1044" s="114"/>
    </row>
    <row r="1045" spans="53:69" ht="15.75">
      <c r="BA1045" s="32" t="str">
        <f t="shared" ref="BA1045:BA1056" si="0">MID(BB1045,1,4)</f>
        <v>E011</v>
      </c>
      <c r="BB1045" s="26" t="s">
        <v>96</v>
      </c>
      <c r="BC1045" s="43" t="s">
        <v>241</v>
      </c>
      <c r="BD1045" s="44" t="s">
        <v>243</v>
      </c>
      <c r="BE1045" s="45" t="s">
        <v>154</v>
      </c>
      <c r="BF1045" s="46" t="s">
        <v>155</v>
      </c>
      <c r="BG1045" s="1" t="s">
        <v>333</v>
      </c>
      <c r="BH1045" s="74" t="s">
        <v>338</v>
      </c>
      <c r="BI1045" s="1" t="s">
        <v>286</v>
      </c>
      <c r="BJ1045" s="76" t="s">
        <v>177</v>
      </c>
      <c r="BK1045" s="1" t="s">
        <v>412</v>
      </c>
      <c r="BN1045" s="70" t="s">
        <v>557</v>
      </c>
      <c r="BO1045" s="82" t="s">
        <v>793</v>
      </c>
      <c r="BP1045" s="128" t="s">
        <v>806</v>
      </c>
      <c r="BQ1045" s="116"/>
    </row>
    <row r="1046" spans="53:69" ht="15.75">
      <c r="BA1046" s="32" t="str">
        <f t="shared" si="0"/>
        <v>E012</v>
      </c>
      <c r="BB1046" s="27" t="s">
        <v>97</v>
      </c>
      <c r="BC1046" s="369" t="s">
        <v>232</v>
      </c>
      <c r="BD1046" s="370" t="s">
        <v>157</v>
      </c>
      <c r="BE1046" s="47" t="s">
        <v>158</v>
      </c>
      <c r="BF1046" s="3"/>
      <c r="BG1046" s="1" t="s">
        <v>334</v>
      </c>
      <c r="BH1046" s="74" t="s">
        <v>339</v>
      </c>
      <c r="BI1046" s="1" t="s">
        <v>287</v>
      </c>
      <c r="BJ1046" s="76" t="s">
        <v>244</v>
      </c>
      <c r="BK1046" s="1" t="s">
        <v>413</v>
      </c>
      <c r="BL1046" s="79" t="s">
        <v>414</v>
      </c>
      <c r="BM1046" s="1" t="s">
        <v>415</v>
      </c>
      <c r="BN1046" s="70" t="s">
        <v>558</v>
      </c>
      <c r="BO1046" s="83" t="s">
        <v>791</v>
      </c>
      <c r="BP1046" s="128" t="s">
        <v>798</v>
      </c>
      <c r="BQ1046" s="116"/>
    </row>
    <row r="1047" spans="53:69" ht="15.75">
      <c r="BA1047" s="32" t="str">
        <f t="shared" si="0"/>
        <v>E013</v>
      </c>
      <c r="BB1047" s="27" t="s">
        <v>98</v>
      </c>
      <c r="BC1047" s="369"/>
      <c r="BD1047" s="370"/>
      <c r="BE1047" s="47" t="s">
        <v>159</v>
      </c>
      <c r="BF1047" s="3"/>
      <c r="BG1047" s="1" t="s">
        <v>335</v>
      </c>
      <c r="BH1047" s="74" t="s">
        <v>340</v>
      </c>
      <c r="BI1047" s="1" t="s">
        <v>288</v>
      </c>
      <c r="BJ1047" s="76" t="s">
        <v>408</v>
      </c>
      <c r="BK1047" s="1" t="s">
        <v>416</v>
      </c>
      <c r="BL1047" s="1" t="s">
        <v>417</v>
      </c>
      <c r="BM1047" s="1" t="s">
        <v>418</v>
      </c>
      <c r="BN1047" s="70" t="s">
        <v>559</v>
      </c>
      <c r="BO1047" s="84" t="s">
        <v>792</v>
      </c>
      <c r="BP1047" s="128" t="s">
        <v>799</v>
      </c>
      <c r="BQ1047" s="118"/>
    </row>
    <row r="1048" spans="53:69" ht="30">
      <c r="BA1048" s="32" t="str">
        <f t="shared" si="0"/>
        <v>E015</v>
      </c>
      <c r="BB1048" s="33" t="s">
        <v>95</v>
      </c>
      <c r="BC1048" s="369" t="s">
        <v>233</v>
      </c>
      <c r="BD1048" s="370" t="s">
        <v>264</v>
      </c>
      <c r="BE1048" s="48" t="s">
        <v>161</v>
      </c>
      <c r="BF1048" s="371"/>
      <c r="BG1048" s="1" t="s">
        <v>336</v>
      </c>
      <c r="BH1048" s="74" t="s">
        <v>341</v>
      </c>
      <c r="BI1048" s="1" t="s">
        <v>289</v>
      </c>
      <c r="BJ1048" s="76" t="s">
        <v>245</v>
      </c>
      <c r="BK1048" s="1" t="s">
        <v>419</v>
      </c>
      <c r="BL1048" s="1" t="s">
        <v>420</v>
      </c>
      <c r="BM1048" s="1" t="s">
        <v>421</v>
      </c>
      <c r="BN1048" s="70" t="s">
        <v>560</v>
      </c>
      <c r="BO1048" s="82" t="s">
        <v>199</v>
      </c>
      <c r="BP1048" s="128" t="s">
        <v>860</v>
      </c>
      <c r="BQ1048" s="118"/>
    </row>
    <row r="1049" spans="53:69" ht="30">
      <c r="BA1049" s="32" t="str">
        <f t="shared" si="0"/>
        <v>E021</v>
      </c>
      <c r="BB1049" s="27" t="s">
        <v>104</v>
      </c>
      <c r="BC1049" s="369"/>
      <c r="BD1049" s="370"/>
      <c r="BE1049" s="49" t="s">
        <v>162</v>
      </c>
      <c r="BF1049" s="371"/>
      <c r="BG1049" s="1" t="s">
        <v>337</v>
      </c>
      <c r="BH1049" s="74" t="s">
        <v>342</v>
      </c>
      <c r="BI1049" s="1" t="s">
        <v>290</v>
      </c>
      <c r="BJ1049" s="76" t="s">
        <v>246</v>
      </c>
      <c r="BL1049" s="1" t="s">
        <v>422</v>
      </c>
      <c r="BM1049" s="1" t="s">
        <v>423</v>
      </c>
      <c r="BN1049" s="70" t="s">
        <v>561</v>
      </c>
      <c r="BO1049" s="83" t="s">
        <v>794</v>
      </c>
      <c r="BP1049" s="128" t="s">
        <v>800</v>
      </c>
      <c r="BQ1049" s="119"/>
    </row>
    <row r="1050" spans="53:69" ht="30">
      <c r="BA1050" s="32" t="str">
        <f t="shared" si="0"/>
        <v>E031</v>
      </c>
      <c r="BB1050" s="129" t="s">
        <v>106</v>
      </c>
      <c r="BC1050" s="369"/>
      <c r="BD1050" s="370"/>
      <c r="BE1050" s="49" t="s">
        <v>163</v>
      </c>
      <c r="BF1050" s="371"/>
      <c r="BG1050" s="13"/>
      <c r="BH1050" s="74" t="s">
        <v>343</v>
      </c>
      <c r="BI1050" s="1" t="s">
        <v>291</v>
      </c>
      <c r="BJ1050" s="76" t="s">
        <v>247</v>
      </c>
      <c r="BL1050" s="1" t="s">
        <v>424</v>
      </c>
      <c r="BM1050" s="1" t="s">
        <v>425</v>
      </c>
      <c r="BN1050" s="70" t="s">
        <v>562</v>
      </c>
      <c r="BO1050" s="84" t="s">
        <v>329</v>
      </c>
      <c r="BP1050" s="128" t="s">
        <v>801</v>
      </c>
      <c r="BQ1050" s="119"/>
    </row>
    <row r="1051" spans="53:69" ht="15.75">
      <c r="BA1051" s="32" t="str">
        <f t="shared" si="0"/>
        <v>S034</v>
      </c>
      <c r="BB1051" s="129" t="s">
        <v>808</v>
      </c>
      <c r="BC1051" s="369"/>
      <c r="BD1051" s="370"/>
      <c r="BE1051" s="50" t="s">
        <v>164</v>
      </c>
      <c r="BF1051" s="371"/>
      <c r="BG1051" s="13"/>
      <c r="BH1051" s="74" t="s">
        <v>344</v>
      </c>
      <c r="BI1051" s="1" t="s">
        <v>292</v>
      </c>
      <c r="BJ1051" s="76" t="s">
        <v>248</v>
      </c>
      <c r="BL1051" s="1" t="s">
        <v>426</v>
      </c>
      <c r="BM1051" s="1" t="s">
        <v>427</v>
      </c>
      <c r="BN1051" s="70" t="s">
        <v>563</v>
      </c>
      <c r="BO1051" s="82"/>
      <c r="BP1051" s="128" t="s">
        <v>802</v>
      </c>
      <c r="BQ1051" s="119"/>
    </row>
    <row r="1052" spans="53:69">
      <c r="BA1052" s="32" t="str">
        <f t="shared" si="0"/>
        <v>E035</v>
      </c>
      <c r="BB1052" s="130" t="s">
        <v>809</v>
      </c>
      <c r="BC1052" s="372" t="s">
        <v>234</v>
      </c>
      <c r="BD1052" s="373" t="s">
        <v>166</v>
      </c>
      <c r="BE1052" s="51" t="s">
        <v>167</v>
      </c>
      <c r="BF1052" s="3"/>
      <c r="BG1052" s="13"/>
      <c r="BH1052" s="1" t="s">
        <v>345</v>
      </c>
      <c r="BI1052" s="1" t="s">
        <v>293</v>
      </c>
      <c r="BJ1052" s="76" t="s">
        <v>249</v>
      </c>
      <c r="BL1052" s="1" t="s">
        <v>428</v>
      </c>
      <c r="BM1052" s="1" t="s">
        <v>429</v>
      </c>
      <c r="BN1052" s="70" t="s">
        <v>564</v>
      </c>
      <c r="BO1052" s="84"/>
      <c r="BP1052" s="128" t="s">
        <v>803</v>
      </c>
      <c r="BQ1052" s="119"/>
    </row>
    <row r="1053" spans="53:69">
      <c r="BA1053" s="32" t="str">
        <f t="shared" si="0"/>
        <v>E036</v>
      </c>
      <c r="BB1053" s="56" t="s">
        <v>810</v>
      </c>
      <c r="BC1053" s="372"/>
      <c r="BD1053" s="373"/>
      <c r="BE1053" s="51" t="s">
        <v>168</v>
      </c>
      <c r="BF1053" s="3"/>
      <c r="BG1053" s="13"/>
      <c r="BH1053" s="1" t="s">
        <v>346</v>
      </c>
      <c r="BI1053" s="1" t="s">
        <v>294</v>
      </c>
      <c r="BJ1053" s="76" t="s">
        <v>250</v>
      </c>
      <c r="BL1053" s="1" t="s">
        <v>430</v>
      </c>
      <c r="BM1053" s="1" t="s">
        <v>431</v>
      </c>
      <c r="BN1053" s="70" t="s">
        <v>565</v>
      </c>
      <c r="BO1053" s="83"/>
      <c r="BP1053" s="128" t="s">
        <v>804</v>
      </c>
      <c r="BQ1053" s="119"/>
    </row>
    <row r="1054" spans="53:69" ht="15.75">
      <c r="BA1054" s="32" t="str">
        <f t="shared" si="0"/>
        <v>F037</v>
      </c>
      <c r="BB1054" s="56" t="s">
        <v>811</v>
      </c>
      <c r="BC1054" s="372"/>
      <c r="BD1054" s="373"/>
      <c r="BE1054" s="52" t="s">
        <v>169</v>
      </c>
      <c r="BF1054" s="3"/>
      <c r="BG1054" s="13"/>
      <c r="BH1054" s="1" t="s">
        <v>347</v>
      </c>
      <c r="BI1054" s="1" t="s">
        <v>295</v>
      </c>
      <c r="BJ1054" s="76" t="s">
        <v>252</v>
      </c>
      <c r="BL1054" s="1" t="s">
        <v>432</v>
      </c>
      <c r="BM1054" s="1" t="s">
        <v>433</v>
      </c>
      <c r="BN1054" s="70" t="s">
        <v>830</v>
      </c>
      <c r="BO1054" s="84"/>
      <c r="BP1054" s="128" t="s">
        <v>805</v>
      </c>
      <c r="BQ1054" s="119"/>
    </row>
    <row r="1055" spans="53:69" ht="15.75">
      <c r="BA1055" s="32" t="str">
        <f t="shared" si="0"/>
        <v>PA17</v>
      </c>
      <c r="BB1055" s="131" t="s">
        <v>107</v>
      </c>
      <c r="BC1055" s="372"/>
      <c r="BD1055" s="373"/>
      <c r="BE1055" s="50" t="s">
        <v>170</v>
      </c>
      <c r="BF1055" s="3"/>
      <c r="BG1055" s="13"/>
      <c r="BH1055" s="1" t="s">
        <v>348</v>
      </c>
      <c r="BI1055" s="1" t="s">
        <v>296</v>
      </c>
      <c r="BJ1055" s="76" t="s">
        <v>409</v>
      </c>
      <c r="BL1055" s="1" t="s">
        <v>434</v>
      </c>
      <c r="BM1055" s="1" t="s">
        <v>435</v>
      </c>
      <c r="BN1055" s="70" t="s">
        <v>566</v>
      </c>
      <c r="BO1055" s="84"/>
      <c r="BP1055" s="128" t="s">
        <v>807</v>
      </c>
      <c r="BQ1055" s="119"/>
    </row>
    <row r="1056" spans="53:69" ht="15.75">
      <c r="BA1056" s="32" t="str">
        <f t="shared" si="0"/>
        <v>P123</v>
      </c>
      <c r="BB1056" s="129" t="s">
        <v>141</v>
      </c>
      <c r="BC1056" s="372"/>
      <c r="BD1056" s="373"/>
      <c r="BE1056" s="50" t="s">
        <v>171</v>
      </c>
      <c r="BF1056" s="3"/>
      <c r="BG1056" s="13"/>
      <c r="BH1056" s="1" t="s">
        <v>349</v>
      </c>
      <c r="BI1056" s="1" t="s">
        <v>297</v>
      </c>
      <c r="BJ1056" s="76" t="s">
        <v>195</v>
      </c>
      <c r="BL1056" s="1" t="s">
        <v>436</v>
      </c>
      <c r="BM1056" s="1" t="s">
        <v>437</v>
      </c>
      <c r="BN1056" s="70" t="s">
        <v>567</v>
      </c>
      <c r="BO1056" s="84"/>
      <c r="BP1056" s="128" t="s">
        <v>797</v>
      </c>
      <c r="BQ1056" s="120"/>
    </row>
    <row r="1057" spans="53:69" ht="15.75">
      <c r="BA1057" s="32" t="str">
        <f t="shared" ref="BA1057:BA1078" si="1">MID(BB1057,1,4)</f>
        <v>E043</v>
      </c>
      <c r="BB1057" s="132" t="s">
        <v>813</v>
      </c>
      <c r="BC1057" s="372"/>
      <c r="BD1057" s="373"/>
      <c r="BE1057" s="50" t="s">
        <v>172</v>
      </c>
      <c r="BF1057" s="3"/>
      <c r="BG1057" s="13"/>
      <c r="BH1057" s="1" t="s">
        <v>350</v>
      </c>
      <c r="BI1057" s="1" t="s">
        <v>298</v>
      </c>
      <c r="BJ1057" s="76" t="s">
        <v>410</v>
      </c>
      <c r="BL1057" s="1" t="s">
        <v>438</v>
      </c>
      <c r="BM1057" s="1" t="s">
        <v>439</v>
      </c>
      <c r="BN1057" s="70" t="s">
        <v>568</v>
      </c>
      <c r="BO1057" s="85"/>
      <c r="BP1057" s="119"/>
      <c r="BQ1057" s="120"/>
    </row>
    <row r="1058" spans="53:69" ht="31.5">
      <c r="BA1058" s="32" t="str">
        <f t="shared" si="1"/>
        <v>E044</v>
      </c>
      <c r="BB1058" s="132" t="s">
        <v>814</v>
      </c>
      <c r="BC1058" s="372"/>
      <c r="BD1058" s="373"/>
      <c r="BE1058" s="50" t="s">
        <v>173</v>
      </c>
      <c r="BF1058" s="3"/>
      <c r="BG1058" s="13"/>
      <c r="BH1058" s="1" t="s">
        <v>351</v>
      </c>
      <c r="BI1058" s="1" t="s">
        <v>299</v>
      </c>
      <c r="BJ1058" s="76" t="s">
        <v>254</v>
      </c>
      <c r="BL1058" s="1" t="s">
        <v>440</v>
      </c>
      <c r="BM1058" s="1" t="s">
        <v>441</v>
      </c>
      <c r="BN1058" s="70" t="s">
        <v>569</v>
      </c>
      <c r="BO1058" s="82"/>
      <c r="BP1058" s="122"/>
      <c r="BQ1058" s="121"/>
    </row>
    <row r="1059" spans="53:69" ht="15.75">
      <c r="BA1059" s="32" t="str">
        <f t="shared" si="1"/>
        <v>E045</v>
      </c>
      <c r="BB1059" s="132" t="s">
        <v>815</v>
      </c>
      <c r="BC1059" s="372"/>
      <c r="BD1059" s="373"/>
      <c r="BE1059" s="50" t="s">
        <v>174</v>
      </c>
      <c r="BF1059" s="3"/>
      <c r="BG1059" s="13"/>
      <c r="BH1059" s="1" t="s">
        <v>352</v>
      </c>
      <c r="BI1059" s="1" t="s">
        <v>300</v>
      </c>
      <c r="BJ1059" s="76" t="s">
        <v>256</v>
      </c>
      <c r="BL1059" s="1" t="s">
        <v>442</v>
      </c>
      <c r="BM1059" s="1" t="s">
        <v>443</v>
      </c>
      <c r="BN1059" s="70" t="s">
        <v>570</v>
      </c>
      <c r="BO1059" s="84"/>
      <c r="BP1059" s="123"/>
      <c r="BQ1059" s="121"/>
    </row>
    <row r="1060" spans="53:69" ht="31.5">
      <c r="BA1060" s="32" t="str">
        <f t="shared" si="1"/>
        <v>PA07</v>
      </c>
      <c r="BB1060" s="129" t="s">
        <v>111</v>
      </c>
      <c r="BC1060" s="372"/>
      <c r="BD1060" s="373"/>
      <c r="BE1060" s="50" t="s">
        <v>175</v>
      </c>
      <c r="BF1060" s="3"/>
      <c r="BG1060" s="13"/>
      <c r="BH1060" s="1" t="s">
        <v>353</v>
      </c>
      <c r="BI1060" s="1" t="s">
        <v>301</v>
      </c>
      <c r="BJ1060" s="76" t="s">
        <v>255</v>
      </c>
      <c r="BL1060" s="1" t="s">
        <v>444</v>
      </c>
      <c r="BM1060" s="1" t="s">
        <v>445</v>
      </c>
      <c r="BN1060" s="70" t="s">
        <v>571</v>
      </c>
      <c r="BO1060" s="82"/>
      <c r="BP1060" s="124"/>
      <c r="BQ1060" s="121"/>
    </row>
    <row r="1061" spans="53:69" ht="15.75">
      <c r="BA1061" s="32" t="str">
        <f t="shared" si="1"/>
        <v>E061</v>
      </c>
      <c r="BB1061" s="29" t="s">
        <v>112</v>
      </c>
      <c r="BC1061" s="64" t="s">
        <v>235</v>
      </c>
      <c r="BD1061" s="54" t="s">
        <v>177</v>
      </c>
      <c r="BE1061" s="55" t="s">
        <v>178</v>
      </c>
      <c r="BF1061" s="56" t="s">
        <v>179</v>
      </c>
      <c r="BG1061" s="73"/>
      <c r="BH1061" s="75" t="s">
        <v>354</v>
      </c>
      <c r="BI1061" s="1" t="s">
        <v>302</v>
      </c>
      <c r="BJ1061" s="76" t="s">
        <v>257</v>
      </c>
      <c r="BL1061" s="1" t="s">
        <v>446</v>
      </c>
      <c r="BM1061" s="1" t="s">
        <v>447</v>
      </c>
      <c r="BN1061" s="70" t="s">
        <v>572</v>
      </c>
      <c r="BO1061" s="84"/>
      <c r="BP1061" s="116"/>
      <c r="BQ1061" s="122"/>
    </row>
    <row r="1062" spans="53:69" ht="15.75">
      <c r="BA1062" s="32" t="str">
        <f t="shared" si="1"/>
        <v>E062</v>
      </c>
      <c r="BB1062" s="29" t="s">
        <v>113</v>
      </c>
      <c r="BC1062" s="64" t="s">
        <v>236</v>
      </c>
      <c r="BD1062" s="54" t="s">
        <v>181</v>
      </c>
      <c r="BE1062" s="55" t="s">
        <v>178</v>
      </c>
      <c r="BF1062" s="56" t="s">
        <v>179</v>
      </c>
      <c r="BG1062" s="73"/>
      <c r="BH1062" s="1" t="s">
        <v>355</v>
      </c>
      <c r="BI1062" s="1" t="s">
        <v>303</v>
      </c>
      <c r="BJ1062" s="76" t="s">
        <v>258</v>
      </c>
      <c r="BL1062" s="1" t="s">
        <v>448</v>
      </c>
      <c r="BM1062" s="1" t="s">
        <v>449</v>
      </c>
      <c r="BN1062" s="70" t="s">
        <v>573</v>
      </c>
      <c r="BO1062" s="86"/>
      <c r="BP1062" s="122"/>
      <c r="BQ1062" s="122"/>
    </row>
    <row r="1063" spans="53:69" ht="15.75">
      <c r="BA1063" s="32" t="str">
        <f t="shared" si="1"/>
        <v>E063</v>
      </c>
      <c r="BB1063" s="29" t="s">
        <v>114</v>
      </c>
      <c r="BC1063" s="64" t="s">
        <v>237</v>
      </c>
      <c r="BD1063" s="54" t="s">
        <v>183</v>
      </c>
      <c r="BE1063" s="55" t="s">
        <v>178</v>
      </c>
      <c r="BF1063" s="56" t="s">
        <v>179</v>
      </c>
      <c r="BG1063" s="73"/>
      <c r="BH1063" s="1" t="s">
        <v>356</v>
      </c>
      <c r="BI1063" s="1" t="s">
        <v>304</v>
      </c>
      <c r="BJ1063" s="76" t="s">
        <v>259</v>
      </c>
      <c r="BL1063" s="1" t="s">
        <v>450</v>
      </c>
      <c r="BM1063" s="1" t="s">
        <v>451</v>
      </c>
      <c r="BN1063" s="70" t="s">
        <v>574</v>
      </c>
      <c r="BO1063" s="87"/>
      <c r="BP1063" s="124"/>
      <c r="BQ1063" s="123"/>
    </row>
    <row r="1064" spans="53:69" ht="15.75">
      <c r="BA1064" s="32" t="str">
        <f t="shared" si="1"/>
        <v>E064</v>
      </c>
      <c r="BB1064" s="29" t="s">
        <v>115</v>
      </c>
      <c r="BC1064" s="64" t="s">
        <v>238</v>
      </c>
      <c r="BD1064" s="54" t="s">
        <v>72</v>
      </c>
      <c r="BE1064" s="55" t="s">
        <v>178</v>
      </c>
      <c r="BF1064" s="56" t="s">
        <v>179</v>
      </c>
      <c r="BG1064" s="73"/>
      <c r="BH1064" s="1" t="s">
        <v>357</v>
      </c>
      <c r="BI1064" s="1" t="s">
        <v>305</v>
      </c>
      <c r="BJ1064" s="77" t="s">
        <v>260</v>
      </c>
      <c r="BL1064" s="1" t="s">
        <v>452</v>
      </c>
      <c r="BM1064" s="1" t="s">
        <v>453</v>
      </c>
      <c r="BN1064" s="70" t="s">
        <v>575</v>
      </c>
      <c r="BO1064" s="88"/>
      <c r="BP1064" s="120"/>
      <c r="BQ1064" s="123"/>
    </row>
    <row r="1065" spans="53:69" ht="30">
      <c r="BA1065" s="32" t="str">
        <f t="shared" si="1"/>
        <v>E065</v>
      </c>
      <c r="BB1065" s="29" t="s">
        <v>116</v>
      </c>
      <c r="BC1065" s="64" t="s">
        <v>239</v>
      </c>
      <c r="BD1065" s="54" t="s">
        <v>186</v>
      </c>
      <c r="BE1065" s="55" t="s">
        <v>178</v>
      </c>
      <c r="BF1065" s="56" t="s">
        <v>179</v>
      </c>
      <c r="BG1065" s="73"/>
      <c r="BH1065" s="75" t="s">
        <v>358</v>
      </c>
      <c r="BI1065" s="1" t="s">
        <v>306</v>
      </c>
      <c r="BJ1065" s="78" t="s">
        <v>411</v>
      </c>
      <c r="BL1065" s="1" t="s">
        <v>454</v>
      </c>
      <c r="BM1065" s="1" t="s">
        <v>455</v>
      </c>
      <c r="BN1065" s="70" t="s">
        <v>576</v>
      </c>
      <c r="BO1065" s="86"/>
      <c r="BP1065" s="125"/>
      <c r="BQ1065" s="122"/>
    </row>
    <row r="1066" spans="53:69" ht="15.75">
      <c r="BA1066" s="32" t="str">
        <f t="shared" si="1"/>
        <v>E066</v>
      </c>
      <c r="BB1066" s="29" t="s">
        <v>117</v>
      </c>
      <c r="BC1066" s="64" t="s">
        <v>240</v>
      </c>
      <c r="BD1066" s="54" t="s">
        <v>188</v>
      </c>
      <c r="BE1066" s="55" t="s">
        <v>178</v>
      </c>
      <c r="BF1066" s="56" t="s">
        <v>179</v>
      </c>
      <c r="BG1066" s="73"/>
      <c r="BH1066" s="1" t="s">
        <v>359</v>
      </c>
      <c r="BI1066" s="1" t="s">
        <v>307</v>
      </c>
      <c r="BL1066" s="1" t="s">
        <v>456</v>
      </c>
      <c r="BM1066" s="1" t="s">
        <v>457</v>
      </c>
      <c r="BN1066" s="70" t="s">
        <v>577</v>
      </c>
      <c r="BO1066" s="89"/>
      <c r="BP1066" s="118"/>
      <c r="BQ1066" s="122"/>
    </row>
    <row r="1067" spans="53:69" ht="15.75">
      <c r="BA1067" s="32" t="str">
        <f t="shared" si="1"/>
        <v>E067</v>
      </c>
      <c r="BB1067" s="29" t="s">
        <v>118</v>
      </c>
      <c r="BC1067" s="65" t="s">
        <v>213</v>
      </c>
      <c r="BD1067" s="54" t="s">
        <v>189</v>
      </c>
      <c r="BE1067" s="55" t="s">
        <v>178</v>
      </c>
      <c r="BF1067" s="56" t="s">
        <v>179</v>
      </c>
      <c r="BG1067" s="73"/>
      <c r="BH1067" s="1" t="s">
        <v>360</v>
      </c>
      <c r="BI1067" s="1" t="s">
        <v>308</v>
      </c>
      <c r="BL1067" s="1" t="s">
        <v>458</v>
      </c>
      <c r="BM1067" s="1" t="s">
        <v>459</v>
      </c>
      <c r="BN1067" s="70" t="s">
        <v>578</v>
      </c>
      <c r="BO1067" s="84"/>
      <c r="BP1067" s="115"/>
      <c r="BQ1067" s="123"/>
    </row>
    <row r="1068" spans="53:69" ht="15.75">
      <c r="BA1068" s="32" t="str">
        <f t="shared" si="1"/>
        <v>E071</v>
      </c>
      <c r="BB1068" s="29" t="s">
        <v>120</v>
      </c>
      <c r="BC1068" s="65" t="s">
        <v>214</v>
      </c>
      <c r="BD1068" s="54" t="s">
        <v>190</v>
      </c>
      <c r="BE1068" s="55" t="s">
        <v>178</v>
      </c>
      <c r="BF1068" s="56" t="s">
        <v>179</v>
      </c>
      <c r="BG1068" s="73"/>
      <c r="BH1068" s="1" t="s">
        <v>361</v>
      </c>
      <c r="BI1068" s="1" t="s">
        <v>309</v>
      </c>
      <c r="BL1068" s="1" t="s">
        <v>460</v>
      </c>
      <c r="BM1068" s="1" t="s">
        <v>461</v>
      </c>
      <c r="BN1068" s="70" t="s">
        <v>579</v>
      </c>
      <c r="BO1068" s="90"/>
      <c r="BP1068" s="115"/>
      <c r="BQ1068" s="123"/>
    </row>
    <row r="1069" spans="53:69" ht="15.75">
      <c r="BA1069" s="32" t="str">
        <f t="shared" si="1"/>
        <v>E072</v>
      </c>
      <c r="BB1069" s="29" t="s">
        <v>121</v>
      </c>
      <c r="BC1069" s="65" t="s">
        <v>215</v>
      </c>
      <c r="BD1069" s="54" t="s">
        <v>191</v>
      </c>
      <c r="BE1069" s="55" t="s">
        <v>178</v>
      </c>
      <c r="BF1069" s="56" t="s">
        <v>179</v>
      </c>
      <c r="BG1069" s="73"/>
      <c r="BH1069" s="1" t="s">
        <v>362</v>
      </c>
      <c r="BI1069" s="1" t="s">
        <v>310</v>
      </c>
      <c r="BL1069" s="1" t="s">
        <v>462</v>
      </c>
      <c r="BM1069" s="1" t="s">
        <v>463</v>
      </c>
      <c r="BN1069" s="70" t="s">
        <v>580</v>
      </c>
      <c r="BO1069" s="91"/>
      <c r="BP1069" s="117"/>
      <c r="BQ1069" s="122"/>
    </row>
    <row r="1070" spans="53:69" ht="15.75">
      <c r="BA1070" s="32" t="str">
        <f t="shared" si="1"/>
        <v>E073</v>
      </c>
      <c r="BB1070" s="29" t="s">
        <v>122</v>
      </c>
      <c r="BC1070" s="65" t="s">
        <v>216</v>
      </c>
      <c r="BD1070" s="54" t="s">
        <v>192</v>
      </c>
      <c r="BE1070" s="55" t="s">
        <v>178</v>
      </c>
      <c r="BF1070" s="56" t="s">
        <v>179</v>
      </c>
      <c r="BG1070" s="73"/>
      <c r="BH1070" s="1" t="s">
        <v>363</v>
      </c>
      <c r="BI1070" s="1" t="s">
        <v>311</v>
      </c>
      <c r="BL1070" s="1" t="s">
        <v>464</v>
      </c>
      <c r="BM1070" s="1" t="s">
        <v>465</v>
      </c>
      <c r="BN1070" s="70" t="s">
        <v>581</v>
      </c>
      <c r="BO1070" s="90"/>
      <c r="BP1070" s="117"/>
      <c r="BQ1070" s="122"/>
    </row>
    <row r="1071" spans="53:69" ht="15.75">
      <c r="BA1071" s="32" t="str">
        <f t="shared" si="1"/>
        <v>E082</v>
      </c>
      <c r="BB1071" s="35" t="s">
        <v>146</v>
      </c>
      <c r="BC1071" s="65" t="s">
        <v>217</v>
      </c>
      <c r="BD1071" s="54" t="s">
        <v>193</v>
      </c>
      <c r="BE1071" s="55" t="s">
        <v>178</v>
      </c>
      <c r="BF1071" s="56" t="s">
        <v>179</v>
      </c>
      <c r="BG1071" s="73"/>
      <c r="BH1071" s="1" t="s">
        <v>364</v>
      </c>
      <c r="BI1071" s="1" t="s">
        <v>312</v>
      </c>
      <c r="BL1071" s="1" t="s">
        <v>466</v>
      </c>
      <c r="BM1071" s="1" t="s">
        <v>467</v>
      </c>
      <c r="BN1071" s="70" t="s">
        <v>582</v>
      </c>
      <c r="BO1071" s="86"/>
      <c r="BP1071" s="117"/>
      <c r="BQ1071" s="124"/>
    </row>
    <row r="1072" spans="53:69" ht="15.75">
      <c r="BA1072" s="32" t="str">
        <f t="shared" si="1"/>
        <v>E083</v>
      </c>
      <c r="BB1072" s="30" t="s">
        <v>126</v>
      </c>
      <c r="BC1072" s="65" t="s">
        <v>218</v>
      </c>
      <c r="BD1072" s="54" t="s">
        <v>194</v>
      </c>
      <c r="BE1072" s="55" t="s">
        <v>178</v>
      </c>
      <c r="BF1072" s="56" t="s">
        <v>179</v>
      </c>
      <c r="BG1072" s="73"/>
      <c r="BH1072" s="1" t="s">
        <v>365</v>
      </c>
      <c r="BI1072" s="1" t="s">
        <v>313</v>
      </c>
      <c r="BL1072" s="1" t="s">
        <v>468</v>
      </c>
      <c r="BM1072" s="1" t="s">
        <v>469</v>
      </c>
      <c r="BN1072" s="70" t="s">
        <v>583</v>
      </c>
      <c r="BO1072" s="86"/>
      <c r="BP1072" s="117"/>
      <c r="BQ1072" s="124"/>
    </row>
    <row r="1073" spans="53:69" ht="30">
      <c r="BA1073" s="32" t="str">
        <f t="shared" si="1"/>
        <v>E085</v>
      </c>
      <c r="BB1073" s="30" t="s">
        <v>832</v>
      </c>
      <c r="BC1073" s="65" t="s">
        <v>219</v>
      </c>
      <c r="BD1073" s="54" t="s">
        <v>195</v>
      </c>
      <c r="BE1073" s="55" t="s">
        <v>178</v>
      </c>
      <c r="BF1073" s="56" t="s">
        <v>179</v>
      </c>
      <c r="BG1073" s="73"/>
      <c r="BH1073" s="1" t="s">
        <v>366</v>
      </c>
      <c r="BI1073" s="1" t="s">
        <v>314</v>
      </c>
      <c r="BL1073" s="1" t="s">
        <v>470</v>
      </c>
      <c r="BM1073" s="1" t="s">
        <v>471</v>
      </c>
      <c r="BN1073" s="70" t="s">
        <v>584</v>
      </c>
      <c r="BO1073" s="86"/>
      <c r="BP1073" s="117"/>
      <c r="BQ1073" s="120"/>
    </row>
    <row r="1074" spans="53:69" ht="15.75">
      <c r="BA1074" s="32" t="str">
        <f t="shared" si="1"/>
        <v>E091</v>
      </c>
      <c r="BB1074" s="30" t="s">
        <v>110</v>
      </c>
      <c r="BC1074" s="65" t="s">
        <v>220</v>
      </c>
      <c r="BD1074" s="54" t="s">
        <v>196</v>
      </c>
      <c r="BE1074" s="55" t="s">
        <v>178</v>
      </c>
      <c r="BF1074" s="56" t="s">
        <v>179</v>
      </c>
      <c r="BG1074" s="73"/>
      <c r="BH1074" s="1" t="s">
        <v>367</v>
      </c>
      <c r="BI1074" s="1" t="s">
        <v>315</v>
      </c>
      <c r="BL1074" s="1" t="s">
        <v>329</v>
      </c>
      <c r="BM1074" s="1" t="s">
        <v>472</v>
      </c>
      <c r="BN1074" s="70" t="s">
        <v>585</v>
      </c>
      <c r="BO1074" s="87"/>
      <c r="BP1074" s="117"/>
      <c r="BQ1074" s="120"/>
    </row>
    <row r="1075" spans="53:69" ht="15.75">
      <c r="BA1075" s="32" t="str">
        <f t="shared" si="1"/>
        <v>E092</v>
      </c>
      <c r="BB1075" s="30" t="s">
        <v>130</v>
      </c>
      <c r="BC1075" s="65" t="s">
        <v>221</v>
      </c>
      <c r="BD1075" s="54" t="s">
        <v>197</v>
      </c>
      <c r="BE1075" s="55" t="s">
        <v>178</v>
      </c>
      <c r="BF1075" s="56" t="s">
        <v>179</v>
      </c>
      <c r="BG1075" s="73"/>
      <c r="BH1075" s="1" t="s">
        <v>368</v>
      </c>
      <c r="BI1075" s="1" t="s">
        <v>316</v>
      </c>
      <c r="BM1075" s="1" t="s">
        <v>473</v>
      </c>
      <c r="BN1075" s="70" t="s">
        <v>586</v>
      </c>
      <c r="BO1075" s="86"/>
      <c r="BP1075" s="115"/>
      <c r="BQ1075" s="125"/>
    </row>
    <row r="1076" spans="53:69" ht="15.75">
      <c r="BA1076" s="32" t="str">
        <f t="shared" si="1"/>
        <v>E101</v>
      </c>
      <c r="BB1076" s="35" t="s">
        <v>147</v>
      </c>
      <c r="BC1076" s="65" t="s">
        <v>222</v>
      </c>
      <c r="BD1076" s="54" t="s">
        <v>198</v>
      </c>
      <c r="BE1076" s="55" t="s">
        <v>178</v>
      </c>
      <c r="BF1076" s="56" t="s">
        <v>179</v>
      </c>
      <c r="BG1076" s="73"/>
      <c r="BH1076" s="1" t="s">
        <v>369</v>
      </c>
      <c r="BI1076" s="1" t="s">
        <v>317</v>
      </c>
      <c r="BM1076" s="1" t="s">
        <v>474</v>
      </c>
      <c r="BN1076" s="70" t="s">
        <v>587</v>
      </c>
      <c r="BO1076" s="86"/>
      <c r="BP1076" s="115"/>
      <c r="BQ1076" s="125"/>
    </row>
    <row r="1077" spans="53:69" ht="15.75">
      <c r="BA1077" s="32" t="str">
        <f t="shared" si="1"/>
        <v>E102</v>
      </c>
      <c r="BB1077" s="35" t="s">
        <v>148</v>
      </c>
      <c r="BC1077" s="65" t="s">
        <v>223</v>
      </c>
      <c r="BD1077" s="54" t="s">
        <v>199</v>
      </c>
      <c r="BE1077" s="55" t="s">
        <v>178</v>
      </c>
      <c r="BF1077" s="56" t="s">
        <v>179</v>
      </c>
      <c r="BG1077" s="73"/>
      <c r="BH1077" s="1" t="s">
        <v>370</v>
      </c>
      <c r="BI1077" s="1" t="s">
        <v>318</v>
      </c>
      <c r="BM1077" s="1" t="s">
        <v>475</v>
      </c>
      <c r="BN1077" s="70" t="s">
        <v>588</v>
      </c>
      <c r="BO1077" s="84"/>
      <c r="BP1077" s="115"/>
      <c r="BQ1077" s="125"/>
    </row>
    <row r="1078" spans="53:69" ht="15.75">
      <c r="BA1078" s="32" t="str">
        <f t="shared" si="1"/>
        <v>E103</v>
      </c>
      <c r="BB1078" s="31" t="s">
        <v>135</v>
      </c>
      <c r="BC1078" s="65" t="s">
        <v>224</v>
      </c>
      <c r="BD1078" s="54" t="s">
        <v>200</v>
      </c>
      <c r="BE1078" s="55" t="s">
        <v>178</v>
      </c>
      <c r="BF1078" s="56" t="s">
        <v>179</v>
      </c>
      <c r="BG1078" s="73"/>
      <c r="BH1078" s="75" t="s">
        <v>371</v>
      </c>
      <c r="BI1078" s="1" t="s">
        <v>319</v>
      </c>
      <c r="BM1078" s="1" t="s">
        <v>476</v>
      </c>
      <c r="BN1078" s="70" t="s">
        <v>589</v>
      </c>
      <c r="BO1078" s="85"/>
      <c r="BP1078" s="115"/>
      <c r="BQ1078" s="118"/>
    </row>
    <row r="1079" spans="53:69" ht="15.75">
      <c r="BA1079" s="32" t="str">
        <f t="shared" ref="BA1079:BA1087" si="2">MID(BB1079,1,4)</f>
        <v>E104</v>
      </c>
      <c r="BB1079" s="34" t="s">
        <v>149</v>
      </c>
      <c r="BC1079" s="65" t="s">
        <v>225</v>
      </c>
      <c r="BD1079" s="54" t="s">
        <v>201</v>
      </c>
      <c r="BE1079" s="55" t="s">
        <v>178</v>
      </c>
      <c r="BF1079" s="56" t="s">
        <v>179</v>
      </c>
      <c r="BG1079" s="73"/>
      <c r="BH1079" s="1" t="s">
        <v>372</v>
      </c>
      <c r="BI1079" s="1" t="s">
        <v>320</v>
      </c>
      <c r="BM1079" s="1" t="s">
        <v>477</v>
      </c>
      <c r="BN1079" s="70" t="s">
        <v>589</v>
      </c>
      <c r="BO1079" s="88"/>
      <c r="BP1079" s="115"/>
      <c r="BQ1079" s="118"/>
    </row>
    <row r="1080" spans="53:69" ht="15.75">
      <c r="BA1080" s="32" t="str">
        <f t="shared" si="2"/>
        <v>E105</v>
      </c>
      <c r="BB1080" s="31" t="s">
        <v>134</v>
      </c>
      <c r="BC1080" s="65" t="s">
        <v>226</v>
      </c>
      <c r="BD1080" s="54" t="s">
        <v>202</v>
      </c>
      <c r="BE1080" s="55" t="s">
        <v>178</v>
      </c>
      <c r="BF1080" s="56" t="s">
        <v>179</v>
      </c>
      <c r="BG1080" s="73"/>
      <c r="BH1080" s="1" t="s">
        <v>373</v>
      </c>
      <c r="BI1080" s="1" t="s">
        <v>321</v>
      </c>
      <c r="BM1080" s="1" t="s">
        <v>478</v>
      </c>
      <c r="BN1080" s="70" t="s">
        <v>590</v>
      </c>
      <c r="BO1080" s="86"/>
      <c r="BP1080" s="117"/>
      <c r="BQ1080" s="123"/>
    </row>
    <row r="1081" spans="53:69" ht="30">
      <c r="BA1081" s="32" t="str">
        <f t="shared" si="2"/>
        <v>E112</v>
      </c>
      <c r="BB1081" s="28" t="s">
        <v>102</v>
      </c>
      <c r="BC1081" s="65" t="s">
        <v>227</v>
      </c>
      <c r="BD1081" s="54" t="s">
        <v>203</v>
      </c>
      <c r="BE1081" s="58" t="s">
        <v>204</v>
      </c>
      <c r="BF1081" s="3"/>
      <c r="BG1081" s="13"/>
      <c r="BH1081" s="1" t="s">
        <v>374</v>
      </c>
      <c r="BI1081" s="1" t="s">
        <v>322</v>
      </c>
      <c r="BM1081" s="1" t="s">
        <v>479</v>
      </c>
      <c r="BN1081" s="70" t="s">
        <v>591</v>
      </c>
      <c r="BO1081" s="86"/>
      <c r="BP1081" s="117"/>
      <c r="BQ1081" s="123"/>
    </row>
    <row r="1082" spans="53:69" ht="30">
      <c r="BA1082" s="32" t="str">
        <f t="shared" si="2"/>
        <v>E122</v>
      </c>
      <c r="BB1082" s="36" t="s">
        <v>140</v>
      </c>
      <c r="BC1082" s="65" t="s">
        <v>228</v>
      </c>
      <c r="BD1082" s="54" t="s">
        <v>205</v>
      </c>
      <c r="BE1082" s="59" t="s">
        <v>206</v>
      </c>
      <c r="BF1082" s="3"/>
      <c r="BG1082" s="13"/>
      <c r="BH1082" s="1" t="s">
        <v>375</v>
      </c>
      <c r="BI1082" s="1" t="s">
        <v>323</v>
      </c>
      <c r="BM1082" s="1" t="s">
        <v>480</v>
      </c>
      <c r="BN1082" s="70" t="s">
        <v>592</v>
      </c>
      <c r="BO1082" s="92"/>
      <c r="BP1082" s="117"/>
      <c r="BQ1082" s="120"/>
    </row>
    <row r="1083" spans="53:69">
      <c r="BA1083" s="32" t="str">
        <f t="shared" si="2"/>
        <v>E124</v>
      </c>
      <c r="BB1083" s="36" t="s">
        <v>144</v>
      </c>
      <c r="BC1083" s="65" t="s">
        <v>229</v>
      </c>
      <c r="BD1083" s="54" t="s">
        <v>207</v>
      </c>
      <c r="BE1083" s="58" t="s">
        <v>208</v>
      </c>
      <c r="BF1083" s="3"/>
      <c r="BG1083" s="13"/>
      <c r="BH1083" s="1" t="s">
        <v>376</v>
      </c>
      <c r="BI1083" s="1" t="s">
        <v>324</v>
      </c>
      <c r="BM1083" s="1" t="s">
        <v>481</v>
      </c>
      <c r="BN1083" s="70" t="s">
        <v>593</v>
      </c>
      <c r="BO1083" s="92"/>
      <c r="BP1083" s="117"/>
      <c r="BQ1083" s="120"/>
    </row>
    <row r="1084" spans="53:69" ht="15.75">
      <c r="BA1084" s="32" t="str">
        <f t="shared" si="2"/>
        <v>F081</v>
      </c>
      <c r="BB1084" s="37" t="s">
        <v>124</v>
      </c>
      <c r="BC1084" s="65" t="s">
        <v>230</v>
      </c>
      <c r="BD1084" s="54" t="s">
        <v>209</v>
      </c>
      <c r="BE1084" s="55" t="s">
        <v>210</v>
      </c>
      <c r="BF1084" s="3"/>
      <c r="BG1084" s="13"/>
      <c r="BH1084" s="1" t="s">
        <v>377</v>
      </c>
      <c r="BI1084" s="1" t="s">
        <v>325</v>
      </c>
      <c r="BM1084" s="1" t="s">
        <v>482</v>
      </c>
      <c r="BN1084" s="70" t="s">
        <v>594</v>
      </c>
      <c r="BO1084" s="86"/>
      <c r="BP1084" s="117"/>
      <c r="BQ1084" s="119"/>
    </row>
    <row r="1085" spans="53:69">
      <c r="BA1085" s="32" t="str">
        <f t="shared" si="2"/>
        <v>F084</v>
      </c>
      <c r="BB1085" s="37" t="s">
        <v>150</v>
      </c>
      <c r="BC1085" s="65" t="s">
        <v>231</v>
      </c>
      <c r="BD1085" s="61" t="s">
        <v>211</v>
      </c>
      <c r="BE1085" s="47" t="s">
        <v>212</v>
      </c>
      <c r="BF1085" s="3"/>
      <c r="BG1085" s="13"/>
      <c r="BH1085" s="1" t="s">
        <v>378</v>
      </c>
      <c r="BI1085" s="1" t="s">
        <v>326</v>
      </c>
      <c r="BM1085" s="1" t="s">
        <v>483</v>
      </c>
      <c r="BN1085" s="70" t="s">
        <v>595</v>
      </c>
      <c r="BO1085" s="92"/>
      <c r="BP1085" s="117"/>
      <c r="BQ1085" s="124"/>
    </row>
    <row r="1086" spans="53:69">
      <c r="BA1086" s="32" t="str">
        <f t="shared" si="2"/>
        <v>G055</v>
      </c>
      <c r="BB1086" s="38" t="s">
        <v>109</v>
      </c>
      <c r="BH1086" s="1" t="s">
        <v>379</v>
      </c>
      <c r="BI1086" s="1" t="s">
        <v>327</v>
      </c>
      <c r="BM1086" s="1" t="s">
        <v>484</v>
      </c>
      <c r="BN1086" s="70" t="s">
        <v>596</v>
      </c>
      <c r="BO1086" s="92"/>
      <c r="BP1086" s="117"/>
      <c r="BQ1086" s="124"/>
    </row>
    <row r="1087" spans="53:69" ht="30">
      <c r="BA1087" s="32" t="str">
        <f t="shared" si="2"/>
        <v>K052</v>
      </c>
      <c r="BB1087" s="39" t="s">
        <v>108</v>
      </c>
      <c r="BH1087" s="1" t="s">
        <v>380</v>
      </c>
      <c r="BI1087" s="1" t="s">
        <v>328</v>
      </c>
      <c r="BM1087" s="1" t="s">
        <v>485</v>
      </c>
      <c r="BN1087" s="70" t="s">
        <v>597</v>
      </c>
      <c r="BO1087" s="93"/>
      <c r="BP1087" s="117"/>
      <c r="BQ1087" s="116"/>
    </row>
    <row r="1088" spans="53:69">
      <c r="BA1088" s="32" t="s">
        <v>862</v>
      </c>
      <c r="BB1088" s="39" t="s">
        <v>861</v>
      </c>
      <c r="BH1088" s="1" t="s">
        <v>381</v>
      </c>
      <c r="BI1088" s="1" t="s">
        <v>329</v>
      </c>
      <c r="BM1088" s="1" t="s">
        <v>486</v>
      </c>
      <c r="BN1088" s="70" t="s">
        <v>597</v>
      </c>
      <c r="BO1088" s="92"/>
      <c r="BP1088" s="117"/>
      <c r="BQ1088" s="116"/>
    </row>
    <row r="1089" spans="53:69">
      <c r="BA1089" s="32" t="str">
        <f t="shared" ref="BA1089:BA1111" si="3">MID(BB1089,1,4)</f>
        <v>N014</v>
      </c>
      <c r="BB1089" s="40" t="s">
        <v>100</v>
      </c>
      <c r="BH1089" s="1" t="s">
        <v>382</v>
      </c>
      <c r="BM1089" s="1" t="s">
        <v>487</v>
      </c>
      <c r="BN1089" s="70" t="s">
        <v>598</v>
      </c>
      <c r="BO1089" s="87"/>
      <c r="BP1089" s="126"/>
      <c r="BQ1089" s="118"/>
    </row>
    <row r="1090" spans="53:69">
      <c r="BA1090" s="32" t="str">
        <f t="shared" si="3"/>
        <v>O121</v>
      </c>
      <c r="BB1090" s="36" t="s">
        <v>137</v>
      </c>
      <c r="BH1090" s="1" t="s">
        <v>383</v>
      </c>
      <c r="BM1090" s="1" t="s">
        <v>488</v>
      </c>
      <c r="BN1090" s="70" t="s">
        <v>599</v>
      </c>
      <c r="BO1090" s="82"/>
      <c r="BP1090" s="126"/>
      <c r="BQ1090" s="118"/>
    </row>
    <row r="1091" spans="53:69">
      <c r="BA1091" s="32" t="str">
        <f t="shared" si="3"/>
        <v>P106</v>
      </c>
      <c r="BB1091" s="41" t="s">
        <v>133</v>
      </c>
      <c r="BH1091" s="1" t="s">
        <v>384</v>
      </c>
      <c r="BM1091" s="1" t="s">
        <v>489</v>
      </c>
      <c r="BN1091" s="70" t="s">
        <v>600</v>
      </c>
      <c r="BO1091" s="82"/>
      <c r="BP1091" s="127"/>
      <c r="BQ1091" s="114"/>
    </row>
    <row r="1092" spans="53:69">
      <c r="BA1092" s="32" t="str">
        <f t="shared" si="3"/>
        <v>P111</v>
      </c>
      <c r="BB1092" s="36" t="s">
        <v>101</v>
      </c>
      <c r="BH1092" s="1" t="s">
        <v>385</v>
      </c>
      <c r="BM1092" s="1" t="s">
        <v>490</v>
      </c>
      <c r="BN1092" s="70" t="s">
        <v>601</v>
      </c>
      <c r="BO1092" s="86"/>
      <c r="BP1092" s="117"/>
      <c r="BQ1092" s="123"/>
    </row>
    <row r="1093" spans="53:69">
      <c r="BA1093" s="32" t="str">
        <f t="shared" si="3"/>
        <v>P123</v>
      </c>
      <c r="BB1093" s="42" t="s">
        <v>141</v>
      </c>
      <c r="BH1093" s="1" t="s">
        <v>386</v>
      </c>
      <c r="BM1093" s="1" t="s">
        <v>491</v>
      </c>
      <c r="BN1093" s="70" t="s">
        <v>602</v>
      </c>
      <c r="BO1093" s="82"/>
      <c r="BP1093" s="115"/>
      <c r="BQ1093" s="123"/>
    </row>
    <row r="1094" spans="53:69">
      <c r="BA1094" s="32" t="str">
        <f t="shared" si="3"/>
        <v>PA01</v>
      </c>
      <c r="BB1094" s="36" t="s">
        <v>145</v>
      </c>
      <c r="BH1094" s="1" t="s">
        <v>387</v>
      </c>
      <c r="BM1094" s="1" t="s">
        <v>492</v>
      </c>
      <c r="BN1094" s="70" t="s">
        <v>603</v>
      </c>
      <c r="BO1094" s="82"/>
      <c r="BP1094" s="115"/>
      <c r="BQ1094" s="123"/>
    </row>
    <row r="1095" spans="53:69">
      <c r="BA1095" s="32" t="str">
        <f t="shared" si="3"/>
        <v>PA02</v>
      </c>
      <c r="BB1095" s="40" t="s">
        <v>99</v>
      </c>
      <c r="BH1095" s="1" t="s">
        <v>388</v>
      </c>
      <c r="BM1095" s="1" t="s">
        <v>493</v>
      </c>
      <c r="BN1095" s="70" t="s">
        <v>604</v>
      </c>
      <c r="BO1095" s="94"/>
      <c r="BP1095" s="115"/>
      <c r="BQ1095" s="123"/>
    </row>
    <row r="1096" spans="53:69">
      <c r="BA1096" s="32" t="str">
        <f t="shared" si="3"/>
        <v>PA03</v>
      </c>
      <c r="BB1096" s="42" t="s">
        <v>142</v>
      </c>
      <c r="BH1096" s="1" t="s">
        <v>389</v>
      </c>
      <c r="BM1096" s="1" t="s">
        <v>494</v>
      </c>
      <c r="BN1096" s="70" t="s">
        <v>605</v>
      </c>
      <c r="BO1096" s="82"/>
      <c r="BP1096" s="115"/>
      <c r="BQ1096" s="123"/>
    </row>
    <row r="1097" spans="53:69">
      <c r="BA1097" s="32" t="str">
        <f t="shared" si="3"/>
        <v>PA04</v>
      </c>
      <c r="BB1097" s="37" t="s">
        <v>129</v>
      </c>
      <c r="BH1097" s="1" t="s">
        <v>390</v>
      </c>
      <c r="BM1097" s="1" t="s">
        <v>495</v>
      </c>
      <c r="BN1097" s="70" t="s">
        <v>606</v>
      </c>
      <c r="BO1097" s="95"/>
      <c r="BP1097" s="117"/>
      <c r="BQ1097" s="122"/>
    </row>
    <row r="1098" spans="53:69">
      <c r="BA1098" s="32" t="str">
        <f t="shared" si="3"/>
        <v>PA05</v>
      </c>
      <c r="BB1098" s="37" t="s">
        <v>127</v>
      </c>
      <c r="BH1098" s="1" t="s">
        <v>391</v>
      </c>
      <c r="BM1098" s="1" t="s">
        <v>496</v>
      </c>
      <c r="BN1098" s="70" t="s">
        <v>607</v>
      </c>
      <c r="BO1098" s="87"/>
      <c r="BP1098" s="117"/>
      <c r="BQ1098" s="123"/>
    </row>
    <row r="1099" spans="53:69">
      <c r="BA1099" s="32" t="str">
        <f t="shared" si="3"/>
        <v>PA06</v>
      </c>
      <c r="BB1099" s="37" t="s">
        <v>128</v>
      </c>
      <c r="BH1099" s="1" t="s">
        <v>392</v>
      </c>
      <c r="BM1099" s="1" t="s">
        <v>497</v>
      </c>
      <c r="BN1099" s="70" t="s">
        <v>608</v>
      </c>
      <c r="BO1099" s="84"/>
      <c r="BP1099" s="117"/>
      <c r="BQ1099" s="124"/>
    </row>
    <row r="1100" spans="53:69">
      <c r="BA1100" s="32" t="str">
        <f t="shared" si="3"/>
        <v>PA07</v>
      </c>
      <c r="BB1100" s="39" t="s">
        <v>111</v>
      </c>
      <c r="BH1100" s="1" t="s">
        <v>393</v>
      </c>
      <c r="BM1100" s="1" t="s">
        <v>498</v>
      </c>
      <c r="BN1100" s="70" t="s">
        <v>609</v>
      </c>
      <c r="BO1100" s="84"/>
      <c r="BP1100" s="117"/>
      <c r="BQ1100" s="124"/>
    </row>
    <row r="1101" spans="53:69">
      <c r="BA1101" s="32" t="str">
        <f t="shared" si="3"/>
        <v>PA08</v>
      </c>
      <c r="BB1101" s="39" t="s">
        <v>119</v>
      </c>
      <c r="BH1101" s="1" t="s">
        <v>394</v>
      </c>
      <c r="BM1101" s="1" t="s">
        <v>499</v>
      </c>
      <c r="BN1101" s="70" t="s">
        <v>610</v>
      </c>
      <c r="BO1101" s="84"/>
      <c r="BP1101" s="117"/>
      <c r="BQ1101" s="122"/>
    </row>
    <row r="1102" spans="53:69">
      <c r="BA1102" s="32" t="str">
        <f t="shared" si="3"/>
        <v>MA10</v>
      </c>
      <c r="BB1102" s="42" t="s">
        <v>143</v>
      </c>
      <c r="BH1102" s="1" t="s">
        <v>395</v>
      </c>
      <c r="BM1102" s="1" t="s">
        <v>500</v>
      </c>
      <c r="BN1102" s="70" t="s">
        <v>611</v>
      </c>
      <c r="BO1102" s="82"/>
      <c r="BP1102" s="117"/>
      <c r="BQ1102" s="122"/>
    </row>
    <row r="1103" spans="53:69">
      <c r="BA1103" s="32" t="str">
        <f t="shared" si="3"/>
        <v>OA11</v>
      </c>
      <c r="BB1103" s="36" t="s">
        <v>138</v>
      </c>
      <c r="BN1103" s="70" t="s">
        <v>612</v>
      </c>
      <c r="BO1103" s="84"/>
      <c r="BP1103" s="117"/>
      <c r="BQ1103" s="122"/>
    </row>
    <row r="1104" spans="53:69">
      <c r="BA1104" s="32" t="str">
        <f t="shared" si="3"/>
        <v>PA09</v>
      </c>
      <c r="BB1104" s="40" t="s">
        <v>105</v>
      </c>
      <c r="BH1104" s="1" t="s">
        <v>396</v>
      </c>
      <c r="BM1104" s="1" t="s">
        <v>501</v>
      </c>
      <c r="BN1104" s="70" t="s">
        <v>613</v>
      </c>
      <c r="BO1104" s="93"/>
      <c r="BP1104" s="117"/>
      <c r="BQ1104" s="123"/>
    </row>
    <row r="1105" spans="53:69">
      <c r="BA1105" s="32" t="str">
        <f t="shared" si="3"/>
        <v>PA14</v>
      </c>
      <c r="BB1105" s="36" t="s">
        <v>103</v>
      </c>
      <c r="BH1105" s="1" t="s">
        <v>397</v>
      </c>
      <c r="BM1105" s="1" t="s">
        <v>502</v>
      </c>
      <c r="BN1105" s="70" t="s">
        <v>614</v>
      </c>
      <c r="BO1105" s="93"/>
      <c r="BP1105" s="117"/>
      <c r="BQ1105" s="122"/>
    </row>
    <row r="1106" spans="53:69">
      <c r="BA1106" s="32" t="str">
        <f t="shared" si="3"/>
        <v>PA15</v>
      </c>
      <c r="BB1106" s="42" t="s">
        <v>139</v>
      </c>
      <c r="BH1106" s="1" t="s">
        <v>398</v>
      </c>
      <c r="BM1106" s="1" t="s">
        <v>503</v>
      </c>
      <c r="BN1106" s="70" t="s">
        <v>615</v>
      </c>
      <c r="BO1106" s="93"/>
      <c r="BP1106" s="117"/>
      <c r="BQ1106" s="122"/>
    </row>
    <row r="1107" spans="53:69">
      <c r="BA1107" s="32" t="str">
        <f t="shared" si="3"/>
        <v>PA16</v>
      </c>
      <c r="BB1107" s="37" t="s">
        <v>125</v>
      </c>
      <c r="BH1107" s="1" t="s">
        <v>399</v>
      </c>
      <c r="BM1107" s="1" t="s">
        <v>504</v>
      </c>
      <c r="BN1107" s="70" t="s">
        <v>616</v>
      </c>
      <c r="BO1107" s="87"/>
      <c r="BP1107" s="117"/>
      <c r="BQ1107" s="122"/>
    </row>
    <row r="1108" spans="53:69">
      <c r="BA1108" s="32" t="str">
        <f t="shared" si="3"/>
        <v>PA17</v>
      </c>
      <c r="BB1108" s="39" t="s">
        <v>107</v>
      </c>
      <c r="BH1108" s="1" t="s">
        <v>400</v>
      </c>
      <c r="BM1108" s="1" t="s">
        <v>505</v>
      </c>
      <c r="BN1108" s="70" t="s">
        <v>617</v>
      </c>
      <c r="BO1108" s="93"/>
      <c r="BP1108" s="117"/>
      <c r="BQ1108" s="122"/>
    </row>
    <row r="1109" spans="53:69">
      <c r="BA1109" s="32" t="str">
        <f t="shared" si="3"/>
        <v>PA18</v>
      </c>
      <c r="BB1109" s="37" t="s">
        <v>131</v>
      </c>
      <c r="BH1109" s="1" t="s">
        <v>401</v>
      </c>
      <c r="BM1109" s="1" t="s">
        <v>506</v>
      </c>
      <c r="BN1109" s="70" t="s">
        <v>618</v>
      </c>
      <c r="BO1109" s="93"/>
      <c r="BP1109" s="117"/>
      <c r="BQ1109" s="121"/>
    </row>
    <row r="1110" spans="53:69">
      <c r="BA1110" s="32" t="str">
        <f t="shared" si="3"/>
        <v>PA19</v>
      </c>
      <c r="BB1110" s="39" t="s">
        <v>123</v>
      </c>
      <c r="BH1110" s="1" t="s">
        <v>402</v>
      </c>
      <c r="BM1110" s="1" t="s">
        <v>507</v>
      </c>
      <c r="BN1110" s="70" t="s">
        <v>619</v>
      </c>
      <c r="BO1110" s="93"/>
      <c r="BP1110" s="117"/>
      <c r="BQ1110" s="121"/>
    </row>
    <row r="1111" spans="53:69">
      <c r="BA1111" s="32" t="str">
        <f t="shared" si="3"/>
        <v>PA21</v>
      </c>
      <c r="BB1111" s="41" t="s">
        <v>132</v>
      </c>
      <c r="BH1111" s="1" t="s">
        <v>403</v>
      </c>
      <c r="BM1111" s="1" t="s">
        <v>508</v>
      </c>
      <c r="BN1111" s="70" t="s">
        <v>620</v>
      </c>
      <c r="BO1111" s="92"/>
      <c r="BP1111" s="117"/>
      <c r="BQ1111" s="123"/>
    </row>
    <row r="1112" spans="53:69">
      <c r="BA1112" s="32" t="str">
        <f>MID(BB1112,1,4)</f>
        <v>PA22</v>
      </c>
      <c r="BB1112" s="37" t="s">
        <v>151</v>
      </c>
      <c r="BH1112" s="1" t="s">
        <v>404</v>
      </c>
      <c r="BM1112" s="1" t="s">
        <v>509</v>
      </c>
      <c r="BN1112" s="70" t="s">
        <v>621</v>
      </c>
      <c r="BO1112" s="92"/>
      <c r="BP1112" s="117"/>
      <c r="BQ1112" s="121"/>
    </row>
    <row r="1113" spans="53:69">
      <c r="BA1113" s="32" t="str">
        <f>MID(BB1113,1,4)</f>
        <v>PA23</v>
      </c>
      <c r="BB1113" s="41" t="s">
        <v>136</v>
      </c>
      <c r="BC1113" s="63" t="s">
        <v>241</v>
      </c>
      <c r="BD1113" s="46" t="s">
        <v>243</v>
      </c>
      <c r="BH1113" s="1" t="s">
        <v>405</v>
      </c>
      <c r="BM1113" s="1" t="s">
        <v>510</v>
      </c>
      <c r="BN1113" s="70" t="s">
        <v>622</v>
      </c>
      <c r="BO1113" s="93"/>
      <c r="BP1113" s="117"/>
      <c r="BQ1113" s="121"/>
    </row>
    <row r="1114" spans="53:69">
      <c r="BA1114" s="32" t="str">
        <f>MID(BB1114,1,4)</f>
        <v>PA25</v>
      </c>
      <c r="BB1114" s="3" t="s">
        <v>812</v>
      </c>
      <c r="BC1114" s="53" t="s">
        <v>232</v>
      </c>
      <c r="BD1114" s="62" t="s">
        <v>262</v>
      </c>
      <c r="BH1114" s="1" t="s">
        <v>406</v>
      </c>
      <c r="BM1114" s="1" t="s">
        <v>511</v>
      </c>
      <c r="BN1114" s="70" t="s">
        <v>623</v>
      </c>
      <c r="BO1114" s="93"/>
      <c r="BP1114" s="117"/>
      <c r="BQ1114" s="121"/>
    </row>
    <row r="1115" spans="53:69">
      <c r="BC1115" s="53" t="s">
        <v>233</v>
      </c>
      <c r="BD1115" s="62" t="s">
        <v>271</v>
      </c>
      <c r="BM1115" s="1" t="s">
        <v>512</v>
      </c>
      <c r="BN1115" s="70" t="s">
        <v>624</v>
      </c>
      <c r="BO1115" s="87"/>
      <c r="BP1115" s="117"/>
      <c r="BQ1115" s="121"/>
    </row>
    <row r="1116" spans="53:69">
      <c r="BC1116" s="53" t="s">
        <v>234</v>
      </c>
      <c r="BD1116" s="8" t="s">
        <v>272</v>
      </c>
      <c r="BN1116" s="70" t="s">
        <v>625</v>
      </c>
      <c r="BO1116" s="93"/>
      <c r="BP1116" s="117"/>
      <c r="BQ1116" s="116"/>
    </row>
    <row r="1117" spans="53:69">
      <c r="BC1117" s="53" t="s">
        <v>235</v>
      </c>
      <c r="BD1117" s="54" t="s">
        <v>270</v>
      </c>
      <c r="BM1117" s="1" t="s">
        <v>513</v>
      </c>
      <c r="BN1117" s="70" t="s">
        <v>626</v>
      </c>
      <c r="BO1117" s="84"/>
      <c r="BP1117" s="117"/>
      <c r="BQ1117" s="116"/>
    </row>
    <row r="1118" spans="53:69">
      <c r="BC1118" s="53" t="s">
        <v>236</v>
      </c>
      <c r="BD1118" s="54" t="s">
        <v>181</v>
      </c>
      <c r="BM1118" s="1" t="s">
        <v>514</v>
      </c>
      <c r="BN1118" s="70" t="s">
        <v>627</v>
      </c>
      <c r="BO1118" s="93"/>
      <c r="BP1118" s="117"/>
      <c r="BQ1118" s="123"/>
    </row>
    <row r="1119" spans="53:69">
      <c r="BC1119" s="53" t="s">
        <v>237</v>
      </c>
      <c r="BD1119" s="54" t="s">
        <v>183</v>
      </c>
      <c r="BM1119" s="1" t="s">
        <v>515</v>
      </c>
      <c r="BN1119" s="70" t="s">
        <v>628</v>
      </c>
      <c r="BO1119" s="87"/>
      <c r="BP1119" s="117"/>
      <c r="BQ1119" s="123"/>
    </row>
    <row r="1120" spans="53:69">
      <c r="BC1120" s="53" t="s">
        <v>238</v>
      </c>
      <c r="BD1120" s="54" t="s">
        <v>72</v>
      </c>
      <c r="BM1120" s="1" t="s">
        <v>516</v>
      </c>
      <c r="BN1120" s="70" t="s">
        <v>629</v>
      </c>
      <c r="BO1120" s="84"/>
      <c r="BP1120" s="117"/>
      <c r="BQ1120" s="123"/>
    </row>
    <row r="1121" spans="55:69">
      <c r="BC1121" s="53" t="s">
        <v>239</v>
      </c>
      <c r="BD1121" s="54" t="s">
        <v>186</v>
      </c>
      <c r="BM1121" s="1" t="s">
        <v>517</v>
      </c>
      <c r="BN1121" s="70" t="s">
        <v>630</v>
      </c>
      <c r="BO1121" s="84"/>
      <c r="BP1121" s="117"/>
      <c r="BQ1121" s="123"/>
    </row>
    <row r="1122" spans="55:69">
      <c r="BC1122" s="53" t="s">
        <v>240</v>
      </c>
      <c r="BD1122" s="54" t="s">
        <v>269</v>
      </c>
      <c r="BM1122" s="1" t="s">
        <v>518</v>
      </c>
      <c r="BN1122" s="70" t="s">
        <v>631</v>
      </c>
      <c r="BO1122" s="90"/>
      <c r="BP1122" s="117"/>
      <c r="BQ1122" s="116"/>
    </row>
    <row r="1123" spans="55:69">
      <c r="BC1123" s="57" t="s">
        <v>213</v>
      </c>
      <c r="BD1123" s="54" t="s">
        <v>189</v>
      </c>
      <c r="BM1123" s="1" t="s">
        <v>519</v>
      </c>
      <c r="BN1123" s="70" t="s">
        <v>632</v>
      </c>
      <c r="BO1123" s="84"/>
      <c r="BP1123" s="117"/>
      <c r="BQ1123" s="122"/>
    </row>
    <row r="1124" spans="55:69">
      <c r="BC1124" s="57" t="s">
        <v>214</v>
      </c>
      <c r="BD1124" s="54" t="s">
        <v>190</v>
      </c>
      <c r="BM1124" s="1" t="s">
        <v>520</v>
      </c>
      <c r="BN1124" s="70" t="s">
        <v>633</v>
      </c>
      <c r="BO1124" s="84"/>
      <c r="BP1124" s="117"/>
      <c r="BQ1124" s="122"/>
    </row>
    <row r="1125" spans="55:69">
      <c r="BC1125" s="57" t="s">
        <v>215</v>
      </c>
      <c r="BD1125" s="54" t="s">
        <v>273</v>
      </c>
      <c r="BM1125" s="1" t="s">
        <v>521</v>
      </c>
      <c r="BN1125" s="70" t="s">
        <v>634</v>
      </c>
      <c r="BO1125" s="84"/>
      <c r="BP1125" s="117"/>
      <c r="BQ1125" s="122"/>
    </row>
    <row r="1126" spans="55:69">
      <c r="BC1126" s="57" t="s">
        <v>216</v>
      </c>
      <c r="BD1126" s="54" t="s">
        <v>192</v>
      </c>
      <c r="BM1126" s="1" t="s">
        <v>522</v>
      </c>
      <c r="BN1126" s="70" t="s">
        <v>634</v>
      </c>
      <c r="BO1126" s="84"/>
      <c r="BP1126" s="117"/>
      <c r="BQ1126" s="116"/>
    </row>
    <row r="1127" spans="55:69">
      <c r="BC1127" s="57" t="s">
        <v>217</v>
      </c>
      <c r="BD1127" s="54" t="s">
        <v>193</v>
      </c>
      <c r="BM1127" s="1" t="s">
        <v>523</v>
      </c>
      <c r="BN1127" s="70" t="s">
        <v>635</v>
      </c>
      <c r="BO1127" s="84"/>
      <c r="BP1127" s="117"/>
      <c r="BQ1127" s="122"/>
    </row>
    <row r="1128" spans="55:69">
      <c r="BC1128" s="57" t="s">
        <v>218</v>
      </c>
      <c r="BD1128" s="54" t="s">
        <v>274</v>
      </c>
      <c r="BM1128" s="1" t="s">
        <v>524</v>
      </c>
      <c r="BN1128" s="70" t="s">
        <v>636</v>
      </c>
      <c r="BO1128" s="84"/>
      <c r="BP1128" s="117"/>
      <c r="BQ1128" s="116"/>
    </row>
    <row r="1129" spans="55:69">
      <c r="BC1129" s="57" t="s">
        <v>219</v>
      </c>
      <c r="BD1129" s="54" t="s">
        <v>275</v>
      </c>
      <c r="BM1129" s="1" t="s">
        <v>525</v>
      </c>
      <c r="BN1129" s="70" t="s">
        <v>637</v>
      </c>
      <c r="BO1129" s="84"/>
      <c r="BP1129" s="117"/>
      <c r="BQ1129" s="116"/>
    </row>
    <row r="1130" spans="55:69">
      <c r="BC1130" s="57" t="s">
        <v>220</v>
      </c>
      <c r="BD1130" s="54" t="s">
        <v>196</v>
      </c>
      <c r="BM1130" s="1" t="s">
        <v>526</v>
      </c>
      <c r="BN1130" s="70" t="s">
        <v>638</v>
      </c>
      <c r="BO1130" s="84"/>
      <c r="BP1130" s="117"/>
      <c r="BQ1130" s="116"/>
    </row>
    <row r="1131" spans="55:69">
      <c r="BC1131" s="65" t="s">
        <v>221</v>
      </c>
      <c r="BD1131" s="54" t="s">
        <v>276</v>
      </c>
      <c r="BM1131" s="1" t="s">
        <v>527</v>
      </c>
      <c r="BN1131" s="70" t="s">
        <v>639</v>
      </c>
      <c r="BO1131" s="87"/>
      <c r="BP1131" s="117"/>
      <c r="BQ1131" s="116"/>
    </row>
    <row r="1132" spans="55:69">
      <c r="BC1132" s="65" t="s">
        <v>222</v>
      </c>
      <c r="BD1132" s="54" t="s">
        <v>198</v>
      </c>
      <c r="BM1132" s="1" t="s">
        <v>528</v>
      </c>
      <c r="BN1132" s="70" t="s">
        <v>640</v>
      </c>
      <c r="BO1132" s="87"/>
      <c r="BP1132" s="126"/>
      <c r="BQ1132" s="123"/>
    </row>
    <row r="1133" spans="55:69">
      <c r="BC1133" s="65" t="s">
        <v>223</v>
      </c>
      <c r="BD1133" s="54" t="s">
        <v>199</v>
      </c>
      <c r="BM1133" s="1" t="s">
        <v>529</v>
      </c>
      <c r="BN1133" s="70" t="s">
        <v>641</v>
      </c>
      <c r="BO1133" s="87"/>
      <c r="BP1133" s="117"/>
      <c r="BQ1133" s="123"/>
    </row>
    <row r="1134" spans="55:69">
      <c r="BC1134" s="65" t="s">
        <v>224</v>
      </c>
      <c r="BD1134" s="54" t="s">
        <v>277</v>
      </c>
      <c r="BM1134" s="1" t="s">
        <v>530</v>
      </c>
      <c r="BN1134" s="70" t="s">
        <v>642</v>
      </c>
      <c r="BO1134" s="93"/>
      <c r="BP1134" s="126"/>
      <c r="BQ1134" s="123"/>
    </row>
    <row r="1135" spans="55:69">
      <c r="BC1135" s="65" t="s">
        <v>225</v>
      </c>
      <c r="BD1135" s="54" t="s">
        <v>278</v>
      </c>
      <c r="BM1135" s="1" t="s">
        <v>531</v>
      </c>
      <c r="BN1135" s="70" t="s">
        <v>643</v>
      </c>
      <c r="BO1135" s="93"/>
      <c r="BP1135" s="115"/>
      <c r="BQ1135" s="116"/>
    </row>
    <row r="1136" spans="55:69">
      <c r="BC1136" s="65" t="s">
        <v>226</v>
      </c>
      <c r="BD1136" s="54" t="s">
        <v>279</v>
      </c>
      <c r="BM1136" s="1" t="s">
        <v>532</v>
      </c>
      <c r="BN1136" s="70" t="s">
        <v>644</v>
      </c>
      <c r="BO1136" s="86"/>
      <c r="BP1136" s="115"/>
      <c r="BQ1136" s="124"/>
    </row>
    <row r="1137" spans="55:69">
      <c r="BC1137" s="65" t="s">
        <v>227</v>
      </c>
      <c r="BD1137" s="54" t="s">
        <v>285</v>
      </c>
      <c r="BE1137" s="69" t="s">
        <v>6</v>
      </c>
      <c r="BM1137" s="1" t="s">
        <v>533</v>
      </c>
      <c r="BN1137" s="70" t="s">
        <v>645</v>
      </c>
      <c r="BO1137" s="93"/>
      <c r="BP1137" s="115"/>
      <c r="BQ1137" s="124"/>
    </row>
    <row r="1138" spans="55:69">
      <c r="BC1138" s="65" t="s">
        <v>228</v>
      </c>
      <c r="BD1138" s="54" t="s">
        <v>280</v>
      </c>
      <c r="BE1138" s="69" t="s">
        <v>252</v>
      </c>
      <c r="BM1138" s="1" t="s">
        <v>534</v>
      </c>
      <c r="BN1138" s="70" t="s">
        <v>646</v>
      </c>
      <c r="BO1138" s="92"/>
      <c r="BP1138" s="13"/>
    </row>
    <row r="1139" spans="55:69">
      <c r="BC1139" s="65" t="s">
        <v>229</v>
      </c>
      <c r="BD1139" s="54" t="s">
        <v>281</v>
      </c>
      <c r="BE1139" s="69" t="s">
        <v>6</v>
      </c>
      <c r="BM1139" s="1" t="s">
        <v>535</v>
      </c>
      <c r="BN1139" s="70" t="s">
        <v>647</v>
      </c>
      <c r="BO1139" s="93"/>
      <c r="BP1139" s="13"/>
    </row>
    <row r="1140" spans="55:69">
      <c r="BC1140" s="65" t="s">
        <v>230</v>
      </c>
      <c r="BD1140" s="54" t="s">
        <v>282</v>
      </c>
      <c r="BE1140" s="69" t="s">
        <v>6</v>
      </c>
      <c r="BM1140" s="1" t="s">
        <v>536</v>
      </c>
      <c r="BN1140" s="70" t="s">
        <v>648</v>
      </c>
      <c r="BO1140" s="93"/>
      <c r="BP1140" s="13"/>
    </row>
    <row r="1141" spans="55:69">
      <c r="BC1141" s="65" t="s">
        <v>231</v>
      </c>
      <c r="BD1141" s="61" t="s">
        <v>283</v>
      </c>
      <c r="BE1141" s="61" t="s">
        <v>211</v>
      </c>
      <c r="BM1141" s="1" t="s">
        <v>537</v>
      </c>
      <c r="BN1141" s="70" t="s">
        <v>649</v>
      </c>
      <c r="BO1141" s="86"/>
      <c r="BP1141" s="13"/>
    </row>
    <row r="1142" spans="55:69" ht="15.75" thickBot="1">
      <c r="BM1142" s="1" t="s">
        <v>538</v>
      </c>
      <c r="BN1142" s="70" t="s">
        <v>650</v>
      </c>
      <c r="BO1142" s="93"/>
      <c r="BP1142" s="13"/>
    </row>
    <row r="1143" spans="55:69">
      <c r="BC1143" s="366" t="s">
        <v>243</v>
      </c>
      <c r="BD1143" s="367"/>
      <c r="BE1143" s="45" t="s">
        <v>261</v>
      </c>
      <c r="BM1143" s="1" t="s">
        <v>539</v>
      </c>
      <c r="BN1143" s="70" t="s">
        <v>651</v>
      </c>
      <c r="BO1143" s="93"/>
      <c r="BP1143" s="13"/>
    </row>
    <row r="1144" spans="55:69">
      <c r="BC1144" s="53" t="s">
        <v>156</v>
      </c>
      <c r="BD1144" s="62" t="s">
        <v>263</v>
      </c>
      <c r="BE1144" s="47" t="s">
        <v>158</v>
      </c>
      <c r="BM1144" s="1" t="s">
        <v>540</v>
      </c>
      <c r="BN1144" s="70" t="s">
        <v>652</v>
      </c>
      <c r="BO1144" s="86"/>
      <c r="BP1144" s="13"/>
    </row>
    <row r="1145" spans="55:69">
      <c r="BC1145" s="53" t="s">
        <v>156</v>
      </c>
      <c r="BD1145" s="62" t="s">
        <v>263</v>
      </c>
      <c r="BE1145" s="47" t="s">
        <v>159</v>
      </c>
      <c r="BM1145" s="1" t="s">
        <v>541</v>
      </c>
      <c r="BN1145" s="70" t="s">
        <v>653</v>
      </c>
      <c r="BO1145" s="86"/>
      <c r="BP1145" s="13"/>
    </row>
    <row r="1146" spans="55:69">
      <c r="BC1146" s="53" t="s">
        <v>160</v>
      </c>
      <c r="BD1146" s="62" t="s">
        <v>264</v>
      </c>
      <c r="BE1146" s="48" t="s">
        <v>161</v>
      </c>
      <c r="BM1146" s="1" t="s">
        <v>542</v>
      </c>
      <c r="BN1146" s="70" t="s">
        <v>654</v>
      </c>
      <c r="BO1146" s="82"/>
      <c r="BP1146" s="13"/>
    </row>
    <row r="1147" spans="55:69" ht="15.75">
      <c r="BC1147" s="53" t="s">
        <v>160</v>
      </c>
      <c r="BD1147" s="62" t="s">
        <v>264</v>
      </c>
      <c r="BE1147" s="49" t="s">
        <v>162</v>
      </c>
      <c r="BM1147" s="1" t="s">
        <v>543</v>
      </c>
      <c r="BN1147" s="70" t="s">
        <v>655</v>
      </c>
      <c r="BO1147" s="82"/>
      <c r="BP1147" s="13"/>
    </row>
    <row r="1148" spans="55:69" ht="15.75">
      <c r="BC1148" s="53" t="s">
        <v>160</v>
      </c>
      <c r="BD1148" s="62" t="s">
        <v>264</v>
      </c>
      <c r="BE1148" s="49" t="s">
        <v>163</v>
      </c>
      <c r="BM1148" s="1" t="s">
        <v>544</v>
      </c>
      <c r="BN1148" s="70" t="s">
        <v>656</v>
      </c>
      <c r="BO1148" s="82"/>
      <c r="BP1148" s="13"/>
    </row>
    <row r="1149" spans="55:69" ht="15.75">
      <c r="BC1149" s="53" t="s">
        <v>160</v>
      </c>
      <c r="BD1149" s="62" t="s">
        <v>264</v>
      </c>
      <c r="BE1149" s="50" t="s">
        <v>164</v>
      </c>
      <c r="BM1149" s="1" t="s">
        <v>545</v>
      </c>
      <c r="BN1149" s="70" t="s">
        <v>657</v>
      </c>
      <c r="BO1149" s="82"/>
      <c r="BP1149" s="13"/>
    </row>
    <row r="1150" spans="55:69">
      <c r="BC1150" s="53" t="s">
        <v>165</v>
      </c>
      <c r="BD1150" s="8" t="s">
        <v>265</v>
      </c>
      <c r="BE1150" s="51" t="s">
        <v>167</v>
      </c>
      <c r="BM1150" s="1" t="s">
        <v>546</v>
      </c>
      <c r="BN1150" s="70" t="s">
        <v>658</v>
      </c>
      <c r="BO1150" s="96"/>
      <c r="BP1150" s="13"/>
    </row>
    <row r="1151" spans="55:69">
      <c r="BC1151" s="53" t="s">
        <v>165</v>
      </c>
      <c r="BD1151" s="8" t="s">
        <v>265</v>
      </c>
      <c r="BE1151" s="51" t="s">
        <v>168</v>
      </c>
      <c r="BM1151" s="1" t="s">
        <v>547</v>
      </c>
      <c r="BN1151" s="70" t="s">
        <v>659</v>
      </c>
      <c r="BO1151" s="96"/>
      <c r="BP1151" s="13"/>
    </row>
    <row r="1152" spans="55:69" ht="15.75">
      <c r="BC1152" s="53" t="s">
        <v>165</v>
      </c>
      <c r="BD1152" s="8" t="s">
        <v>265</v>
      </c>
      <c r="BE1152" s="52" t="s">
        <v>169</v>
      </c>
      <c r="BM1152" s="1" t="s">
        <v>548</v>
      </c>
      <c r="BN1152" s="70" t="s">
        <v>660</v>
      </c>
      <c r="BO1152" s="96"/>
      <c r="BP1152" s="13"/>
    </row>
    <row r="1153" spans="55:68" ht="15.75">
      <c r="BC1153" s="53" t="s">
        <v>165</v>
      </c>
      <c r="BD1153" s="8" t="s">
        <v>265</v>
      </c>
      <c r="BE1153" s="50" t="s">
        <v>170</v>
      </c>
      <c r="BM1153" s="1" t="s">
        <v>549</v>
      </c>
      <c r="BN1153" s="70" t="s">
        <v>661</v>
      </c>
      <c r="BO1153" s="96"/>
      <c r="BP1153" s="13"/>
    </row>
    <row r="1154" spans="55:68" ht="15.75">
      <c r="BC1154" s="53" t="s">
        <v>165</v>
      </c>
      <c r="BD1154" s="8" t="s">
        <v>265</v>
      </c>
      <c r="BE1154" s="50" t="s">
        <v>171</v>
      </c>
      <c r="BM1154" s="1" t="s">
        <v>550</v>
      </c>
      <c r="BN1154" s="70" t="s">
        <v>662</v>
      </c>
      <c r="BO1154" s="96"/>
      <c r="BP1154" s="13"/>
    </row>
    <row r="1155" spans="55:68" ht="15.75">
      <c r="BC1155" s="53" t="s">
        <v>165</v>
      </c>
      <c r="BD1155" s="8" t="s">
        <v>265</v>
      </c>
      <c r="BE1155" s="50" t="s">
        <v>172</v>
      </c>
      <c r="BM1155" s="1" t="s">
        <v>551</v>
      </c>
      <c r="BN1155" s="70" t="s">
        <v>663</v>
      </c>
      <c r="BO1155" s="96"/>
      <c r="BP1155" s="13"/>
    </row>
    <row r="1156" spans="55:68" ht="31.5">
      <c r="BC1156" s="53" t="s">
        <v>165</v>
      </c>
      <c r="BD1156" s="8" t="s">
        <v>265</v>
      </c>
      <c r="BE1156" s="50" t="s">
        <v>173</v>
      </c>
      <c r="BM1156" s="1" t="s">
        <v>552</v>
      </c>
      <c r="BN1156" s="70" t="s">
        <v>664</v>
      </c>
      <c r="BO1156" s="96"/>
      <c r="BP1156" s="13"/>
    </row>
    <row r="1157" spans="55:68" ht="15.75">
      <c r="BC1157" s="53" t="s">
        <v>165</v>
      </c>
      <c r="BD1157" s="8" t="s">
        <v>265</v>
      </c>
      <c r="BE1157" s="50" t="s">
        <v>174</v>
      </c>
      <c r="BM1157" s="1" t="s">
        <v>553</v>
      </c>
      <c r="BN1157" s="70" t="s">
        <v>665</v>
      </c>
      <c r="BO1157" s="96"/>
      <c r="BP1157" s="13"/>
    </row>
    <row r="1158" spans="55:68" ht="31.5">
      <c r="BC1158" s="53" t="s">
        <v>165</v>
      </c>
      <c r="BD1158" s="8" t="s">
        <v>265</v>
      </c>
      <c r="BE1158" s="50" t="s">
        <v>175</v>
      </c>
      <c r="BM1158" s="1" t="s">
        <v>554</v>
      </c>
      <c r="BN1158" s="70" t="s">
        <v>666</v>
      </c>
      <c r="BO1158" s="82"/>
      <c r="BP1158" s="13"/>
    </row>
    <row r="1159" spans="55:68">
      <c r="BC1159" s="53" t="s">
        <v>176</v>
      </c>
      <c r="BD1159" s="54" t="s">
        <v>177</v>
      </c>
      <c r="BE1159" s="54" t="s">
        <v>177</v>
      </c>
      <c r="BM1159" s="1" t="s">
        <v>329</v>
      </c>
      <c r="BN1159" s="70" t="s">
        <v>667</v>
      </c>
      <c r="BO1159" s="93"/>
      <c r="BP1159" s="13"/>
    </row>
    <row r="1160" spans="55:68" ht="15.75">
      <c r="BC1160" s="53" t="s">
        <v>180</v>
      </c>
      <c r="BD1160" s="54" t="s">
        <v>181</v>
      </c>
      <c r="BE1160" s="67" t="s">
        <v>244</v>
      </c>
      <c r="BN1160" s="70" t="s">
        <v>668</v>
      </c>
      <c r="BO1160" s="97"/>
      <c r="BP1160" s="13"/>
    </row>
    <row r="1161" spans="55:68" ht="15.75">
      <c r="BC1161" s="53" t="s">
        <v>182</v>
      </c>
      <c r="BD1161" s="54" t="s">
        <v>183</v>
      </c>
      <c r="BE1161" s="67" t="s">
        <v>6</v>
      </c>
      <c r="BN1161" s="70" t="s">
        <v>669</v>
      </c>
      <c r="BO1161" s="98"/>
      <c r="BP1161" s="13"/>
    </row>
    <row r="1162" spans="55:68" ht="15.75">
      <c r="BC1162" s="53" t="s">
        <v>184</v>
      </c>
      <c r="BD1162" s="54" t="s">
        <v>72</v>
      </c>
      <c r="BE1162" s="67" t="s">
        <v>245</v>
      </c>
      <c r="BN1162" s="70" t="s">
        <v>670</v>
      </c>
      <c r="BO1162" s="99"/>
      <c r="BP1162" s="13"/>
    </row>
    <row r="1163" spans="55:68" ht="15.75">
      <c r="BC1163" s="53" t="s">
        <v>185</v>
      </c>
      <c r="BD1163" s="54" t="s">
        <v>186</v>
      </c>
      <c r="BE1163" s="67" t="s">
        <v>246</v>
      </c>
      <c r="BN1163" s="70" t="s">
        <v>671</v>
      </c>
      <c r="BO1163" s="99"/>
      <c r="BP1163" s="13"/>
    </row>
    <row r="1164" spans="55:68" ht="15.75">
      <c r="BC1164" s="53" t="s">
        <v>187</v>
      </c>
      <c r="BD1164" s="54" t="s">
        <v>188</v>
      </c>
      <c r="BE1164" s="67" t="s">
        <v>247</v>
      </c>
      <c r="BN1164" s="70" t="s">
        <v>672</v>
      </c>
      <c r="BO1164" s="98"/>
      <c r="BP1164" s="13"/>
    </row>
    <row r="1165" spans="55:68" ht="15.75">
      <c r="BC1165" s="57">
        <v>10</v>
      </c>
      <c r="BD1165" s="54" t="s">
        <v>189</v>
      </c>
      <c r="BE1165" s="67" t="s">
        <v>248</v>
      </c>
      <c r="BN1165" s="70" t="s">
        <v>673</v>
      </c>
      <c r="BO1165" s="83"/>
      <c r="BP1165" s="13"/>
    </row>
    <row r="1166" spans="55:68" ht="15.75">
      <c r="BC1166" s="57">
        <v>10</v>
      </c>
      <c r="BD1166" s="54" t="s">
        <v>189</v>
      </c>
      <c r="BE1166" s="67" t="s">
        <v>833</v>
      </c>
      <c r="BN1166" s="70" t="s">
        <v>674</v>
      </c>
      <c r="BO1166" s="99"/>
      <c r="BP1166" s="13"/>
    </row>
    <row r="1167" spans="55:68" ht="15.75">
      <c r="BC1167" s="57">
        <v>11</v>
      </c>
      <c r="BD1167" s="54" t="s">
        <v>190</v>
      </c>
      <c r="BE1167" s="67" t="s">
        <v>249</v>
      </c>
      <c r="BN1167" s="70" t="s">
        <v>675</v>
      </c>
      <c r="BO1167" s="83"/>
      <c r="BP1167" s="13"/>
    </row>
    <row r="1168" spans="55:68" ht="15.75">
      <c r="BC1168" s="57">
        <v>11</v>
      </c>
      <c r="BD1168" s="54" t="s">
        <v>190</v>
      </c>
      <c r="BE1168" s="67" t="s">
        <v>268</v>
      </c>
      <c r="BN1168" s="70" t="s">
        <v>676</v>
      </c>
      <c r="BO1168" s="83"/>
      <c r="BP1168" s="13"/>
    </row>
    <row r="1169" spans="55:68" ht="15.75">
      <c r="BC1169" s="57">
        <v>12</v>
      </c>
      <c r="BD1169" s="54" t="s">
        <v>266</v>
      </c>
      <c r="BE1169" s="67" t="s">
        <v>250</v>
      </c>
      <c r="BN1169" s="70" t="s">
        <v>677</v>
      </c>
      <c r="BO1169" s="82"/>
      <c r="BP1169" s="13"/>
    </row>
    <row r="1170" spans="55:68" ht="15.75">
      <c r="BC1170" s="57">
        <v>12</v>
      </c>
      <c r="BD1170" s="54" t="s">
        <v>266</v>
      </c>
      <c r="BE1170" s="67" t="s">
        <v>244</v>
      </c>
      <c r="BN1170" s="70" t="s">
        <v>678</v>
      </c>
      <c r="BO1170" s="86"/>
      <c r="BP1170" s="13"/>
    </row>
    <row r="1171" spans="55:68" ht="15.75">
      <c r="BC1171" s="57">
        <v>12</v>
      </c>
      <c r="BD1171" s="54" t="s">
        <v>266</v>
      </c>
      <c r="BE1171" s="67" t="s">
        <v>251</v>
      </c>
      <c r="BN1171" s="70" t="s">
        <v>679</v>
      </c>
      <c r="BO1171" s="86"/>
      <c r="BP1171" s="13"/>
    </row>
    <row r="1172" spans="55:68">
      <c r="BC1172" s="57">
        <v>13</v>
      </c>
      <c r="BD1172" s="54" t="s">
        <v>192</v>
      </c>
      <c r="BE1172" s="54" t="s">
        <v>252</v>
      </c>
      <c r="BN1172" s="70" t="s">
        <v>680</v>
      </c>
      <c r="BO1172" s="86"/>
      <c r="BP1172" s="13"/>
    </row>
    <row r="1173" spans="55:68">
      <c r="BC1173" s="57">
        <v>14</v>
      </c>
      <c r="BD1173" s="54" t="s">
        <v>193</v>
      </c>
      <c r="BE1173" s="54" t="s">
        <v>253</v>
      </c>
      <c r="BN1173" s="70" t="s">
        <v>681</v>
      </c>
      <c r="BO1173" s="86"/>
      <c r="BP1173" s="13"/>
    </row>
    <row r="1174" spans="55:68">
      <c r="BC1174" s="57">
        <v>15</v>
      </c>
      <c r="BD1174" s="54" t="s">
        <v>194</v>
      </c>
      <c r="BE1174" s="54" t="s">
        <v>410</v>
      </c>
      <c r="BN1174" s="70" t="s">
        <v>682</v>
      </c>
      <c r="BO1174" s="86"/>
      <c r="BP1174" s="13"/>
    </row>
    <row r="1175" spans="55:68">
      <c r="BC1175" s="57">
        <v>16</v>
      </c>
      <c r="BD1175" s="54" t="s">
        <v>195</v>
      </c>
      <c r="BE1175" s="54" t="s">
        <v>195</v>
      </c>
      <c r="BN1175" s="70" t="s">
        <v>683</v>
      </c>
      <c r="BO1175" s="86"/>
      <c r="BP1175" s="13"/>
    </row>
    <row r="1176" spans="55:68">
      <c r="BC1176" s="57">
        <v>17</v>
      </c>
      <c r="BD1176" s="54" t="s">
        <v>196</v>
      </c>
      <c r="BE1176" s="68" t="s">
        <v>254</v>
      </c>
      <c r="BN1176" s="70" t="s">
        <v>684</v>
      </c>
      <c r="BO1176" s="84"/>
      <c r="BP1176" s="13"/>
    </row>
    <row r="1177" spans="55:68">
      <c r="BC1177" s="57">
        <v>18</v>
      </c>
      <c r="BD1177" s="54" t="s">
        <v>197</v>
      </c>
      <c r="BE1177" s="68" t="s">
        <v>255</v>
      </c>
      <c r="BN1177" s="70" t="s">
        <v>685</v>
      </c>
      <c r="BO1177" s="84"/>
      <c r="BP1177" s="13"/>
    </row>
    <row r="1178" spans="55:68">
      <c r="BC1178" s="57">
        <v>19</v>
      </c>
      <c r="BD1178" s="54" t="s">
        <v>198</v>
      </c>
      <c r="BE1178" s="54" t="s">
        <v>256</v>
      </c>
      <c r="BN1178" s="70" t="s">
        <v>686</v>
      </c>
      <c r="BO1178" s="84"/>
      <c r="BP1178" s="13"/>
    </row>
    <row r="1179" spans="55:68">
      <c r="BC1179" s="57">
        <v>20</v>
      </c>
      <c r="BD1179" s="54" t="s">
        <v>199</v>
      </c>
      <c r="BE1179" s="54" t="s">
        <v>257</v>
      </c>
      <c r="BN1179" s="70" t="s">
        <v>687</v>
      </c>
      <c r="BO1179" s="86"/>
      <c r="BP1179" s="13"/>
    </row>
    <row r="1180" spans="55:68">
      <c r="BC1180" s="57">
        <v>21</v>
      </c>
      <c r="BD1180" s="54" t="s">
        <v>200</v>
      </c>
      <c r="BE1180" s="54" t="s">
        <v>258</v>
      </c>
      <c r="BN1180" s="70" t="s">
        <v>687</v>
      </c>
      <c r="BO1180" s="93"/>
      <c r="BP1180" s="13"/>
    </row>
    <row r="1181" spans="55:68">
      <c r="BC1181" s="57">
        <v>21</v>
      </c>
      <c r="BD1181" s="54" t="s">
        <v>200</v>
      </c>
      <c r="BE1181" s="54" t="s">
        <v>267</v>
      </c>
      <c r="BN1181" s="70" t="s">
        <v>688</v>
      </c>
      <c r="BO1181" s="86"/>
      <c r="BP1181" s="13"/>
    </row>
    <row r="1182" spans="55:68">
      <c r="BC1182" s="57" t="s">
        <v>225</v>
      </c>
      <c r="BD1182" s="54" t="s">
        <v>284</v>
      </c>
      <c r="BE1182" s="54" t="s">
        <v>259</v>
      </c>
      <c r="BN1182" s="70" t="s">
        <v>689</v>
      </c>
      <c r="BO1182" s="87"/>
      <c r="BP1182" s="13"/>
    </row>
    <row r="1183" spans="55:68">
      <c r="BC1183" s="57">
        <v>23</v>
      </c>
      <c r="BD1183" s="54" t="s">
        <v>279</v>
      </c>
      <c r="BE1183" s="54" t="s">
        <v>260</v>
      </c>
      <c r="BN1183" s="70" t="s">
        <v>690</v>
      </c>
      <c r="BO1183" s="83"/>
      <c r="BP1183" s="13"/>
    </row>
    <row r="1184" spans="55:68">
      <c r="BC1184" s="57" t="s">
        <v>227</v>
      </c>
      <c r="BD1184" s="54" t="s">
        <v>285</v>
      </c>
      <c r="BE1184" s="69" t="s">
        <v>6</v>
      </c>
      <c r="BN1184" s="70" t="s">
        <v>691</v>
      </c>
      <c r="BO1184" s="83"/>
      <c r="BP1184" s="13"/>
    </row>
    <row r="1185" spans="55:68">
      <c r="BC1185" s="57" t="s">
        <v>228</v>
      </c>
      <c r="BD1185" s="54" t="s">
        <v>280</v>
      </c>
      <c r="BE1185" s="69" t="s">
        <v>252</v>
      </c>
      <c r="BN1185" s="70" t="s">
        <v>692</v>
      </c>
      <c r="BO1185" s="83"/>
      <c r="BP1185" s="13"/>
    </row>
    <row r="1186" spans="55:68">
      <c r="BC1186" s="57" t="s">
        <v>229</v>
      </c>
      <c r="BD1186" s="54" t="s">
        <v>281</v>
      </c>
      <c r="BE1186" s="69" t="s">
        <v>6</v>
      </c>
      <c r="BN1186" s="70" t="s">
        <v>693</v>
      </c>
      <c r="BO1186" s="95"/>
      <c r="BP1186" s="13"/>
    </row>
    <row r="1187" spans="55:68">
      <c r="BC1187" s="57" t="s">
        <v>230</v>
      </c>
      <c r="BD1187" s="54" t="s">
        <v>282</v>
      </c>
      <c r="BE1187" s="69" t="s">
        <v>6</v>
      </c>
      <c r="BN1187" s="70" t="s">
        <v>694</v>
      </c>
      <c r="BO1187" s="83"/>
      <c r="BP1187" s="13"/>
    </row>
    <row r="1188" spans="55:68">
      <c r="BC1188" s="60" t="s">
        <v>231</v>
      </c>
      <c r="BD1188" s="61" t="s">
        <v>283</v>
      </c>
      <c r="BE1188" s="61" t="s">
        <v>211</v>
      </c>
      <c r="BN1188" s="70" t="s">
        <v>695</v>
      </c>
      <c r="BO1188" s="83"/>
      <c r="BP1188" s="13"/>
    </row>
    <row r="1189" spans="55:68">
      <c r="BN1189" s="70" t="s">
        <v>696</v>
      </c>
      <c r="BO1189" s="83"/>
      <c r="BP1189" s="13"/>
    </row>
    <row r="1190" spans="55:68">
      <c r="BN1190" s="70" t="s">
        <v>697</v>
      </c>
      <c r="BO1190" s="87"/>
      <c r="BP1190" s="13"/>
    </row>
    <row r="1191" spans="55:68">
      <c r="BN1191" s="70" t="s">
        <v>698</v>
      </c>
      <c r="BO1191" s="93"/>
      <c r="BP1191" s="13"/>
    </row>
    <row r="1192" spans="55:68">
      <c r="BN1192" s="70" t="s">
        <v>699</v>
      </c>
      <c r="BO1192" s="93"/>
      <c r="BP1192" s="13"/>
    </row>
    <row r="1193" spans="55:68">
      <c r="BN1193" s="70" t="s">
        <v>700</v>
      </c>
      <c r="BO1193" s="93"/>
      <c r="BP1193" s="13"/>
    </row>
    <row r="1194" spans="55:68">
      <c r="BN1194" s="70" t="s">
        <v>701</v>
      </c>
      <c r="BO1194" s="84"/>
      <c r="BP1194" s="13"/>
    </row>
    <row r="1195" spans="55:68">
      <c r="BN1195" s="70" t="s">
        <v>702</v>
      </c>
      <c r="BO1195" s="84"/>
      <c r="BP1195" s="13"/>
    </row>
    <row r="1196" spans="55:68">
      <c r="BN1196" s="70" t="s">
        <v>703</v>
      </c>
      <c r="BO1196" s="84"/>
      <c r="BP1196" s="13"/>
    </row>
    <row r="1197" spans="55:68">
      <c r="BN1197" s="70" t="s">
        <v>704</v>
      </c>
      <c r="BO1197" s="84"/>
      <c r="BP1197" s="13"/>
    </row>
    <row r="1198" spans="55:68">
      <c r="BN1198" s="70" t="s">
        <v>704</v>
      </c>
      <c r="BO1198" s="84"/>
      <c r="BP1198" s="13"/>
    </row>
    <row r="1199" spans="55:68">
      <c r="BN1199" s="70" t="s">
        <v>705</v>
      </c>
      <c r="BO1199" s="84"/>
      <c r="BP1199" s="13"/>
    </row>
    <row r="1200" spans="55:68">
      <c r="BN1200" s="70" t="s">
        <v>706</v>
      </c>
      <c r="BO1200" s="84"/>
      <c r="BP1200" s="13"/>
    </row>
    <row r="1201" spans="66:68">
      <c r="BN1201" s="70" t="s">
        <v>707</v>
      </c>
      <c r="BO1201" s="100"/>
      <c r="BP1201" s="13"/>
    </row>
    <row r="1202" spans="66:68">
      <c r="BN1202" s="70" t="s">
        <v>708</v>
      </c>
      <c r="BO1202" s="101"/>
      <c r="BP1202" s="13"/>
    </row>
    <row r="1203" spans="66:68">
      <c r="BN1203" s="70" t="s">
        <v>708</v>
      </c>
      <c r="BO1203" s="100"/>
      <c r="BP1203" s="13"/>
    </row>
    <row r="1204" spans="66:68">
      <c r="BN1204" s="70" t="s">
        <v>709</v>
      </c>
      <c r="BO1204" s="101"/>
      <c r="BP1204" s="13"/>
    </row>
    <row r="1205" spans="66:68">
      <c r="BN1205" s="70" t="s">
        <v>710</v>
      </c>
      <c r="BO1205" s="100"/>
      <c r="BP1205" s="13"/>
    </row>
    <row r="1206" spans="66:68">
      <c r="BN1206" s="70" t="s">
        <v>710</v>
      </c>
      <c r="BO1206" s="100"/>
      <c r="BP1206" s="13"/>
    </row>
    <row r="1207" spans="66:68">
      <c r="BN1207" s="70" t="s">
        <v>711</v>
      </c>
      <c r="BO1207" s="101"/>
      <c r="BP1207" s="13"/>
    </row>
    <row r="1208" spans="66:68">
      <c r="BN1208" s="70" t="s">
        <v>712</v>
      </c>
      <c r="BO1208" s="100"/>
      <c r="BP1208" s="13"/>
    </row>
    <row r="1209" spans="66:68">
      <c r="BN1209" s="70" t="s">
        <v>713</v>
      </c>
      <c r="BO1209" s="102"/>
      <c r="BP1209" s="13"/>
    </row>
    <row r="1210" spans="66:68">
      <c r="BN1210" s="70" t="s">
        <v>714</v>
      </c>
      <c r="BO1210" s="102"/>
      <c r="BP1210" s="13"/>
    </row>
    <row r="1211" spans="66:68">
      <c r="BN1211" s="70" t="s">
        <v>715</v>
      </c>
      <c r="BO1211" s="102"/>
      <c r="BP1211" s="13"/>
    </row>
    <row r="1212" spans="66:68">
      <c r="BN1212" s="70" t="s">
        <v>716</v>
      </c>
      <c r="BO1212" s="102"/>
      <c r="BP1212" s="13"/>
    </row>
    <row r="1213" spans="66:68">
      <c r="BN1213" s="70" t="s">
        <v>717</v>
      </c>
      <c r="BO1213" s="102"/>
      <c r="BP1213" s="13"/>
    </row>
    <row r="1214" spans="66:68">
      <c r="BN1214" s="70" t="s">
        <v>718</v>
      </c>
      <c r="BO1214" s="103"/>
      <c r="BP1214" s="13"/>
    </row>
    <row r="1215" spans="66:68">
      <c r="BN1215" s="70" t="s">
        <v>719</v>
      </c>
      <c r="BO1215" s="84"/>
      <c r="BP1215" s="13"/>
    </row>
    <row r="1216" spans="66:68">
      <c r="BN1216" s="70" t="s">
        <v>720</v>
      </c>
      <c r="BO1216" s="84"/>
      <c r="BP1216" s="13"/>
    </row>
    <row r="1217" spans="66:68">
      <c r="BN1217" s="70" t="s">
        <v>721</v>
      </c>
      <c r="BO1217" s="84"/>
      <c r="BP1217" s="13"/>
    </row>
    <row r="1218" spans="66:68">
      <c r="BN1218" s="70" t="s">
        <v>722</v>
      </c>
      <c r="BO1218" s="84"/>
      <c r="BP1218" s="13"/>
    </row>
    <row r="1219" spans="66:68">
      <c r="BN1219" s="70" t="s">
        <v>723</v>
      </c>
      <c r="BO1219" s="86"/>
      <c r="BP1219" s="13"/>
    </row>
    <row r="1220" spans="66:68">
      <c r="BN1220" s="70" t="s">
        <v>723</v>
      </c>
      <c r="BO1220" s="82"/>
      <c r="BP1220" s="13"/>
    </row>
    <row r="1221" spans="66:68">
      <c r="BN1221" s="70" t="s">
        <v>724</v>
      </c>
      <c r="BO1221" s="84"/>
      <c r="BP1221" s="13"/>
    </row>
    <row r="1222" spans="66:68">
      <c r="BN1222" s="70" t="s">
        <v>725</v>
      </c>
      <c r="BO1222" s="82"/>
      <c r="BP1222" s="13"/>
    </row>
    <row r="1223" spans="66:68">
      <c r="BN1223" s="70" t="s">
        <v>726</v>
      </c>
      <c r="BO1223" s="86"/>
      <c r="BP1223" s="13"/>
    </row>
    <row r="1224" spans="66:68">
      <c r="BN1224" s="70" t="s">
        <v>727</v>
      </c>
      <c r="BO1224" s="93"/>
      <c r="BP1224" s="13"/>
    </row>
    <row r="1225" spans="66:68">
      <c r="BN1225" s="70" t="s">
        <v>728</v>
      </c>
      <c r="BO1225" s="93"/>
      <c r="BP1225" s="13"/>
    </row>
    <row r="1226" spans="66:68">
      <c r="BN1226" s="70" t="s">
        <v>729</v>
      </c>
      <c r="BO1226" s="93"/>
      <c r="BP1226" s="13"/>
    </row>
    <row r="1227" spans="66:68">
      <c r="BN1227" s="70" t="s">
        <v>730</v>
      </c>
      <c r="BO1227" s="104"/>
      <c r="BP1227" s="13"/>
    </row>
    <row r="1228" spans="66:68">
      <c r="BN1228" s="70" t="s">
        <v>730</v>
      </c>
      <c r="BO1228" s="105"/>
      <c r="BP1228" s="13"/>
    </row>
    <row r="1229" spans="66:68">
      <c r="BN1229" s="70" t="s">
        <v>731</v>
      </c>
      <c r="BO1229" s="97"/>
      <c r="BP1229" s="13"/>
    </row>
    <row r="1230" spans="66:68">
      <c r="BN1230" s="70" t="s">
        <v>732</v>
      </c>
      <c r="BO1230" s="106"/>
      <c r="BP1230" s="13"/>
    </row>
    <row r="1231" spans="66:68">
      <c r="BN1231" s="70" t="s">
        <v>733</v>
      </c>
      <c r="BO1231" s="106"/>
      <c r="BP1231" s="13"/>
    </row>
    <row r="1232" spans="66:68">
      <c r="BN1232" s="70" t="s">
        <v>734</v>
      </c>
      <c r="BO1232" s="107"/>
      <c r="BP1232" s="13"/>
    </row>
    <row r="1233" spans="66:68">
      <c r="BN1233" s="70" t="s">
        <v>735</v>
      </c>
      <c r="BO1233" s="107"/>
      <c r="BP1233" s="13"/>
    </row>
    <row r="1234" spans="66:68">
      <c r="BN1234" s="70" t="s">
        <v>736</v>
      </c>
      <c r="BO1234" s="107"/>
      <c r="BP1234" s="13"/>
    </row>
    <row r="1235" spans="66:68">
      <c r="BN1235" s="70" t="s">
        <v>737</v>
      </c>
      <c r="BO1235" s="97"/>
      <c r="BP1235" s="13"/>
    </row>
    <row r="1236" spans="66:68">
      <c r="BN1236" s="70" t="s">
        <v>738</v>
      </c>
      <c r="BO1236" s="105"/>
      <c r="BP1236" s="13"/>
    </row>
    <row r="1237" spans="66:68">
      <c r="BN1237" s="70" t="s">
        <v>739</v>
      </c>
      <c r="BO1237" s="105"/>
      <c r="BP1237" s="13"/>
    </row>
    <row r="1238" spans="66:68">
      <c r="BN1238" s="70" t="s">
        <v>740</v>
      </c>
      <c r="BO1238" s="105"/>
      <c r="BP1238" s="13"/>
    </row>
    <row r="1239" spans="66:68">
      <c r="BN1239" s="70" t="s">
        <v>741</v>
      </c>
      <c r="BO1239" s="105"/>
      <c r="BP1239" s="13"/>
    </row>
    <row r="1240" spans="66:68">
      <c r="BN1240" s="70" t="s">
        <v>742</v>
      </c>
      <c r="BO1240" s="105"/>
      <c r="BP1240" s="13"/>
    </row>
    <row r="1241" spans="66:68">
      <c r="BN1241" s="70" t="s">
        <v>743</v>
      </c>
      <c r="BO1241" s="105"/>
      <c r="BP1241" s="13"/>
    </row>
    <row r="1242" spans="66:68">
      <c r="BN1242" s="70" t="s">
        <v>744</v>
      </c>
      <c r="BO1242" s="108"/>
      <c r="BP1242" s="13"/>
    </row>
    <row r="1243" spans="66:68">
      <c r="BN1243" s="70" t="s">
        <v>745</v>
      </c>
      <c r="BO1243" s="104"/>
      <c r="BP1243" s="13"/>
    </row>
    <row r="1244" spans="66:68">
      <c r="BN1244" s="70" t="s">
        <v>746</v>
      </c>
      <c r="BO1244" s="104"/>
      <c r="BP1244" s="13"/>
    </row>
    <row r="1245" spans="66:68">
      <c r="BN1245" s="70" t="s">
        <v>747</v>
      </c>
      <c r="BO1245" s="104"/>
      <c r="BP1245" s="13"/>
    </row>
    <row r="1246" spans="66:68">
      <c r="BN1246" s="70" t="s">
        <v>748</v>
      </c>
      <c r="BO1246" s="104"/>
      <c r="BP1246" s="13"/>
    </row>
    <row r="1247" spans="66:68">
      <c r="BN1247" s="70" t="s">
        <v>749</v>
      </c>
      <c r="BO1247" s="109"/>
      <c r="BP1247" s="13"/>
    </row>
    <row r="1248" spans="66:68">
      <c r="BN1248" s="70" t="s">
        <v>750</v>
      </c>
      <c r="BO1248" s="110"/>
      <c r="BP1248" s="13"/>
    </row>
    <row r="1249" spans="66:68">
      <c r="BN1249" s="70" t="s">
        <v>751</v>
      </c>
      <c r="BO1249" s="105"/>
      <c r="BP1249" s="13"/>
    </row>
    <row r="1250" spans="66:68">
      <c r="BN1250" s="70" t="s">
        <v>752</v>
      </c>
      <c r="BO1250" s="105"/>
      <c r="BP1250" s="13"/>
    </row>
    <row r="1251" spans="66:68">
      <c r="BN1251" s="70" t="s">
        <v>753</v>
      </c>
      <c r="BO1251" s="105"/>
      <c r="BP1251" s="13"/>
    </row>
    <row r="1252" spans="66:68">
      <c r="BN1252" s="70" t="s">
        <v>754</v>
      </c>
      <c r="BO1252" s="105"/>
      <c r="BP1252" s="13"/>
    </row>
    <row r="1253" spans="66:68">
      <c r="BN1253" s="70" t="s">
        <v>755</v>
      </c>
      <c r="BO1253" s="105"/>
      <c r="BP1253" s="13"/>
    </row>
    <row r="1254" spans="66:68">
      <c r="BN1254" s="70" t="s">
        <v>756</v>
      </c>
      <c r="BO1254" s="105"/>
      <c r="BP1254" s="13"/>
    </row>
    <row r="1255" spans="66:68">
      <c r="BN1255" s="70" t="s">
        <v>757</v>
      </c>
      <c r="BO1255" s="105"/>
      <c r="BP1255" s="13"/>
    </row>
    <row r="1256" spans="66:68">
      <c r="BN1256" s="70" t="s">
        <v>758</v>
      </c>
      <c r="BO1256" s="105"/>
      <c r="BP1256" s="13"/>
    </row>
    <row r="1257" spans="66:68">
      <c r="BN1257" s="70" t="s">
        <v>759</v>
      </c>
      <c r="BO1257" s="105"/>
      <c r="BP1257" s="13"/>
    </row>
    <row r="1258" spans="66:68">
      <c r="BN1258" s="70" t="s">
        <v>760</v>
      </c>
      <c r="BO1258" s="105"/>
      <c r="BP1258" s="13"/>
    </row>
    <row r="1259" spans="66:68">
      <c r="BN1259" s="70" t="s">
        <v>761</v>
      </c>
      <c r="BO1259" s="105"/>
      <c r="BP1259" s="13"/>
    </row>
    <row r="1260" spans="66:68">
      <c r="BN1260" s="70" t="s">
        <v>762</v>
      </c>
      <c r="BO1260" s="111"/>
      <c r="BP1260" s="13"/>
    </row>
    <row r="1261" spans="66:68">
      <c r="BN1261" s="70" t="s">
        <v>763</v>
      </c>
      <c r="BO1261" s="111"/>
      <c r="BP1261" s="13"/>
    </row>
    <row r="1262" spans="66:68">
      <c r="BN1262" s="70" t="s">
        <v>764</v>
      </c>
      <c r="BO1262" s="107"/>
      <c r="BP1262" s="13"/>
    </row>
    <row r="1263" spans="66:68">
      <c r="BN1263" s="70" t="s">
        <v>765</v>
      </c>
      <c r="BO1263" s="107"/>
      <c r="BP1263" s="13"/>
    </row>
    <row r="1264" spans="66:68">
      <c r="BN1264" s="70" t="s">
        <v>766</v>
      </c>
      <c r="BO1264" s="104"/>
      <c r="BP1264" s="13"/>
    </row>
    <row r="1265" spans="66:68">
      <c r="BN1265" s="70" t="s">
        <v>767</v>
      </c>
      <c r="BO1265" s="104"/>
      <c r="BP1265" s="13"/>
    </row>
    <row r="1266" spans="66:68">
      <c r="BN1266" s="70" t="s">
        <v>768</v>
      </c>
      <c r="BO1266" s="107"/>
      <c r="BP1266" s="13"/>
    </row>
    <row r="1267" spans="66:68">
      <c r="BN1267" s="70" t="s">
        <v>769</v>
      </c>
      <c r="BO1267" s="107"/>
      <c r="BP1267" s="13"/>
    </row>
    <row r="1268" spans="66:68">
      <c r="BN1268" s="70" t="s">
        <v>770</v>
      </c>
      <c r="BO1268" s="85"/>
      <c r="BP1268" s="13"/>
    </row>
    <row r="1269" spans="66:68">
      <c r="BN1269" s="70" t="s">
        <v>771</v>
      </c>
      <c r="BO1269" s="85"/>
      <c r="BP1269" s="13"/>
    </row>
    <row r="1270" spans="66:68">
      <c r="BN1270" s="70" t="s">
        <v>772</v>
      </c>
      <c r="BO1270" s="90"/>
      <c r="BP1270" s="13"/>
    </row>
    <row r="1271" spans="66:68">
      <c r="BN1271" s="70" t="s">
        <v>773</v>
      </c>
      <c r="BO1271" s="85"/>
      <c r="BP1271" s="13"/>
    </row>
    <row r="1272" spans="66:68">
      <c r="BN1272" s="70" t="s">
        <v>774</v>
      </c>
      <c r="BO1272" s="85"/>
      <c r="BP1272" s="13"/>
    </row>
    <row r="1273" spans="66:68">
      <c r="BN1273" s="70" t="s">
        <v>775</v>
      </c>
      <c r="BO1273" s="95"/>
      <c r="BP1273" s="13"/>
    </row>
    <row r="1274" spans="66:68">
      <c r="BN1274" s="70" t="s">
        <v>776</v>
      </c>
      <c r="BO1274" s="85"/>
      <c r="BP1274" s="13"/>
    </row>
    <row r="1275" spans="66:68">
      <c r="BN1275" s="70" t="s">
        <v>777</v>
      </c>
      <c r="BO1275" s="95"/>
      <c r="BP1275" s="13"/>
    </row>
    <row r="1276" spans="66:68">
      <c r="BN1276" s="70" t="s">
        <v>778</v>
      </c>
      <c r="BO1276" s="82"/>
      <c r="BP1276" s="13"/>
    </row>
    <row r="1277" spans="66:68">
      <c r="BN1277" s="70" t="s">
        <v>779</v>
      </c>
      <c r="BO1277" s="82"/>
      <c r="BP1277" s="13"/>
    </row>
    <row r="1278" spans="66:68">
      <c r="BN1278" s="70" t="s">
        <v>780</v>
      </c>
      <c r="BO1278" s="82"/>
      <c r="BP1278" s="13"/>
    </row>
    <row r="1279" spans="66:68">
      <c r="BN1279" s="70" t="s">
        <v>781</v>
      </c>
      <c r="BO1279" s="82"/>
      <c r="BP1279" s="13"/>
    </row>
    <row r="1280" spans="66:68">
      <c r="BN1280" s="70" t="s">
        <v>782</v>
      </c>
      <c r="BO1280" s="82"/>
      <c r="BP1280" s="13"/>
    </row>
    <row r="1281" spans="66:68">
      <c r="BN1281" s="70" t="s">
        <v>783</v>
      </c>
      <c r="BO1281" s="82"/>
      <c r="BP1281" s="13"/>
    </row>
    <row r="1282" spans="66:68">
      <c r="BN1282" s="70" t="s">
        <v>784</v>
      </c>
      <c r="BO1282" s="82"/>
      <c r="BP1282" s="13"/>
    </row>
    <row r="1283" spans="66:68">
      <c r="BN1283" s="70" t="s">
        <v>785</v>
      </c>
      <c r="BO1283" s="82"/>
      <c r="BP1283" s="13"/>
    </row>
    <row r="1284" spans="66:68">
      <c r="BN1284" s="70" t="s">
        <v>786</v>
      </c>
      <c r="BO1284" s="104"/>
      <c r="BP1284" s="13"/>
    </row>
    <row r="1285" spans="66:68">
      <c r="BN1285" s="70" t="s">
        <v>787</v>
      </c>
      <c r="BO1285" s="112"/>
      <c r="BP1285" s="13"/>
    </row>
    <row r="1286" spans="66:68">
      <c r="BO1286" s="82"/>
      <c r="BP1286" s="13"/>
    </row>
  </sheetData>
  <sortState ref="BA1001:BB1085">
    <sortCondition ref="BB1001"/>
  </sortState>
  <dataConsolidate/>
  <mergeCells count="297">
    <mergeCell ref="F48:G48"/>
    <mergeCell ref="I48:J48"/>
    <mergeCell ref="L48:N48"/>
    <mergeCell ref="F49:G49"/>
    <mergeCell ref="I49:J49"/>
    <mergeCell ref="L49:N49"/>
    <mergeCell ref="A51:A52"/>
    <mergeCell ref="B51:B52"/>
    <mergeCell ref="A39:A47"/>
    <mergeCell ref="B39:B47"/>
    <mergeCell ref="F39:G39"/>
    <mergeCell ref="F40:G40"/>
    <mergeCell ref="F41:G41"/>
    <mergeCell ref="F42:G42"/>
    <mergeCell ref="F43:G43"/>
    <mergeCell ref="F44:G44"/>
    <mergeCell ref="F45:G45"/>
    <mergeCell ref="F46:G46"/>
    <mergeCell ref="F47:G47"/>
    <mergeCell ref="I50:J50"/>
    <mergeCell ref="I43:J43"/>
    <mergeCell ref="L43:N43"/>
    <mergeCell ref="I44:J44"/>
    <mergeCell ref="L44:N44"/>
    <mergeCell ref="I45:J45"/>
    <mergeCell ref="L45:N45"/>
    <mergeCell ref="I46:J46"/>
    <mergeCell ref="L46:N46"/>
    <mergeCell ref="I47:J47"/>
    <mergeCell ref="L47:N47"/>
    <mergeCell ref="L34:N34"/>
    <mergeCell ref="B35:B36"/>
    <mergeCell ref="F35:G35"/>
    <mergeCell ref="F36:G36"/>
    <mergeCell ref="I35:J35"/>
    <mergeCell ref="I36:J36"/>
    <mergeCell ref="L35:N35"/>
    <mergeCell ref="L36:N36"/>
    <mergeCell ref="I42:J42"/>
    <mergeCell ref="L42:N42"/>
    <mergeCell ref="B25:B26"/>
    <mergeCell ref="A27:A32"/>
    <mergeCell ref="B27:B32"/>
    <mergeCell ref="F28:G28"/>
    <mergeCell ref="F29:G29"/>
    <mergeCell ref="F30:G30"/>
    <mergeCell ref="F31:G31"/>
    <mergeCell ref="F32:G32"/>
    <mergeCell ref="A37:A38"/>
    <mergeCell ref="B37:B38"/>
    <mergeCell ref="F37:G37"/>
    <mergeCell ref="F38:G38"/>
    <mergeCell ref="A33:A34"/>
    <mergeCell ref="B33:B34"/>
    <mergeCell ref="F33:G33"/>
    <mergeCell ref="F34:G34"/>
    <mergeCell ref="BC1143:BD1143"/>
    <mergeCell ref="BC1044:BF1044"/>
    <mergeCell ref="BC1046:BC1047"/>
    <mergeCell ref="BD1046:BD1047"/>
    <mergeCell ref="BC1048:BC1051"/>
    <mergeCell ref="BD1048:BD1051"/>
    <mergeCell ref="BF1048:BF1051"/>
    <mergeCell ref="BC1052:BC1060"/>
    <mergeCell ref="BD1052:BD1060"/>
    <mergeCell ref="A85:B85"/>
    <mergeCell ref="N82:O82"/>
    <mergeCell ref="P81:Q81"/>
    <mergeCell ref="L25:N25"/>
    <mergeCell ref="C79:C80"/>
    <mergeCell ref="D79:D80"/>
    <mergeCell ref="E79:E80"/>
    <mergeCell ref="F79:F80"/>
    <mergeCell ref="G79:H80"/>
    <mergeCell ref="I79:I80"/>
    <mergeCell ref="J79:J80"/>
    <mergeCell ref="K78:K80"/>
    <mergeCell ref="F27:G27"/>
    <mergeCell ref="F25:G25"/>
    <mergeCell ref="F53:G53"/>
    <mergeCell ref="L80:M80"/>
    <mergeCell ref="L27:N27"/>
    <mergeCell ref="I27:J27"/>
    <mergeCell ref="A81:B81"/>
    <mergeCell ref="A77:J77"/>
    <mergeCell ref="C85:Y85"/>
    <mergeCell ref="F78:J78"/>
    <mergeCell ref="L53:N53"/>
    <mergeCell ref="A25:A26"/>
    <mergeCell ref="C84:Y84"/>
    <mergeCell ref="K77:Y77"/>
    <mergeCell ref="A78:E78"/>
    <mergeCell ref="S80:T80"/>
    <mergeCell ref="L78:Y78"/>
    <mergeCell ref="N81:O81"/>
    <mergeCell ref="P82:Q82"/>
    <mergeCell ref="Y79:Y80"/>
    <mergeCell ref="N80:O80"/>
    <mergeCell ref="P80:Q80"/>
    <mergeCell ref="L79:Q79"/>
    <mergeCell ref="L81:M81"/>
    <mergeCell ref="L82:M82"/>
    <mergeCell ref="A79:B80"/>
    <mergeCell ref="A82:B82"/>
    <mergeCell ref="R79:V79"/>
    <mergeCell ref="A84:B84"/>
    <mergeCell ref="W79:X80"/>
    <mergeCell ref="W81:X81"/>
    <mergeCell ref="W82:X82"/>
    <mergeCell ref="K16:K17"/>
    <mergeCell ref="L16:N17"/>
    <mergeCell ref="I16:J17"/>
    <mergeCell ref="L18:N18"/>
    <mergeCell ref="L26:N26"/>
    <mergeCell ref="I25:J25"/>
    <mergeCell ref="E16:E17"/>
    <mergeCell ref="F26:G26"/>
    <mergeCell ref="A83:Y83"/>
    <mergeCell ref="A76:Y76"/>
    <mergeCell ref="A20:A21"/>
    <mergeCell ref="B20:B21"/>
    <mergeCell ref="F20:G20"/>
    <mergeCell ref="I20:J20"/>
    <mergeCell ref="L20:N20"/>
    <mergeCell ref="F21:G21"/>
    <mergeCell ref="I21:J21"/>
    <mergeCell ref="L21:N21"/>
    <mergeCell ref="A22:A24"/>
    <mergeCell ref="B22:B24"/>
    <mergeCell ref="F22:G22"/>
    <mergeCell ref="I22:J22"/>
    <mergeCell ref="L22:N22"/>
    <mergeCell ref="F23:G23"/>
    <mergeCell ref="F73:G73"/>
    <mergeCell ref="F74:G74"/>
    <mergeCell ref="F75:G75"/>
    <mergeCell ref="I54:J54"/>
    <mergeCell ref="L54:N54"/>
    <mergeCell ref="I55:J55"/>
    <mergeCell ref="L55:N55"/>
    <mergeCell ref="I56:J56"/>
    <mergeCell ref="L56:N56"/>
    <mergeCell ref="I57:J57"/>
    <mergeCell ref="L57:N57"/>
    <mergeCell ref="I58:J58"/>
    <mergeCell ref="L58:N58"/>
    <mergeCell ref="I59:J59"/>
    <mergeCell ref="L59:N59"/>
    <mergeCell ref="I60:J60"/>
    <mergeCell ref="L60:N60"/>
    <mergeCell ref="I61:J61"/>
    <mergeCell ref="L61:N61"/>
    <mergeCell ref="I62:J62"/>
    <mergeCell ref="L62:N62"/>
    <mergeCell ref="I63:J63"/>
    <mergeCell ref="L63:N63"/>
    <mergeCell ref="I64:J64"/>
    <mergeCell ref="F52:G52"/>
    <mergeCell ref="I52:J52"/>
    <mergeCell ref="I53:J53"/>
    <mergeCell ref="I51:J51"/>
    <mergeCell ref="F19:G19"/>
    <mergeCell ref="I19:J19"/>
    <mergeCell ref="L19:N19"/>
    <mergeCell ref="I28:J28"/>
    <mergeCell ref="L28:N28"/>
    <mergeCell ref="I29:J29"/>
    <mergeCell ref="L52:N52"/>
    <mergeCell ref="I26:J26"/>
    <mergeCell ref="F24:G24"/>
    <mergeCell ref="I23:J23"/>
    <mergeCell ref="I24:J24"/>
    <mergeCell ref="L23:N23"/>
    <mergeCell ref="L24:N24"/>
    <mergeCell ref="I37:J37"/>
    <mergeCell ref="L37:N37"/>
    <mergeCell ref="I38:J38"/>
    <mergeCell ref="L38:N38"/>
    <mergeCell ref="I33:J33"/>
    <mergeCell ref="L33:N33"/>
    <mergeCell ref="I34:J34"/>
    <mergeCell ref="O16:T16"/>
    <mergeCell ref="U16:V16"/>
    <mergeCell ref="W16:X16"/>
    <mergeCell ref="F18:G18"/>
    <mergeCell ref="F51:G51"/>
    <mergeCell ref="L51:N51"/>
    <mergeCell ref="F50:G50"/>
    <mergeCell ref="L50:N50"/>
    <mergeCell ref="L29:N29"/>
    <mergeCell ref="I30:J30"/>
    <mergeCell ref="L30:N30"/>
    <mergeCell ref="I31:J31"/>
    <mergeCell ref="L31:N31"/>
    <mergeCell ref="I32:J32"/>
    <mergeCell ref="L32:N32"/>
    <mergeCell ref="I39:J39"/>
    <mergeCell ref="L39:N39"/>
    <mergeCell ref="I40:J40"/>
    <mergeCell ref="L40:N40"/>
    <mergeCell ref="I41:J41"/>
    <mergeCell ref="L41:N41"/>
    <mergeCell ref="I18:J18"/>
    <mergeCell ref="F16:G17"/>
    <mergeCell ref="H16:H17"/>
    <mergeCell ref="B1:T1"/>
    <mergeCell ref="A2:U2"/>
    <mergeCell ref="A3:U3"/>
    <mergeCell ref="A4:U4"/>
    <mergeCell ref="A6:Y6"/>
    <mergeCell ref="K7:M7"/>
    <mergeCell ref="O7:T7"/>
    <mergeCell ref="U7:V7"/>
    <mergeCell ref="W7:Y7"/>
    <mergeCell ref="W2:Y2"/>
    <mergeCell ref="W3:X3"/>
    <mergeCell ref="B7:H7"/>
    <mergeCell ref="A12:Y12"/>
    <mergeCell ref="A14:Y14"/>
    <mergeCell ref="A15:A17"/>
    <mergeCell ref="W15:X15"/>
    <mergeCell ref="B13:C13"/>
    <mergeCell ref="E13:H13"/>
    <mergeCell ref="A8:Y8"/>
    <mergeCell ref="K10:P10"/>
    <mergeCell ref="K11:P11"/>
    <mergeCell ref="B10:I10"/>
    <mergeCell ref="A9:I9"/>
    <mergeCell ref="J9:P9"/>
    <mergeCell ref="B11:D11"/>
    <mergeCell ref="E11:I11"/>
    <mergeCell ref="J13:M13"/>
    <mergeCell ref="N13:O13"/>
    <mergeCell ref="P13:Y13"/>
    <mergeCell ref="Q9:S11"/>
    <mergeCell ref="T9:Y11"/>
    <mergeCell ref="Y15:Y17"/>
    <mergeCell ref="B15:B17"/>
    <mergeCell ref="C15:V15"/>
    <mergeCell ref="C16:C17"/>
    <mergeCell ref="D16:D17"/>
    <mergeCell ref="B53:B54"/>
    <mergeCell ref="A55:A56"/>
    <mergeCell ref="B55:B56"/>
    <mergeCell ref="A57:A58"/>
    <mergeCell ref="B57:B58"/>
    <mergeCell ref="A59:A60"/>
    <mergeCell ref="B59:B60"/>
    <mergeCell ref="A64:A70"/>
    <mergeCell ref="B64:B70"/>
    <mergeCell ref="A71:A72"/>
    <mergeCell ref="B71:B72"/>
    <mergeCell ref="B73:B75"/>
    <mergeCell ref="A73:A75"/>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69:G69"/>
    <mergeCell ref="F70:G70"/>
    <mergeCell ref="F71:G71"/>
    <mergeCell ref="F72:G72"/>
    <mergeCell ref="A53:A54"/>
    <mergeCell ref="L64:N64"/>
    <mergeCell ref="I65:J65"/>
    <mergeCell ref="L65:N65"/>
    <mergeCell ref="I66:J66"/>
    <mergeCell ref="L66:N66"/>
    <mergeCell ref="I67:J67"/>
    <mergeCell ref="L67:N67"/>
    <mergeCell ref="I68:J68"/>
    <mergeCell ref="L68:N68"/>
    <mergeCell ref="I73:J73"/>
    <mergeCell ref="L73:N73"/>
    <mergeCell ref="I74:J74"/>
    <mergeCell ref="L74:N74"/>
    <mergeCell ref="I75:J75"/>
    <mergeCell ref="L75:N75"/>
    <mergeCell ref="I69:J69"/>
    <mergeCell ref="L69:N69"/>
    <mergeCell ref="I70:J70"/>
    <mergeCell ref="L70:N70"/>
    <mergeCell ref="I71:J71"/>
    <mergeCell ref="L71:N71"/>
    <mergeCell ref="I72:J72"/>
    <mergeCell ref="L72:N72"/>
  </mergeCells>
  <dataValidations xWindow="1582" yWindow="850" count="29">
    <dataValidation type="list" allowBlank="1" showInputMessage="1" showErrorMessage="1" error="!!Seleccione el Trimestre del Reporte!!" prompt="!!Seleccione el Trimestre del Reporte!!" sqref="Y3">
      <formula1>$AA$2:$AA$5</formula1>
    </dataValidation>
    <dataValidation type="list" allowBlank="1" showInputMessage="1" showErrorMessage="1" error="!! No puede cambiar esta información!!" prompt="!!Selecciones el Ramo Administrativo!!" sqref="J7">
      <formula1>$BC$1114:$BC$1141</formula1>
    </dataValidation>
    <dataValidation type="list" allowBlank="1" showInputMessage="1" showErrorMessage="1" error="!!No puede cambiar esta Información!!" sqref="K7:M7">
      <formula1>INDIRECT($J$7)</formula1>
    </dataValidation>
    <dataValidation type="list" allowBlank="1" showInputMessage="1" showErrorMessage="1" sqref="K10:M10">
      <formula1>$BI$1045:$BI$1088</formula1>
    </dataValidation>
    <dataValidation type="list" allowBlank="1" showInputMessage="1" showErrorMessage="1" sqref="B13:C13">
      <formula1>$BK$1045:$BK$1048</formula1>
    </dataValidation>
    <dataValidation type="list" allowBlank="1" showInputMessage="1" showErrorMessage="1" sqref="B18">
      <formula1>FINES</formula1>
    </dataValidation>
    <dataValidation type="list" allowBlank="1" showInputMessage="1" showErrorMessage="1" sqref="E13">
      <formula1>$BL$1046:$BL$1073</formula1>
    </dataValidation>
    <dataValidation type="list" allowBlank="1" showInputMessage="1" showErrorMessage="1" sqref="J13">
      <formula1>$BM$1046:$BM$1158</formula1>
    </dataValidation>
    <dataValidation type="list" allowBlank="1" showInputMessage="1" showErrorMessage="1" sqref="B10:I10">
      <formula1>$BG$1045:$BG$1049</formula1>
    </dataValidation>
    <dataValidation type="list" allowBlank="1" showInputMessage="1" showErrorMessage="1" sqref="B11:D11">
      <formula1>$BH$1045:$BH$1114</formula1>
    </dataValidation>
    <dataValidation type="list" allowBlank="1" showInputMessage="1" showErrorMessage="1" sqref="T9">
      <formula1>$BO$1044:$BO$1050</formula1>
    </dataValidation>
    <dataValidation type="list" allowBlank="1" showInputMessage="1" showErrorMessage="1" sqref="E11:I11">
      <formula1>$BH$1045:$BH$1115</formula1>
    </dataValidation>
    <dataValidation type="list" allowBlank="1" showInputMessage="1" showErrorMessage="1" sqref="G81:G82 S81:S82">
      <formula1>$AH$6:$AH$24</formula1>
    </dataValidation>
    <dataValidation type="list" allowBlank="1" showInputMessage="1" showErrorMessage="1" error="!!Debe elegir la dimennsión que mide el indicador!!" prompt="!!Seleccione la dimensión que mide el indicador!!" sqref="I18:J18 I19:I75">
      <formula1>$AD$6:$AD$9</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G18:G24 F18:F75">
      <formula1>$AE$6:$AE$10</formula1>
    </dataValidation>
    <dataValidation type="list" allowBlank="1" showInputMessage="1" showErrorMessage="1" error="!! Sólo debe seleccionar el Nombre de su Dependencia o Secretaría!!" sqref="O7:T7">
      <formula1>$BJ$1045:$BJ$1065</formula1>
    </dataValidation>
    <dataValidation type="list" allowBlank="1" showInputMessage="1" showErrorMessage="1" error="!! No debe modificar esta información!!" sqref="W7:Y7">
      <formula1>INDIRECT($K$7)</formula1>
    </dataValidation>
    <dataValidation allowBlank="1" showInputMessage="1" showErrorMessage="1" prompt="Registre el Objetivo del Programa sectorial al que contribuye el Programa Presupuestrio." sqref="K11:P11"/>
    <dataValidation type="list" allowBlank="1" showInputMessage="1" showErrorMessage="1" sqref="P13">
      <formula1>$BN$1045:$BN$1285</formula1>
    </dataValidation>
    <dataValidation type="custom" allowBlank="1" showInputMessage="1" showErrorMessage="1" error="!!No modifique esta información!!" sqref="A81:B82">
      <formula1>0</formula1>
    </dataValidation>
    <dataValidation type="custom" allowBlank="1" showInputMessage="1" showErrorMessage="1" error="!! No modifique esta información !!" sqref="A6:Y6 A7 I7 N7 U7:V7 A8:Y8 A9:P9 Q9:S11 J10:J11 A10:A11 A12:Y12 A13 D13 I13 N13:O13 A14:Y17 A76:Y80 A83:Y83 E81:E82 J81:K82 P81:Q82 V81:Y82">
      <formula1>0</formula1>
    </dataValidation>
    <dataValidation type="list" allowBlank="1" showInputMessage="1" showErrorMessage="1" error="No puede cambiar el Nombre del  Programa, sólo ebe seleccionarlo.  " sqref="B7:H7">
      <formula1>$BB$1045:$BB$1114</formula1>
    </dataValidation>
    <dataValidation type="list" allowBlank="1" showInputMessage="1" showErrorMessage="1" error="!!Debe seleccionar de la lista la frecuencia que mide el indicador!!" prompt="!!Seleccione la frecuencia para medir el indicador!!" sqref="L18:N75">
      <formula1>$Z$6:$Z$13</formula1>
    </dataValidation>
    <dataValidation type="list" allowBlank="1" showInputMessage="1" showErrorMessage="1" error="!!Debe seleccionar de la lista el sentido de medición del indicador!!!!" prompt="!!Seleccione el sentido de medición del indicador!!" sqref="K18:K75">
      <formula1>$AF$6:$AF$7</formula1>
    </dataValidation>
    <dataValidation allowBlank="1" showInputMessage="1" showErrorMessage="1" error="!!Registre en números absolutos, la meta programada al trimestre de reporte!!" prompt="!!Registre en números absolutos, la meta programada al trimestre de reporte!!" sqref="W18:W75"/>
    <dataValidation allowBlank="1" showInputMessage="1" showErrorMessage="1" error="!!Registre en números relativos, la meta programada al trimestre de reporte!!" prompt="!!Registre en números relativos, la meta programada al trimestre de reporte!!" sqref="X18:X75"/>
    <dataValidation allowBlank="1" showInputMessage="1" showErrorMessage="1" prompt="!!Registre la meta Programada al trimestre de reporte!!" sqref="V18:V75"/>
    <dataValidation type="list" allowBlank="1" showInputMessage="1" showErrorMessage="1" error="!!Debe elegir el tipo de indicador de la lista!!" prompt="!!Seleccione el tipo de indicador!!" sqref="H18:H75">
      <formula1>$AC$6:$AC$7</formula1>
    </dataValidation>
    <dataValidation type="list" allowBlank="1" showInputMessage="1" showErrorMessage="1" prompt="!! Seleccione el color de semáforo que corresponde a su avance reportado!! _x000a__x000a_Para ello, considere los sig. parámetros:_x000a__x000a_Verde: Cumpliiento del 80-100%_x000a_Amarillo: Cumpliiento del 60-79%_x000a_Rojo: Cumpliiento menor al 60%" sqref="Y18:Y75">
      <formula1>$AI$6:$AI$8</formula1>
    </dataValidation>
  </dataValidations>
  <pageMargins left="0.59055118110236227" right="0.59055118110236227" top="0.35433070866141736" bottom="0.35433070866141736" header="0" footer="0.31496062992125984"/>
  <pageSetup paperSize="5" scale="50" orientation="landscape" r:id="rId1"/>
  <headerFooter>
    <oddFooter>&amp;C&amp;P -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67"/>
  <sheetViews>
    <sheetView showGridLines="0" view="pageBreakPreview" topLeftCell="A11" zoomScale="80" zoomScaleNormal="80" zoomScaleSheetLayoutView="80" workbookViewId="0">
      <selection activeCell="K11" sqref="K11:P11"/>
    </sheetView>
  </sheetViews>
  <sheetFormatPr baseColWidth="10" defaultRowHeight="15"/>
  <cols>
    <col min="1" max="1" width="18.5703125" style="142" customWidth="1"/>
    <col min="2" max="2" width="19.85546875" style="142" customWidth="1"/>
    <col min="3" max="3" width="24.5703125" style="142" customWidth="1"/>
    <col min="4" max="4" width="37.85546875" style="142" customWidth="1"/>
    <col min="5" max="5" width="35.7109375" style="142" customWidth="1"/>
    <col min="6" max="6" width="9.85546875" style="142" customWidth="1"/>
    <col min="7" max="7" width="8.140625" style="142" customWidth="1"/>
    <col min="8" max="8" width="10.5703125" style="142" customWidth="1"/>
    <col min="9" max="9" width="12" style="142" customWidth="1"/>
    <col min="10" max="10" width="11.7109375" style="142" customWidth="1"/>
    <col min="11" max="11" width="13.28515625" style="142" customWidth="1"/>
    <col min="12" max="12" width="10.140625" style="142" customWidth="1"/>
    <col min="13" max="13" width="4.7109375" style="142" hidden="1" customWidth="1"/>
    <col min="14" max="14" width="13.28515625" style="142" customWidth="1"/>
    <col min="15" max="15" width="6.140625" style="142" hidden="1" customWidth="1"/>
    <col min="16" max="16" width="9.7109375" style="142" customWidth="1"/>
    <col min="17" max="17" width="7.140625" style="142" hidden="1" customWidth="1"/>
    <col min="18" max="18" width="9.42578125" style="142" customWidth="1"/>
    <col min="19" max="19" width="9.5703125" style="142" customWidth="1"/>
    <col min="20" max="20" width="8.85546875" style="142" customWidth="1"/>
    <col min="21" max="21" width="10.5703125" style="142" customWidth="1"/>
    <col min="22" max="22" width="10.7109375" style="142" bestFit="1" customWidth="1"/>
    <col min="23" max="23" width="10.85546875" style="142" bestFit="1" customWidth="1"/>
    <col min="24" max="24" width="9" style="142" customWidth="1"/>
    <col min="25" max="25" width="14.7109375" style="142" customWidth="1"/>
    <col min="26" max="26" width="11.5703125" style="142" hidden="1" customWidth="1"/>
    <col min="27" max="27" width="6.140625" style="142" hidden="1" customWidth="1"/>
    <col min="28" max="28" width="7.7109375" style="142" hidden="1" customWidth="1"/>
    <col min="29" max="30" width="11.42578125" style="142" hidden="1" customWidth="1"/>
    <col min="31" max="31" width="22.28515625" style="142" hidden="1" customWidth="1"/>
    <col min="32" max="32" width="18.5703125" style="142" hidden="1" customWidth="1"/>
    <col min="33" max="33" width="19.42578125" style="142" hidden="1" customWidth="1"/>
    <col min="34" max="34" width="11.42578125" style="142" hidden="1" customWidth="1"/>
    <col min="35" max="35" width="19.140625" style="142" hidden="1" customWidth="1"/>
    <col min="36" max="52" width="11.42578125" style="142" hidden="1" customWidth="1"/>
    <col min="53" max="53" width="7.85546875" style="142" hidden="1" customWidth="1"/>
    <col min="54" max="54" width="80" style="142" hidden="1" customWidth="1"/>
    <col min="55" max="55" width="11.5703125" style="142" hidden="1" customWidth="1"/>
    <col min="56" max="56" width="38.140625" style="142" hidden="1" customWidth="1"/>
    <col min="57" max="57" width="75.28515625" style="142" hidden="1" customWidth="1"/>
    <col min="58" max="58" width="73" style="142" hidden="1" customWidth="1"/>
    <col min="59" max="59" width="59.42578125" style="142" hidden="1" customWidth="1"/>
    <col min="60" max="60" width="45.7109375" style="142" hidden="1" customWidth="1"/>
    <col min="61" max="61" width="90" style="142" hidden="1" customWidth="1"/>
    <col min="62" max="62" width="43.42578125" style="142" hidden="1" customWidth="1"/>
    <col min="63" max="63" width="29.85546875" style="142" hidden="1" customWidth="1"/>
    <col min="64" max="64" width="38.85546875" style="142" hidden="1" customWidth="1"/>
    <col min="65" max="65" width="55.5703125" style="142" hidden="1" customWidth="1"/>
    <col min="66" max="66" width="96.85546875" style="142" hidden="1" customWidth="1"/>
    <col min="67" max="67" width="34" style="142" hidden="1" customWidth="1"/>
    <col min="68" max="68" width="85.28515625" style="142" hidden="1" customWidth="1"/>
    <col min="69" max="69" width="39" style="142" customWidth="1"/>
    <col min="70" max="256" width="11.42578125" style="142"/>
    <col min="257" max="257" width="18.5703125" style="142" customWidth="1"/>
    <col min="258" max="258" width="19.85546875" style="142" customWidth="1"/>
    <col min="259" max="259" width="24.5703125" style="142" customWidth="1"/>
    <col min="260" max="260" width="37.85546875" style="142" customWidth="1"/>
    <col min="261" max="261" width="35.7109375" style="142" customWidth="1"/>
    <col min="262" max="262" width="9.85546875" style="142" customWidth="1"/>
    <col min="263" max="263" width="8.140625" style="142" customWidth="1"/>
    <col min="264" max="264" width="10.5703125" style="142" customWidth="1"/>
    <col min="265" max="265" width="12" style="142" customWidth="1"/>
    <col min="266" max="266" width="10.5703125" style="142" customWidth="1"/>
    <col min="267" max="267" width="13.28515625" style="142" customWidth="1"/>
    <col min="268" max="268" width="10.140625" style="142" customWidth="1"/>
    <col min="269" max="269" width="0" style="142" hidden="1" customWidth="1"/>
    <col min="270" max="270" width="13.28515625" style="142" customWidth="1"/>
    <col min="271" max="271" width="0" style="142" hidden="1" customWidth="1"/>
    <col min="272" max="272" width="9.7109375" style="142" customWidth="1"/>
    <col min="273" max="273" width="0" style="142" hidden="1" customWidth="1"/>
    <col min="274" max="274" width="9.42578125" style="142" customWidth="1"/>
    <col min="275" max="275" width="9.5703125" style="142" customWidth="1"/>
    <col min="276" max="276" width="8.85546875" style="142" customWidth="1"/>
    <col min="277" max="277" width="10.5703125" style="142" customWidth="1"/>
    <col min="278" max="278" width="10.7109375" style="142" bestFit="1" customWidth="1"/>
    <col min="279" max="279" width="10.85546875" style="142" bestFit="1" customWidth="1"/>
    <col min="280" max="280" width="9" style="142" customWidth="1"/>
    <col min="281" max="281" width="14.7109375" style="142" customWidth="1"/>
    <col min="282" max="324" width="0" style="142" hidden="1" customWidth="1"/>
    <col min="325" max="325" width="39" style="142" customWidth="1"/>
    <col min="326" max="512" width="11.42578125" style="142"/>
    <col min="513" max="513" width="18.5703125" style="142" customWidth="1"/>
    <col min="514" max="514" width="19.85546875" style="142" customWidth="1"/>
    <col min="515" max="515" width="24.5703125" style="142" customWidth="1"/>
    <col min="516" max="516" width="37.85546875" style="142" customWidth="1"/>
    <col min="517" max="517" width="35.7109375" style="142" customWidth="1"/>
    <col min="518" max="518" width="9.85546875" style="142" customWidth="1"/>
    <col min="519" max="519" width="8.140625" style="142" customWidth="1"/>
    <col min="520" max="520" width="10.5703125" style="142" customWidth="1"/>
    <col min="521" max="521" width="12" style="142" customWidth="1"/>
    <col min="522" max="522" width="10.5703125" style="142" customWidth="1"/>
    <col min="523" max="523" width="13.28515625" style="142" customWidth="1"/>
    <col min="524" max="524" width="10.140625" style="142" customWidth="1"/>
    <col min="525" max="525" width="0" style="142" hidden="1" customWidth="1"/>
    <col min="526" max="526" width="13.28515625" style="142" customWidth="1"/>
    <col min="527" max="527" width="0" style="142" hidden="1" customWidth="1"/>
    <col min="528" max="528" width="9.7109375" style="142" customWidth="1"/>
    <col min="529" max="529" width="0" style="142" hidden="1" customWidth="1"/>
    <col min="530" max="530" width="9.42578125" style="142" customWidth="1"/>
    <col min="531" max="531" width="9.5703125" style="142" customWidth="1"/>
    <col min="532" max="532" width="8.85546875" style="142" customWidth="1"/>
    <col min="533" max="533" width="10.5703125" style="142" customWidth="1"/>
    <col min="534" max="534" width="10.7109375" style="142" bestFit="1" customWidth="1"/>
    <col min="535" max="535" width="10.85546875" style="142" bestFit="1" customWidth="1"/>
    <col min="536" max="536" width="9" style="142" customWidth="1"/>
    <col min="537" max="537" width="14.7109375" style="142" customWidth="1"/>
    <col min="538" max="580" width="0" style="142" hidden="1" customWidth="1"/>
    <col min="581" max="581" width="39" style="142" customWidth="1"/>
    <col min="582" max="768" width="11.42578125" style="142"/>
    <col min="769" max="769" width="18.5703125" style="142" customWidth="1"/>
    <col min="770" max="770" width="19.85546875" style="142" customWidth="1"/>
    <col min="771" max="771" width="24.5703125" style="142" customWidth="1"/>
    <col min="772" max="772" width="37.85546875" style="142" customWidth="1"/>
    <col min="773" max="773" width="35.7109375" style="142" customWidth="1"/>
    <col min="774" max="774" width="9.85546875" style="142" customWidth="1"/>
    <col min="775" max="775" width="8.140625" style="142" customWidth="1"/>
    <col min="776" max="776" width="10.5703125" style="142" customWidth="1"/>
    <col min="777" max="777" width="12" style="142" customWidth="1"/>
    <col min="778" max="778" width="10.5703125" style="142" customWidth="1"/>
    <col min="779" max="779" width="13.28515625" style="142" customWidth="1"/>
    <col min="780" max="780" width="10.140625" style="142" customWidth="1"/>
    <col min="781" max="781" width="0" style="142" hidden="1" customWidth="1"/>
    <col min="782" max="782" width="13.28515625" style="142" customWidth="1"/>
    <col min="783" max="783" width="0" style="142" hidden="1" customWidth="1"/>
    <col min="784" max="784" width="9.7109375" style="142" customWidth="1"/>
    <col min="785" max="785" width="0" style="142" hidden="1" customWidth="1"/>
    <col min="786" max="786" width="9.42578125" style="142" customWidth="1"/>
    <col min="787" max="787" width="9.5703125" style="142" customWidth="1"/>
    <col min="788" max="788" width="8.85546875" style="142" customWidth="1"/>
    <col min="789" max="789" width="10.5703125" style="142" customWidth="1"/>
    <col min="790" max="790" width="10.7109375" style="142" bestFit="1" customWidth="1"/>
    <col min="791" max="791" width="10.85546875" style="142" bestFit="1" customWidth="1"/>
    <col min="792" max="792" width="9" style="142" customWidth="1"/>
    <col min="793" max="793" width="14.7109375" style="142" customWidth="1"/>
    <col min="794" max="836" width="0" style="142" hidden="1" customWidth="1"/>
    <col min="837" max="837" width="39" style="142" customWidth="1"/>
    <col min="838" max="1024" width="11.42578125" style="142"/>
    <col min="1025" max="1025" width="18.5703125" style="142" customWidth="1"/>
    <col min="1026" max="1026" width="19.85546875" style="142" customWidth="1"/>
    <col min="1027" max="1027" width="24.5703125" style="142" customWidth="1"/>
    <col min="1028" max="1028" width="37.85546875" style="142" customWidth="1"/>
    <col min="1029" max="1029" width="35.7109375" style="142" customWidth="1"/>
    <col min="1030" max="1030" width="9.85546875" style="142" customWidth="1"/>
    <col min="1031" max="1031" width="8.140625" style="142" customWidth="1"/>
    <col min="1032" max="1032" width="10.5703125" style="142" customWidth="1"/>
    <col min="1033" max="1033" width="12" style="142" customWidth="1"/>
    <col min="1034" max="1034" width="10.5703125" style="142" customWidth="1"/>
    <col min="1035" max="1035" width="13.28515625" style="142" customWidth="1"/>
    <col min="1036" max="1036" width="10.140625" style="142" customWidth="1"/>
    <col min="1037" max="1037" width="0" style="142" hidden="1" customWidth="1"/>
    <col min="1038" max="1038" width="13.28515625" style="142" customWidth="1"/>
    <col min="1039" max="1039" width="0" style="142" hidden="1" customWidth="1"/>
    <col min="1040" max="1040" width="9.7109375" style="142" customWidth="1"/>
    <col min="1041" max="1041" width="0" style="142" hidden="1" customWidth="1"/>
    <col min="1042" max="1042" width="9.42578125" style="142" customWidth="1"/>
    <col min="1043" max="1043" width="9.5703125" style="142" customWidth="1"/>
    <col min="1044" max="1044" width="8.85546875" style="142" customWidth="1"/>
    <col min="1045" max="1045" width="10.5703125" style="142" customWidth="1"/>
    <col min="1046" max="1046" width="10.7109375" style="142" bestFit="1" customWidth="1"/>
    <col min="1047" max="1047" width="10.85546875" style="142" bestFit="1" customWidth="1"/>
    <col min="1048" max="1048" width="9" style="142" customWidth="1"/>
    <col min="1049" max="1049" width="14.7109375" style="142" customWidth="1"/>
    <col min="1050" max="1092" width="0" style="142" hidden="1" customWidth="1"/>
    <col min="1093" max="1093" width="39" style="142" customWidth="1"/>
    <col min="1094" max="1280" width="11.42578125" style="142"/>
    <col min="1281" max="1281" width="18.5703125" style="142" customWidth="1"/>
    <col min="1282" max="1282" width="19.85546875" style="142" customWidth="1"/>
    <col min="1283" max="1283" width="24.5703125" style="142" customWidth="1"/>
    <col min="1284" max="1284" width="37.85546875" style="142" customWidth="1"/>
    <col min="1285" max="1285" width="35.7109375" style="142" customWidth="1"/>
    <col min="1286" max="1286" width="9.85546875" style="142" customWidth="1"/>
    <col min="1287" max="1287" width="8.140625" style="142" customWidth="1"/>
    <col min="1288" max="1288" width="10.5703125" style="142" customWidth="1"/>
    <col min="1289" max="1289" width="12" style="142" customWidth="1"/>
    <col min="1290" max="1290" width="10.5703125" style="142" customWidth="1"/>
    <col min="1291" max="1291" width="13.28515625" style="142" customWidth="1"/>
    <col min="1292" max="1292" width="10.140625" style="142" customWidth="1"/>
    <col min="1293" max="1293" width="0" style="142" hidden="1" customWidth="1"/>
    <col min="1294" max="1294" width="13.28515625" style="142" customWidth="1"/>
    <col min="1295" max="1295" width="0" style="142" hidden="1" customWidth="1"/>
    <col min="1296" max="1296" width="9.7109375" style="142" customWidth="1"/>
    <col min="1297" max="1297" width="0" style="142" hidden="1" customWidth="1"/>
    <col min="1298" max="1298" width="9.42578125" style="142" customWidth="1"/>
    <col min="1299" max="1299" width="9.5703125" style="142" customWidth="1"/>
    <col min="1300" max="1300" width="8.85546875" style="142" customWidth="1"/>
    <col min="1301" max="1301" width="10.5703125" style="142" customWidth="1"/>
    <col min="1302" max="1302" width="10.7109375" style="142" bestFit="1" customWidth="1"/>
    <col min="1303" max="1303" width="10.85546875" style="142" bestFit="1" customWidth="1"/>
    <col min="1304" max="1304" width="9" style="142" customWidth="1"/>
    <col min="1305" max="1305" width="14.7109375" style="142" customWidth="1"/>
    <col min="1306" max="1348" width="0" style="142" hidden="1" customWidth="1"/>
    <col min="1349" max="1349" width="39" style="142" customWidth="1"/>
    <col min="1350" max="1536" width="11.42578125" style="142"/>
    <col min="1537" max="1537" width="18.5703125" style="142" customWidth="1"/>
    <col min="1538" max="1538" width="19.85546875" style="142" customWidth="1"/>
    <col min="1539" max="1539" width="24.5703125" style="142" customWidth="1"/>
    <col min="1540" max="1540" width="37.85546875" style="142" customWidth="1"/>
    <col min="1541" max="1541" width="35.7109375" style="142" customWidth="1"/>
    <col min="1542" max="1542" width="9.85546875" style="142" customWidth="1"/>
    <col min="1543" max="1543" width="8.140625" style="142" customWidth="1"/>
    <col min="1544" max="1544" width="10.5703125" style="142" customWidth="1"/>
    <col min="1545" max="1545" width="12" style="142" customWidth="1"/>
    <col min="1546" max="1546" width="10.5703125" style="142" customWidth="1"/>
    <col min="1547" max="1547" width="13.28515625" style="142" customWidth="1"/>
    <col min="1548" max="1548" width="10.140625" style="142" customWidth="1"/>
    <col min="1549" max="1549" width="0" style="142" hidden="1" customWidth="1"/>
    <col min="1550" max="1550" width="13.28515625" style="142" customWidth="1"/>
    <col min="1551" max="1551" width="0" style="142" hidden="1" customWidth="1"/>
    <col min="1552" max="1552" width="9.7109375" style="142" customWidth="1"/>
    <col min="1553" max="1553" width="0" style="142" hidden="1" customWidth="1"/>
    <col min="1554" max="1554" width="9.42578125" style="142" customWidth="1"/>
    <col min="1555" max="1555" width="9.5703125" style="142" customWidth="1"/>
    <col min="1556" max="1556" width="8.85546875" style="142" customWidth="1"/>
    <col min="1557" max="1557" width="10.5703125" style="142" customWidth="1"/>
    <col min="1558" max="1558" width="10.7109375" style="142" bestFit="1" customWidth="1"/>
    <col min="1559" max="1559" width="10.85546875" style="142" bestFit="1" customWidth="1"/>
    <col min="1560" max="1560" width="9" style="142" customWidth="1"/>
    <col min="1561" max="1561" width="14.7109375" style="142" customWidth="1"/>
    <col min="1562" max="1604" width="0" style="142" hidden="1" customWidth="1"/>
    <col min="1605" max="1605" width="39" style="142" customWidth="1"/>
    <col min="1606" max="1792" width="11.42578125" style="142"/>
    <col min="1793" max="1793" width="18.5703125" style="142" customWidth="1"/>
    <col min="1794" max="1794" width="19.85546875" style="142" customWidth="1"/>
    <col min="1795" max="1795" width="24.5703125" style="142" customWidth="1"/>
    <col min="1796" max="1796" width="37.85546875" style="142" customWidth="1"/>
    <col min="1797" max="1797" width="35.7109375" style="142" customWidth="1"/>
    <col min="1798" max="1798" width="9.85546875" style="142" customWidth="1"/>
    <col min="1799" max="1799" width="8.140625" style="142" customWidth="1"/>
    <col min="1800" max="1800" width="10.5703125" style="142" customWidth="1"/>
    <col min="1801" max="1801" width="12" style="142" customWidth="1"/>
    <col min="1802" max="1802" width="10.5703125" style="142" customWidth="1"/>
    <col min="1803" max="1803" width="13.28515625" style="142" customWidth="1"/>
    <col min="1804" max="1804" width="10.140625" style="142" customWidth="1"/>
    <col min="1805" max="1805" width="0" style="142" hidden="1" customWidth="1"/>
    <col min="1806" max="1806" width="13.28515625" style="142" customWidth="1"/>
    <col min="1807" max="1807" width="0" style="142" hidden="1" customWidth="1"/>
    <col min="1808" max="1808" width="9.7109375" style="142" customWidth="1"/>
    <col min="1809" max="1809" width="0" style="142" hidden="1" customWidth="1"/>
    <col min="1810" max="1810" width="9.42578125" style="142" customWidth="1"/>
    <col min="1811" max="1811" width="9.5703125" style="142" customWidth="1"/>
    <col min="1812" max="1812" width="8.85546875" style="142" customWidth="1"/>
    <col min="1813" max="1813" width="10.5703125" style="142" customWidth="1"/>
    <col min="1814" max="1814" width="10.7109375" style="142" bestFit="1" customWidth="1"/>
    <col min="1815" max="1815" width="10.85546875" style="142" bestFit="1" customWidth="1"/>
    <col min="1816" max="1816" width="9" style="142" customWidth="1"/>
    <col min="1817" max="1817" width="14.7109375" style="142" customWidth="1"/>
    <col min="1818" max="1860" width="0" style="142" hidden="1" customWidth="1"/>
    <col min="1861" max="1861" width="39" style="142" customWidth="1"/>
    <col min="1862" max="2048" width="11.42578125" style="142"/>
    <col min="2049" max="2049" width="18.5703125" style="142" customWidth="1"/>
    <col min="2050" max="2050" width="19.85546875" style="142" customWidth="1"/>
    <col min="2051" max="2051" width="24.5703125" style="142" customWidth="1"/>
    <col min="2052" max="2052" width="37.85546875" style="142" customWidth="1"/>
    <col min="2053" max="2053" width="35.7109375" style="142" customWidth="1"/>
    <col min="2054" max="2054" width="9.85546875" style="142" customWidth="1"/>
    <col min="2055" max="2055" width="8.140625" style="142" customWidth="1"/>
    <col min="2056" max="2056" width="10.5703125" style="142" customWidth="1"/>
    <col min="2057" max="2057" width="12" style="142" customWidth="1"/>
    <col min="2058" max="2058" width="10.5703125" style="142" customWidth="1"/>
    <col min="2059" max="2059" width="13.28515625" style="142" customWidth="1"/>
    <col min="2060" max="2060" width="10.140625" style="142" customWidth="1"/>
    <col min="2061" max="2061" width="0" style="142" hidden="1" customWidth="1"/>
    <col min="2062" max="2062" width="13.28515625" style="142" customWidth="1"/>
    <col min="2063" max="2063" width="0" style="142" hidden="1" customWidth="1"/>
    <col min="2064" max="2064" width="9.7109375" style="142" customWidth="1"/>
    <col min="2065" max="2065" width="0" style="142" hidden="1" customWidth="1"/>
    <col min="2066" max="2066" width="9.42578125" style="142" customWidth="1"/>
    <col min="2067" max="2067" width="9.5703125" style="142" customWidth="1"/>
    <col min="2068" max="2068" width="8.85546875" style="142" customWidth="1"/>
    <col min="2069" max="2069" width="10.5703125" style="142" customWidth="1"/>
    <col min="2070" max="2070" width="10.7109375" style="142" bestFit="1" customWidth="1"/>
    <col min="2071" max="2071" width="10.85546875" style="142" bestFit="1" customWidth="1"/>
    <col min="2072" max="2072" width="9" style="142" customWidth="1"/>
    <col min="2073" max="2073" width="14.7109375" style="142" customWidth="1"/>
    <col min="2074" max="2116" width="0" style="142" hidden="1" customWidth="1"/>
    <col min="2117" max="2117" width="39" style="142" customWidth="1"/>
    <col min="2118" max="2304" width="11.42578125" style="142"/>
    <col min="2305" max="2305" width="18.5703125" style="142" customWidth="1"/>
    <col min="2306" max="2306" width="19.85546875" style="142" customWidth="1"/>
    <col min="2307" max="2307" width="24.5703125" style="142" customWidth="1"/>
    <col min="2308" max="2308" width="37.85546875" style="142" customWidth="1"/>
    <col min="2309" max="2309" width="35.7109375" style="142" customWidth="1"/>
    <col min="2310" max="2310" width="9.85546875" style="142" customWidth="1"/>
    <col min="2311" max="2311" width="8.140625" style="142" customWidth="1"/>
    <col min="2312" max="2312" width="10.5703125" style="142" customWidth="1"/>
    <col min="2313" max="2313" width="12" style="142" customWidth="1"/>
    <col min="2314" max="2314" width="10.5703125" style="142" customWidth="1"/>
    <col min="2315" max="2315" width="13.28515625" style="142" customWidth="1"/>
    <col min="2316" max="2316" width="10.140625" style="142" customWidth="1"/>
    <col min="2317" max="2317" width="0" style="142" hidden="1" customWidth="1"/>
    <col min="2318" max="2318" width="13.28515625" style="142" customWidth="1"/>
    <col min="2319" max="2319" width="0" style="142" hidden="1" customWidth="1"/>
    <col min="2320" max="2320" width="9.7109375" style="142" customWidth="1"/>
    <col min="2321" max="2321" width="0" style="142" hidden="1" customWidth="1"/>
    <col min="2322" max="2322" width="9.42578125" style="142" customWidth="1"/>
    <col min="2323" max="2323" width="9.5703125" style="142" customWidth="1"/>
    <col min="2324" max="2324" width="8.85546875" style="142" customWidth="1"/>
    <col min="2325" max="2325" width="10.5703125" style="142" customWidth="1"/>
    <col min="2326" max="2326" width="10.7109375" style="142" bestFit="1" customWidth="1"/>
    <col min="2327" max="2327" width="10.85546875" style="142" bestFit="1" customWidth="1"/>
    <col min="2328" max="2328" width="9" style="142" customWidth="1"/>
    <col min="2329" max="2329" width="14.7109375" style="142" customWidth="1"/>
    <col min="2330" max="2372" width="0" style="142" hidden="1" customWidth="1"/>
    <col min="2373" max="2373" width="39" style="142" customWidth="1"/>
    <col min="2374" max="2560" width="11.42578125" style="142"/>
    <col min="2561" max="2561" width="18.5703125" style="142" customWidth="1"/>
    <col min="2562" max="2562" width="19.85546875" style="142" customWidth="1"/>
    <col min="2563" max="2563" width="24.5703125" style="142" customWidth="1"/>
    <col min="2564" max="2564" width="37.85546875" style="142" customWidth="1"/>
    <col min="2565" max="2565" width="35.7109375" style="142" customWidth="1"/>
    <col min="2566" max="2566" width="9.85546875" style="142" customWidth="1"/>
    <col min="2567" max="2567" width="8.140625" style="142" customWidth="1"/>
    <col min="2568" max="2568" width="10.5703125" style="142" customWidth="1"/>
    <col min="2569" max="2569" width="12" style="142" customWidth="1"/>
    <col min="2570" max="2570" width="10.5703125" style="142" customWidth="1"/>
    <col min="2571" max="2571" width="13.28515625" style="142" customWidth="1"/>
    <col min="2572" max="2572" width="10.140625" style="142" customWidth="1"/>
    <col min="2573" max="2573" width="0" style="142" hidden="1" customWidth="1"/>
    <col min="2574" max="2574" width="13.28515625" style="142" customWidth="1"/>
    <col min="2575" max="2575" width="0" style="142" hidden="1" customWidth="1"/>
    <col min="2576" max="2576" width="9.7109375" style="142" customWidth="1"/>
    <col min="2577" max="2577" width="0" style="142" hidden="1" customWidth="1"/>
    <col min="2578" max="2578" width="9.42578125" style="142" customWidth="1"/>
    <col min="2579" max="2579" width="9.5703125" style="142" customWidth="1"/>
    <col min="2580" max="2580" width="8.85546875" style="142" customWidth="1"/>
    <col min="2581" max="2581" width="10.5703125" style="142" customWidth="1"/>
    <col min="2582" max="2582" width="10.7109375" style="142" bestFit="1" customWidth="1"/>
    <col min="2583" max="2583" width="10.85546875" style="142" bestFit="1" customWidth="1"/>
    <col min="2584" max="2584" width="9" style="142" customWidth="1"/>
    <col min="2585" max="2585" width="14.7109375" style="142" customWidth="1"/>
    <col min="2586" max="2628" width="0" style="142" hidden="1" customWidth="1"/>
    <col min="2629" max="2629" width="39" style="142" customWidth="1"/>
    <col min="2630" max="2816" width="11.42578125" style="142"/>
    <col min="2817" max="2817" width="18.5703125" style="142" customWidth="1"/>
    <col min="2818" max="2818" width="19.85546875" style="142" customWidth="1"/>
    <col min="2819" max="2819" width="24.5703125" style="142" customWidth="1"/>
    <col min="2820" max="2820" width="37.85546875" style="142" customWidth="1"/>
    <col min="2821" max="2821" width="35.7109375" style="142" customWidth="1"/>
    <col min="2822" max="2822" width="9.85546875" style="142" customWidth="1"/>
    <col min="2823" max="2823" width="8.140625" style="142" customWidth="1"/>
    <col min="2824" max="2824" width="10.5703125" style="142" customWidth="1"/>
    <col min="2825" max="2825" width="12" style="142" customWidth="1"/>
    <col min="2826" max="2826" width="10.5703125" style="142" customWidth="1"/>
    <col min="2827" max="2827" width="13.28515625" style="142" customWidth="1"/>
    <col min="2828" max="2828" width="10.140625" style="142" customWidth="1"/>
    <col min="2829" max="2829" width="0" style="142" hidden="1" customWidth="1"/>
    <col min="2830" max="2830" width="13.28515625" style="142" customWidth="1"/>
    <col min="2831" max="2831" width="0" style="142" hidden="1" customWidth="1"/>
    <col min="2832" max="2832" width="9.7109375" style="142" customWidth="1"/>
    <col min="2833" max="2833" width="0" style="142" hidden="1" customWidth="1"/>
    <col min="2834" max="2834" width="9.42578125" style="142" customWidth="1"/>
    <col min="2835" max="2835" width="9.5703125" style="142" customWidth="1"/>
    <col min="2836" max="2836" width="8.85546875" style="142" customWidth="1"/>
    <col min="2837" max="2837" width="10.5703125" style="142" customWidth="1"/>
    <col min="2838" max="2838" width="10.7109375" style="142" bestFit="1" customWidth="1"/>
    <col min="2839" max="2839" width="10.85546875" style="142" bestFit="1" customWidth="1"/>
    <col min="2840" max="2840" width="9" style="142" customWidth="1"/>
    <col min="2841" max="2841" width="14.7109375" style="142" customWidth="1"/>
    <col min="2842" max="2884" width="0" style="142" hidden="1" customWidth="1"/>
    <col min="2885" max="2885" width="39" style="142" customWidth="1"/>
    <col min="2886" max="3072" width="11.42578125" style="142"/>
    <col min="3073" max="3073" width="18.5703125" style="142" customWidth="1"/>
    <col min="3074" max="3074" width="19.85546875" style="142" customWidth="1"/>
    <col min="3075" max="3075" width="24.5703125" style="142" customWidth="1"/>
    <col min="3076" max="3076" width="37.85546875" style="142" customWidth="1"/>
    <col min="3077" max="3077" width="35.7109375" style="142" customWidth="1"/>
    <col min="3078" max="3078" width="9.85546875" style="142" customWidth="1"/>
    <col min="3079" max="3079" width="8.140625" style="142" customWidth="1"/>
    <col min="3080" max="3080" width="10.5703125" style="142" customWidth="1"/>
    <col min="3081" max="3081" width="12" style="142" customWidth="1"/>
    <col min="3082" max="3082" width="10.5703125" style="142" customWidth="1"/>
    <col min="3083" max="3083" width="13.28515625" style="142" customWidth="1"/>
    <col min="3084" max="3084" width="10.140625" style="142" customWidth="1"/>
    <col min="3085" max="3085" width="0" style="142" hidden="1" customWidth="1"/>
    <col min="3086" max="3086" width="13.28515625" style="142" customWidth="1"/>
    <col min="3087" max="3087" width="0" style="142" hidden="1" customWidth="1"/>
    <col min="3088" max="3088" width="9.7109375" style="142" customWidth="1"/>
    <col min="3089" max="3089" width="0" style="142" hidden="1" customWidth="1"/>
    <col min="3090" max="3090" width="9.42578125" style="142" customWidth="1"/>
    <col min="3091" max="3091" width="9.5703125" style="142" customWidth="1"/>
    <col min="3092" max="3092" width="8.85546875" style="142" customWidth="1"/>
    <col min="3093" max="3093" width="10.5703125" style="142" customWidth="1"/>
    <col min="3094" max="3094" width="10.7109375" style="142" bestFit="1" customWidth="1"/>
    <col min="3095" max="3095" width="10.85546875" style="142" bestFit="1" customWidth="1"/>
    <col min="3096" max="3096" width="9" style="142" customWidth="1"/>
    <col min="3097" max="3097" width="14.7109375" style="142" customWidth="1"/>
    <col min="3098" max="3140" width="0" style="142" hidden="1" customWidth="1"/>
    <col min="3141" max="3141" width="39" style="142" customWidth="1"/>
    <col min="3142" max="3328" width="11.42578125" style="142"/>
    <col min="3329" max="3329" width="18.5703125" style="142" customWidth="1"/>
    <col min="3330" max="3330" width="19.85546875" style="142" customWidth="1"/>
    <col min="3331" max="3331" width="24.5703125" style="142" customWidth="1"/>
    <col min="3332" max="3332" width="37.85546875" style="142" customWidth="1"/>
    <col min="3333" max="3333" width="35.7109375" style="142" customWidth="1"/>
    <col min="3334" max="3334" width="9.85546875" style="142" customWidth="1"/>
    <col min="3335" max="3335" width="8.140625" style="142" customWidth="1"/>
    <col min="3336" max="3336" width="10.5703125" style="142" customWidth="1"/>
    <col min="3337" max="3337" width="12" style="142" customWidth="1"/>
    <col min="3338" max="3338" width="10.5703125" style="142" customWidth="1"/>
    <col min="3339" max="3339" width="13.28515625" style="142" customWidth="1"/>
    <col min="3340" max="3340" width="10.140625" style="142" customWidth="1"/>
    <col min="3341" max="3341" width="0" style="142" hidden="1" customWidth="1"/>
    <col min="3342" max="3342" width="13.28515625" style="142" customWidth="1"/>
    <col min="3343" max="3343" width="0" style="142" hidden="1" customWidth="1"/>
    <col min="3344" max="3344" width="9.7109375" style="142" customWidth="1"/>
    <col min="3345" max="3345" width="0" style="142" hidden="1" customWidth="1"/>
    <col min="3346" max="3346" width="9.42578125" style="142" customWidth="1"/>
    <col min="3347" max="3347" width="9.5703125" style="142" customWidth="1"/>
    <col min="3348" max="3348" width="8.85546875" style="142" customWidth="1"/>
    <col min="3349" max="3349" width="10.5703125" style="142" customWidth="1"/>
    <col min="3350" max="3350" width="10.7109375" style="142" bestFit="1" customWidth="1"/>
    <col min="3351" max="3351" width="10.85546875" style="142" bestFit="1" customWidth="1"/>
    <col min="3352" max="3352" width="9" style="142" customWidth="1"/>
    <col min="3353" max="3353" width="14.7109375" style="142" customWidth="1"/>
    <col min="3354" max="3396" width="0" style="142" hidden="1" customWidth="1"/>
    <col min="3397" max="3397" width="39" style="142" customWidth="1"/>
    <col min="3398" max="3584" width="11.42578125" style="142"/>
    <col min="3585" max="3585" width="18.5703125" style="142" customWidth="1"/>
    <col min="3586" max="3586" width="19.85546875" style="142" customWidth="1"/>
    <col min="3587" max="3587" width="24.5703125" style="142" customWidth="1"/>
    <col min="3588" max="3588" width="37.85546875" style="142" customWidth="1"/>
    <col min="3589" max="3589" width="35.7109375" style="142" customWidth="1"/>
    <col min="3590" max="3590" width="9.85546875" style="142" customWidth="1"/>
    <col min="3591" max="3591" width="8.140625" style="142" customWidth="1"/>
    <col min="3592" max="3592" width="10.5703125" style="142" customWidth="1"/>
    <col min="3593" max="3593" width="12" style="142" customWidth="1"/>
    <col min="3594" max="3594" width="10.5703125" style="142" customWidth="1"/>
    <col min="3595" max="3595" width="13.28515625" style="142" customWidth="1"/>
    <col min="3596" max="3596" width="10.140625" style="142" customWidth="1"/>
    <col min="3597" max="3597" width="0" style="142" hidden="1" customWidth="1"/>
    <col min="3598" max="3598" width="13.28515625" style="142" customWidth="1"/>
    <col min="3599" max="3599" width="0" style="142" hidden="1" customWidth="1"/>
    <col min="3600" max="3600" width="9.7109375" style="142" customWidth="1"/>
    <col min="3601" max="3601" width="0" style="142" hidden="1" customWidth="1"/>
    <col min="3602" max="3602" width="9.42578125" style="142" customWidth="1"/>
    <col min="3603" max="3603" width="9.5703125" style="142" customWidth="1"/>
    <col min="3604" max="3604" width="8.85546875" style="142" customWidth="1"/>
    <col min="3605" max="3605" width="10.5703125" style="142" customWidth="1"/>
    <col min="3606" max="3606" width="10.7109375" style="142" bestFit="1" customWidth="1"/>
    <col min="3607" max="3607" width="10.85546875" style="142" bestFit="1" customWidth="1"/>
    <col min="3608" max="3608" width="9" style="142" customWidth="1"/>
    <col min="3609" max="3609" width="14.7109375" style="142" customWidth="1"/>
    <col min="3610" max="3652" width="0" style="142" hidden="1" customWidth="1"/>
    <col min="3653" max="3653" width="39" style="142" customWidth="1"/>
    <col min="3654" max="3840" width="11.42578125" style="142"/>
    <col min="3841" max="3841" width="18.5703125" style="142" customWidth="1"/>
    <col min="3842" max="3842" width="19.85546875" style="142" customWidth="1"/>
    <col min="3843" max="3843" width="24.5703125" style="142" customWidth="1"/>
    <col min="3844" max="3844" width="37.85546875" style="142" customWidth="1"/>
    <col min="3845" max="3845" width="35.7109375" style="142" customWidth="1"/>
    <col min="3846" max="3846" width="9.85546875" style="142" customWidth="1"/>
    <col min="3847" max="3847" width="8.140625" style="142" customWidth="1"/>
    <col min="3848" max="3848" width="10.5703125" style="142" customWidth="1"/>
    <col min="3849" max="3849" width="12" style="142" customWidth="1"/>
    <col min="3850" max="3850" width="10.5703125" style="142" customWidth="1"/>
    <col min="3851" max="3851" width="13.28515625" style="142" customWidth="1"/>
    <col min="3852" max="3852" width="10.140625" style="142" customWidth="1"/>
    <col min="3853" max="3853" width="0" style="142" hidden="1" customWidth="1"/>
    <col min="3854" max="3854" width="13.28515625" style="142" customWidth="1"/>
    <col min="3855" max="3855" width="0" style="142" hidden="1" customWidth="1"/>
    <col min="3856" max="3856" width="9.7109375" style="142" customWidth="1"/>
    <col min="3857" max="3857" width="0" style="142" hidden="1" customWidth="1"/>
    <col min="3858" max="3858" width="9.42578125" style="142" customWidth="1"/>
    <col min="3859" max="3859" width="9.5703125" style="142" customWidth="1"/>
    <col min="3860" max="3860" width="8.85546875" style="142" customWidth="1"/>
    <col min="3861" max="3861" width="10.5703125" style="142" customWidth="1"/>
    <col min="3862" max="3862" width="10.7109375" style="142" bestFit="1" customWidth="1"/>
    <col min="3863" max="3863" width="10.85546875" style="142" bestFit="1" customWidth="1"/>
    <col min="3864" max="3864" width="9" style="142" customWidth="1"/>
    <col min="3865" max="3865" width="14.7109375" style="142" customWidth="1"/>
    <col min="3866" max="3908" width="0" style="142" hidden="1" customWidth="1"/>
    <col min="3909" max="3909" width="39" style="142" customWidth="1"/>
    <col min="3910" max="4096" width="11.42578125" style="142"/>
    <col min="4097" max="4097" width="18.5703125" style="142" customWidth="1"/>
    <col min="4098" max="4098" width="19.85546875" style="142" customWidth="1"/>
    <col min="4099" max="4099" width="24.5703125" style="142" customWidth="1"/>
    <col min="4100" max="4100" width="37.85546875" style="142" customWidth="1"/>
    <col min="4101" max="4101" width="35.7109375" style="142" customWidth="1"/>
    <col min="4102" max="4102" width="9.85546875" style="142" customWidth="1"/>
    <col min="4103" max="4103" width="8.140625" style="142" customWidth="1"/>
    <col min="4104" max="4104" width="10.5703125" style="142" customWidth="1"/>
    <col min="4105" max="4105" width="12" style="142" customWidth="1"/>
    <col min="4106" max="4106" width="10.5703125" style="142" customWidth="1"/>
    <col min="4107" max="4107" width="13.28515625" style="142" customWidth="1"/>
    <col min="4108" max="4108" width="10.140625" style="142" customWidth="1"/>
    <col min="4109" max="4109" width="0" style="142" hidden="1" customWidth="1"/>
    <col min="4110" max="4110" width="13.28515625" style="142" customWidth="1"/>
    <col min="4111" max="4111" width="0" style="142" hidden="1" customWidth="1"/>
    <col min="4112" max="4112" width="9.7109375" style="142" customWidth="1"/>
    <col min="4113" max="4113" width="0" style="142" hidden="1" customWidth="1"/>
    <col min="4114" max="4114" width="9.42578125" style="142" customWidth="1"/>
    <col min="4115" max="4115" width="9.5703125" style="142" customWidth="1"/>
    <col min="4116" max="4116" width="8.85546875" style="142" customWidth="1"/>
    <col min="4117" max="4117" width="10.5703125" style="142" customWidth="1"/>
    <col min="4118" max="4118" width="10.7109375" style="142" bestFit="1" customWidth="1"/>
    <col min="4119" max="4119" width="10.85546875" style="142" bestFit="1" customWidth="1"/>
    <col min="4120" max="4120" width="9" style="142" customWidth="1"/>
    <col min="4121" max="4121" width="14.7109375" style="142" customWidth="1"/>
    <col min="4122" max="4164" width="0" style="142" hidden="1" customWidth="1"/>
    <col min="4165" max="4165" width="39" style="142" customWidth="1"/>
    <col min="4166" max="4352" width="11.42578125" style="142"/>
    <col min="4353" max="4353" width="18.5703125" style="142" customWidth="1"/>
    <col min="4354" max="4354" width="19.85546875" style="142" customWidth="1"/>
    <col min="4355" max="4355" width="24.5703125" style="142" customWidth="1"/>
    <col min="4356" max="4356" width="37.85546875" style="142" customWidth="1"/>
    <col min="4357" max="4357" width="35.7109375" style="142" customWidth="1"/>
    <col min="4358" max="4358" width="9.85546875" style="142" customWidth="1"/>
    <col min="4359" max="4359" width="8.140625" style="142" customWidth="1"/>
    <col min="4360" max="4360" width="10.5703125" style="142" customWidth="1"/>
    <col min="4361" max="4361" width="12" style="142" customWidth="1"/>
    <col min="4362" max="4362" width="10.5703125" style="142" customWidth="1"/>
    <col min="4363" max="4363" width="13.28515625" style="142" customWidth="1"/>
    <col min="4364" max="4364" width="10.140625" style="142" customWidth="1"/>
    <col min="4365" max="4365" width="0" style="142" hidden="1" customWidth="1"/>
    <col min="4366" max="4366" width="13.28515625" style="142" customWidth="1"/>
    <col min="4367" max="4367" width="0" style="142" hidden="1" customWidth="1"/>
    <col min="4368" max="4368" width="9.7109375" style="142" customWidth="1"/>
    <col min="4369" max="4369" width="0" style="142" hidden="1" customWidth="1"/>
    <col min="4370" max="4370" width="9.42578125" style="142" customWidth="1"/>
    <col min="4371" max="4371" width="9.5703125" style="142" customWidth="1"/>
    <col min="4372" max="4372" width="8.85546875" style="142" customWidth="1"/>
    <col min="4373" max="4373" width="10.5703125" style="142" customWidth="1"/>
    <col min="4374" max="4374" width="10.7109375" style="142" bestFit="1" customWidth="1"/>
    <col min="4375" max="4375" width="10.85546875" style="142" bestFit="1" customWidth="1"/>
    <col min="4376" max="4376" width="9" style="142" customWidth="1"/>
    <col min="4377" max="4377" width="14.7109375" style="142" customWidth="1"/>
    <col min="4378" max="4420" width="0" style="142" hidden="1" customWidth="1"/>
    <col min="4421" max="4421" width="39" style="142" customWidth="1"/>
    <col min="4422" max="4608" width="11.42578125" style="142"/>
    <col min="4609" max="4609" width="18.5703125" style="142" customWidth="1"/>
    <col min="4610" max="4610" width="19.85546875" style="142" customWidth="1"/>
    <col min="4611" max="4611" width="24.5703125" style="142" customWidth="1"/>
    <col min="4612" max="4612" width="37.85546875" style="142" customWidth="1"/>
    <col min="4613" max="4613" width="35.7109375" style="142" customWidth="1"/>
    <col min="4614" max="4614" width="9.85546875" style="142" customWidth="1"/>
    <col min="4615" max="4615" width="8.140625" style="142" customWidth="1"/>
    <col min="4616" max="4616" width="10.5703125" style="142" customWidth="1"/>
    <col min="4617" max="4617" width="12" style="142" customWidth="1"/>
    <col min="4618" max="4618" width="10.5703125" style="142" customWidth="1"/>
    <col min="4619" max="4619" width="13.28515625" style="142" customWidth="1"/>
    <col min="4620" max="4620" width="10.140625" style="142" customWidth="1"/>
    <col min="4621" max="4621" width="0" style="142" hidden="1" customWidth="1"/>
    <col min="4622" max="4622" width="13.28515625" style="142" customWidth="1"/>
    <col min="4623" max="4623" width="0" style="142" hidden="1" customWidth="1"/>
    <col min="4624" max="4624" width="9.7109375" style="142" customWidth="1"/>
    <col min="4625" max="4625" width="0" style="142" hidden="1" customWidth="1"/>
    <col min="4626" max="4626" width="9.42578125" style="142" customWidth="1"/>
    <col min="4627" max="4627" width="9.5703125" style="142" customWidth="1"/>
    <col min="4628" max="4628" width="8.85546875" style="142" customWidth="1"/>
    <col min="4629" max="4629" width="10.5703125" style="142" customWidth="1"/>
    <col min="4630" max="4630" width="10.7109375" style="142" bestFit="1" customWidth="1"/>
    <col min="4631" max="4631" width="10.85546875" style="142" bestFit="1" customWidth="1"/>
    <col min="4632" max="4632" width="9" style="142" customWidth="1"/>
    <col min="4633" max="4633" width="14.7109375" style="142" customWidth="1"/>
    <col min="4634" max="4676" width="0" style="142" hidden="1" customWidth="1"/>
    <col min="4677" max="4677" width="39" style="142" customWidth="1"/>
    <col min="4678" max="4864" width="11.42578125" style="142"/>
    <col min="4865" max="4865" width="18.5703125" style="142" customWidth="1"/>
    <col min="4866" max="4866" width="19.85546875" style="142" customWidth="1"/>
    <col min="4867" max="4867" width="24.5703125" style="142" customWidth="1"/>
    <col min="4868" max="4868" width="37.85546875" style="142" customWidth="1"/>
    <col min="4869" max="4869" width="35.7109375" style="142" customWidth="1"/>
    <col min="4870" max="4870" width="9.85546875" style="142" customWidth="1"/>
    <col min="4871" max="4871" width="8.140625" style="142" customWidth="1"/>
    <col min="4872" max="4872" width="10.5703125" style="142" customWidth="1"/>
    <col min="4873" max="4873" width="12" style="142" customWidth="1"/>
    <col min="4874" max="4874" width="10.5703125" style="142" customWidth="1"/>
    <col min="4875" max="4875" width="13.28515625" style="142" customWidth="1"/>
    <col min="4876" max="4876" width="10.140625" style="142" customWidth="1"/>
    <col min="4877" max="4877" width="0" style="142" hidden="1" customWidth="1"/>
    <col min="4878" max="4878" width="13.28515625" style="142" customWidth="1"/>
    <col min="4879" max="4879" width="0" style="142" hidden="1" customWidth="1"/>
    <col min="4880" max="4880" width="9.7109375" style="142" customWidth="1"/>
    <col min="4881" max="4881" width="0" style="142" hidden="1" customWidth="1"/>
    <col min="4882" max="4882" width="9.42578125" style="142" customWidth="1"/>
    <col min="4883" max="4883" width="9.5703125" style="142" customWidth="1"/>
    <col min="4884" max="4884" width="8.85546875" style="142" customWidth="1"/>
    <col min="4885" max="4885" width="10.5703125" style="142" customWidth="1"/>
    <col min="4886" max="4886" width="10.7109375" style="142" bestFit="1" customWidth="1"/>
    <col min="4887" max="4887" width="10.85546875" style="142" bestFit="1" customWidth="1"/>
    <col min="4888" max="4888" width="9" style="142" customWidth="1"/>
    <col min="4889" max="4889" width="14.7109375" style="142" customWidth="1"/>
    <col min="4890" max="4932" width="0" style="142" hidden="1" customWidth="1"/>
    <col min="4933" max="4933" width="39" style="142" customWidth="1"/>
    <col min="4934" max="5120" width="11.42578125" style="142"/>
    <col min="5121" max="5121" width="18.5703125" style="142" customWidth="1"/>
    <col min="5122" max="5122" width="19.85546875" style="142" customWidth="1"/>
    <col min="5123" max="5123" width="24.5703125" style="142" customWidth="1"/>
    <col min="5124" max="5124" width="37.85546875" style="142" customWidth="1"/>
    <col min="5125" max="5125" width="35.7109375" style="142" customWidth="1"/>
    <col min="5126" max="5126" width="9.85546875" style="142" customWidth="1"/>
    <col min="5127" max="5127" width="8.140625" style="142" customWidth="1"/>
    <col min="5128" max="5128" width="10.5703125" style="142" customWidth="1"/>
    <col min="5129" max="5129" width="12" style="142" customWidth="1"/>
    <col min="5130" max="5130" width="10.5703125" style="142" customWidth="1"/>
    <col min="5131" max="5131" width="13.28515625" style="142" customWidth="1"/>
    <col min="5132" max="5132" width="10.140625" style="142" customWidth="1"/>
    <col min="5133" max="5133" width="0" style="142" hidden="1" customWidth="1"/>
    <col min="5134" max="5134" width="13.28515625" style="142" customWidth="1"/>
    <col min="5135" max="5135" width="0" style="142" hidden="1" customWidth="1"/>
    <col min="5136" max="5136" width="9.7109375" style="142" customWidth="1"/>
    <col min="5137" max="5137" width="0" style="142" hidden="1" customWidth="1"/>
    <col min="5138" max="5138" width="9.42578125" style="142" customWidth="1"/>
    <col min="5139" max="5139" width="9.5703125" style="142" customWidth="1"/>
    <col min="5140" max="5140" width="8.85546875" style="142" customWidth="1"/>
    <col min="5141" max="5141" width="10.5703125" style="142" customWidth="1"/>
    <col min="5142" max="5142" width="10.7109375" style="142" bestFit="1" customWidth="1"/>
    <col min="5143" max="5143" width="10.85546875" style="142" bestFit="1" customWidth="1"/>
    <col min="5144" max="5144" width="9" style="142" customWidth="1"/>
    <col min="5145" max="5145" width="14.7109375" style="142" customWidth="1"/>
    <col min="5146" max="5188" width="0" style="142" hidden="1" customWidth="1"/>
    <col min="5189" max="5189" width="39" style="142" customWidth="1"/>
    <col min="5190" max="5376" width="11.42578125" style="142"/>
    <col min="5377" max="5377" width="18.5703125" style="142" customWidth="1"/>
    <col min="5378" max="5378" width="19.85546875" style="142" customWidth="1"/>
    <col min="5379" max="5379" width="24.5703125" style="142" customWidth="1"/>
    <col min="5380" max="5380" width="37.85546875" style="142" customWidth="1"/>
    <col min="5381" max="5381" width="35.7109375" style="142" customWidth="1"/>
    <col min="5382" max="5382" width="9.85546875" style="142" customWidth="1"/>
    <col min="5383" max="5383" width="8.140625" style="142" customWidth="1"/>
    <col min="5384" max="5384" width="10.5703125" style="142" customWidth="1"/>
    <col min="5385" max="5385" width="12" style="142" customWidth="1"/>
    <col min="5386" max="5386" width="10.5703125" style="142" customWidth="1"/>
    <col min="5387" max="5387" width="13.28515625" style="142" customWidth="1"/>
    <col min="5388" max="5388" width="10.140625" style="142" customWidth="1"/>
    <col min="5389" max="5389" width="0" style="142" hidden="1" customWidth="1"/>
    <col min="5390" max="5390" width="13.28515625" style="142" customWidth="1"/>
    <col min="5391" max="5391" width="0" style="142" hidden="1" customWidth="1"/>
    <col min="5392" max="5392" width="9.7109375" style="142" customWidth="1"/>
    <col min="5393" max="5393" width="0" style="142" hidden="1" customWidth="1"/>
    <col min="5394" max="5394" width="9.42578125" style="142" customWidth="1"/>
    <col min="5395" max="5395" width="9.5703125" style="142" customWidth="1"/>
    <col min="5396" max="5396" width="8.85546875" style="142" customWidth="1"/>
    <col min="5397" max="5397" width="10.5703125" style="142" customWidth="1"/>
    <col min="5398" max="5398" width="10.7109375" style="142" bestFit="1" customWidth="1"/>
    <col min="5399" max="5399" width="10.85546875" style="142" bestFit="1" customWidth="1"/>
    <col min="5400" max="5400" width="9" style="142" customWidth="1"/>
    <col min="5401" max="5401" width="14.7109375" style="142" customWidth="1"/>
    <col min="5402" max="5444" width="0" style="142" hidden="1" customWidth="1"/>
    <col min="5445" max="5445" width="39" style="142" customWidth="1"/>
    <col min="5446" max="5632" width="11.42578125" style="142"/>
    <col min="5633" max="5633" width="18.5703125" style="142" customWidth="1"/>
    <col min="5634" max="5634" width="19.85546875" style="142" customWidth="1"/>
    <col min="5635" max="5635" width="24.5703125" style="142" customWidth="1"/>
    <col min="5636" max="5636" width="37.85546875" style="142" customWidth="1"/>
    <col min="5637" max="5637" width="35.7109375" style="142" customWidth="1"/>
    <col min="5638" max="5638" width="9.85546875" style="142" customWidth="1"/>
    <col min="5639" max="5639" width="8.140625" style="142" customWidth="1"/>
    <col min="5640" max="5640" width="10.5703125" style="142" customWidth="1"/>
    <col min="5641" max="5641" width="12" style="142" customWidth="1"/>
    <col min="5642" max="5642" width="10.5703125" style="142" customWidth="1"/>
    <col min="5643" max="5643" width="13.28515625" style="142" customWidth="1"/>
    <col min="5644" max="5644" width="10.140625" style="142" customWidth="1"/>
    <col min="5645" max="5645" width="0" style="142" hidden="1" customWidth="1"/>
    <col min="5646" max="5646" width="13.28515625" style="142" customWidth="1"/>
    <col min="5647" max="5647" width="0" style="142" hidden="1" customWidth="1"/>
    <col min="5648" max="5648" width="9.7109375" style="142" customWidth="1"/>
    <col min="5649" max="5649" width="0" style="142" hidden="1" customWidth="1"/>
    <col min="5650" max="5650" width="9.42578125" style="142" customWidth="1"/>
    <col min="5651" max="5651" width="9.5703125" style="142" customWidth="1"/>
    <col min="5652" max="5652" width="8.85546875" style="142" customWidth="1"/>
    <col min="5653" max="5653" width="10.5703125" style="142" customWidth="1"/>
    <col min="5654" max="5654" width="10.7109375" style="142" bestFit="1" customWidth="1"/>
    <col min="5655" max="5655" width="10.85546875" style="142" bestFit="1" customWidth="1"/>
    <col min="5656" max="5656" width="9" style="142" customWidth="1"/>
    <col min="5657" max="5657" width="14.7109375" style="142" customWidth="1"/>
    <col min="5658" max="5700" width="0" style="142" hidden="1" customWidth="1"/>
    <col min="5701" max="5701" width="39" style="142" customWidth="1"/>
    <col min="5702" max="5888" width="11.42578125" style="142"/>
    <col min="5889" max="5889" width="18.5703125" style="142" customWidth="1"/>
    <col min="5890" max="5890" width="19.85546875" style="142" customWidth="1"/>
    <col min="5891" max="5891" width="24.5703125" style="142" customWidth="1"/>
    <col min="5892" max="5892" width="37.85546875" style="142" customWidth="1"/>
    <col min="5893" max="5893" width="35.7109375" style="142" customWidth="1"/>
    <col min="5894" max="5894" width="9.85546875" style="142" customWidth="1"/>
    <col min="5895" max="5895" width="8.140625" style="142" customWidth="1"/>
    <col min="5896" max="5896" width="10.5703125" style="142" customWidth="1"/>
    <col min="5897" max="5897" width="12" style="142" customWidth="1"/>
    <col min="5898" max="5898" width="10.5703125" style="142" customWidth="1"/>
    <col min="5899" max="5899" width="13.28515625" style="142" customWidth="1"/>
    <col min="5900" max="5900" width="10.140625" style="142" customWidth="1"/>
    <col min="5901" max="5901" width="0" style="142" hidden="1" customWidth="1"/>
    <col min="5902" max="5902" width="13.28515625" style="142" customWidth="1"/>
    <col min="5903" max="5903" width="0" style="142" hidden="1" customWidth="1"/>
    <col min="5904" max="5904" width="9.7109375" style="142" customWidth="1"/>
    <col min="5905" max="5905" width="0" style="142" hidden="1" customWidth="1"/>
    <col min="5906" max="5906" width="9.42578125" style="142" customWidth="1"/>
    <col min="5907" max="5907" width="9.5703125" style="142" customWidth="1"/>
    <col min="5908" max="5908" width="8.85546875" style="142" customWidth="1"/>
    <col min="5909" max="5909" width="10.5703125" style="142" customWidth="1"/>
    <col min="5910" max="5910" width="10.7109375" style="142" bestFit="1" customWidth="1"/>
    <col min="5911" max="5911" width="10.85546875" style="142" bestFit="1" customWidth="1"/>
    <col min="5912" max="5912" width="9" style="142" customWidth="1"/>
    <col min="5913" max="5913" width="14.7109375" style="142" customWidth="1"/>
    <col min="5914" max="5956" width="0" style="142" hidden="1" customWidth="1"/>
    <col min="5957" max="5957" width="39" style="142" customWidth="1"/>
    <col min="5958" max="6144" width="11.42578125" style="142"/>
    <col min="6145" max="6145" width="18.5703125" style="142" customWidth="1"/>
    <col min="6146" max="6146" width="19.85546875" style="142" customWidth="1"/>
    <col min="6147" max="6147" width="24.5703125" style="142" customWidth="1"/>
    <col min="6148" max="6148" width="37.85546875" style="142" customWidth="1"/>
    <col min="6149" max="6149" width="35.7109375" style="142" customWidth="1"/>
    <col min="6150" max="6150" width="9.85546875" style="142" customWidth="1"/>
    <col min="6151" max="6151" width="8.140625" style="142" customWidth="1"/>
    <col min="6152" max="6152" width="10.5703125" style="142" customWidth="1"/>
    <col min="6153" max="6153" width="12" style="142" customWidth="1"/>
    <col min="6154" max="6154" width="10.5703125" style="142" customWidth="1"/>
    <col min="6155" max="6155" width="13.28515625" style="142" customWidth="1"/>
    <col min="6156" max="6156" width="10.140625" style="142" customWidth="1"/>
    <col min="6157" max="6157" width="0" style="142" hidden="1" customWidth="1"/>
    <col min="6158" max="6158" width="13.28515625" style="142" customWidth="1"/>
    <col min="6159" max="6159" width="0" style="142" hidden="1" customWidth="1"/>
    <col min="6160" max="6160" width="9.7109375" style="142" customWidth="1"/>
    <col min="6161" max="6161" width="0" style="142" hidden="1" customWidth="1"/>
    <col min="6162" max="6162" width="9.42578125" style="142" customWidth="1"/>
    <col min="6163" max="6163" width="9.5703125" style="142" customWidth="1"/>
    <col min="6164" max="6164" width="8.85546875" style="142" customWidth="1"/>
    <col min="6165" max="6165" width="10.5703125" style="142" customWidth="1"/>
    <col min="6166" max="6166" width="10.7109375" style="142" bestFit="1" customWidth="1"/>
    <col min="6167" max="6167" width="10.85546875" style="142" bestFit="1" customWidth="1"/>
    <col min="6168" max="6168" width="9" style="142" customWidth="1"/>
    <col min="6169" max="6169" width="14.7109375" style="142" customWidth="1"/>
    <col min="6170" max="6212" width="0" style="142" hidden="1" customWidth="1"/>
    <col min="6213" max="6213" width="39" style="142" customWidth="1"/>
    <col min="6214" max="6400" width="11.42578125" style="142"/>
    <col min="6401" max="6401" width="18.5703125" style="142" customWidth="1"/>
    <col min="6402" max="6402" width="19.85546875" style="142" customWidth="1"/>
    <col min="6403" max="6403" width="24.5703125" style="142" customWidth="1"/>
    <col min="6404" max="6404" width="37.85546875" style="142" customWidth="1"/>
    <col min="6405" max="6405" width="35.7109375" style="142" customWidth="1"/>
    <col min="6406" max="6406" width="9.85546875" style="142" customWidth="1"/>
    <col min="6407" max="6407" width="8.140625" style="142" customWidth="1"/>
    <col min="6408" max="6408" width="10.5703125" style="142" customWidth="1"/>
    <col min="6409" max="6409" width="12" style="142" customWidth="1"/>
    <col min="6410" max="6410" width="10.5703125" style="142" customWidth="1"/>
    <col min="6411" max="6411" width="13.28515625" style="142" customWidth="1"/>
    <col min="6412" max="6412" width="10.140625" style="142" customWidth="1"/>
    <col min="6413" max="6413" width="0" style="142" hidden="1" customWidth="1"/>
    <col min="6414" max="6414" width="13.28515625" style="142" customWidth="1"/>
    <col min="6415" max="6415" width="0" style="142" hidden="1" customWidth="1"/>
    <col min="6416" max="6416" width="9.7109375" style="142" customWidth="1"/>
    <col min="6417" max="6417" width="0" style="142" hidden="1" customWidth="1"/>
    <col min="6418" max="6418" width="9.42578125" style="142" customWidth="1"/>
    <col min="6419" max="6419" width="9.5703125" style="142" customWidth="1"/>
    <col min="6420" max="6420" width="8.85546875" style="142" customWidth="1"/>
    <col min="6421" max="6421" width="10.5703125" style="142" customWidth="1"/>
    <col min="6422" max="6422" width="10.7109375" style="142" bestFit="1" customWidth="1"/>
    <col min="6423" max="6423" width="10.85546875" style="142" bestFit="1" customWidth="1"/>
    <col min="6424" max="6424" width="9" style="142" customWidth="1"/>
    <col min="6425" max="6425" width="14.7109375" style="142" customWidth="1"/>
    <col min="6426" max="6468" width="0" style="142" hidden="1" customWidth="1"/>
    <col min="6469" max="6469" width="39" style="142" customWidth="1"/>
    <col min="6470" max="6656" width="11.42578125" style="142"/>
    <col min="6657" max="6657" width="18.5703125" style="142" customWidth="1"/>
    <col min="6658" max="6658" width="19.85546875" style="142" customWidth="1"/>
    <col min="6659" max="6659" width="24.5703125" style="142" customWidth="1"/>
    <col min="6660" max="6660" width="37.85546875" style="142" customWidth="1"/>
    <col min="6661" max="6661" width="35.7109375" style="142" customWidth="1"/>
    <col min="6662" max="6662" width="9.85546875" style="142" customWidth="1"/>
    <col min="6663" max="6663" width="8.140625" style="142" customWidth="1"/>
    <col min="6664" max="6664" width="10.5703125" style="142" customWidth="1"/>
    <col min="6665" max="6665" width="12" style="142" customWidth="1"/>
    <col min="6666" max="6666" width="10.5703125" style="142" customWidth="1"/>
    <col min="6667" max="6667" width="13.28515625" style="142" customWidth="1"/>
    <col min="6668" max="6668" width="10.140625" style="142" customWidth="1"/>
    <col min="6669" max="6669" width="0" style="142" hidden="1" customWidth="1"/>
    <col min="6670" max="6670" width="13.28515625" style="142" customWidth="1"/>
    <col min="6671" max="6671" width="0" style="142" hidden="1" customWidth="1"/>
    <col min="6672" max="6672" width="9.7109375" style="142" customWidth="1"/>
    <col min="6673" max="6673" width="0" style="142" hidden="1" customWidth="1"/>
    <col min="6674" max="6674" width="9.42578125" style="142" customWidth="1"/>
    <col min="6675" max="6675" width="9.5703125" style="142" customWidth="1"/>
    <col min="6676" max="6676" width="8.85546875" style="142" customWidth="1"/>
    <col min="6677" max="6677" width="10.5703125" style="142" customWidth="1"/>
    <col min="6678" max="6678" width="10.7109375" style="142" bestFit="1" customWidth="1"/>
    <col min="6679" max="6679" width="10.85546875" style="142" bestFit="1" customWidth="1"/>
    <col min="6680" max="6680" width="9" style="142" customWidth="1"/>
    <col min="6681" max="6681" width="14.7109375" style="142" customWidth="1"/>
    <col min="6682" max="6724" width="0" style="142" hidden="1" customWidth="1"/>
    <col min="6725" max="6725" width="39" style="142" customWidth="1"/>
    <col min="6726" max="6912" width="11.42578125" style="142"/>
    <col min="6913" max="6913" width="18.5703125" style="142" customWidth="1"/>
    <col min="6914" max="6914" width="19.85546875" style="142" customWidth="1"/>
    <col min="6915" max="6915" width="24.5703125" style="142" customWidth="1"/>
    <col min="6916" max="6916" width="37.85546875" style="142" customWidth="1"/>
    <col min="6917" max="6917" width="35.7109375" style="142" customWidth="1"/>
    <col min="6918" max="6918" width="9.85546875" style="142" customWidth="1"/>
    <col min="6919" max="6919" width="8.140625" style="142" customWidth="1"/>
    <col min="6920" max="6920" width="10.5703125" style="142" customWidth="1"/>
    <col min="6921" max="6921" width="12" style="142" customWidth="1"/>
    <col min="6922" max="6922" width="10.5703125" style="142" customWidth="1"/>
    <col min="6923" max="6923" width="13.28515625" style="142" customWidth="1"/>
    <col min="6924" max="6924" width="10.140625" style="142" customWidth="1"/>
    <col min="6925" max="6925" width="0" style="142" hidden="1" customWidth="1"/>
    <col min="6926" max="6926" width="13.28515625" style="142" customWidth="1"/>
    <col min="6927" max="6927" width="0" style="142" hidden="1" customWidth="1"/>
    <col min="6928" max="6928" width="9.7109375" style="142" customWidth="1"/>
    <col min="6929" max="6929" width="0" style="142" hidden="1" customWidth="1"/>
    <col min="6930" max="6930" width="9.42578125" style="142" customWidth="1"/>
    <col min="6931" max="6931" width="9.5703125" style="142" customWidth="1"/>
    <col min="6932" max="6932" width="8.85546875" style="142" customWidth="1"/>
    <col min="6933" max="6933" width="10.5703125" style="142" customWidth="1"/>
    <col min="6934" max="6934" width="10.7109375" style="142" bestFit="1" customWidth="1"/>
    <col min="6935" max="6935" width="10.85546875" style="142" bestFit="1" customWidth="1"/>
    <col min="6936" max="6936" width="9" style="142" customWidth="1"/>
    <col min="6937" max="6937" width="14.7109375" style="142" customWidth="1"/>
    <col min="6938" max="6980" width="0" style="142" hidden="1" customWidth="1"/>
    <col min="6981" max="6981" width="39" style="142" customWidth="1"/>
    <col min="6982" max="7168" width="11.42578125" style="142"/>
    <col min="7169" max="7169" width="18.5703125" style="142" customWidth="1"/>
    <col min="7170" max="7170" width="19.85546875" style="142" customWidth="1"/>
    <col min="7171" max="7171" width="24.5703125" style="142" customWidth="1"/>
    <col min="7172" max="7172" width="37.85546875" style="142" customWidth="1"/>
    <col min="7173" max="7173" width="35.7109375" style="142" customWidth="1"/>
    <col min="7174" max="7174" width="9.85546875" style="142" customWidth="1"/>
    <col min="7175" max="7175" width="8.140625" style="142" customWidth="1"/>
    <col min="7176" max="7176" width="10.5703125" style="142" customWidth="1"/>
    <col min="7177" max="7177" width="12" style="142" customWidth="1"/>
    <col min="7178" max="7178" width="10.5703125" style="142" customWidth="1"/>
    <col min="7179" max="7179" width="13.28515625" style="142" customWidth="1"/>
    <col min="7180" max="7180" width="10.140625" style="142" customWidth="1"/>
    <col min="7181" max="7181" width="0" style="142" hidden="1" customWidth="1"/>
    <col min="7182" max="7182" width="13.28515625" style="142" customWidth="1"/>
    <col min="7183" max="7183" width="0" style="142" hidden="1" customWidth="1"/>
    <col min="7184" max="7184" width="9.7109375" style="142" customWidth="1"/>
    <col min="7185" max="7185" width="0" style="142" hidden="1" customWidth="1"/>
    <col min="7186" max="7186" width="9.42578125" style="142" customWidth="1"/>
    <col min="7187" max="7187" width="9.5703125" style="142" customWidth="1"/>
    <col min="7188" max="7188" width="8.85546875" style="142" customWidth="1"/>
    <col min="7189" max="7189" width="10.5703125" style="142" customWidth="1"/>
    <col min="7190" max="7190" width="10.7109375" style="142" bestFit="1" customWidth="1"/>
    <col min="7191" max="7191" width="10.85546875" style="142" bestFit="1" customWidth="1"/>
    <col min="7192" max="7192" width="9" style="142" customWidth="1"/>
    <col min="7193" max="7193" width="14.7109375" style="142" customWidth="1"/>
    <col min="7194" max="7236" width="0" style="142" hidden="1" customWidth="1"/>
    <col min="7237" max="7237" width="39" style="142" customWidth="1"/>
    <col min="7238" max="7424" width="11.42578125" style="142"/>
    <col min="7425" max="7425" width="18.5703125" style="142" customWidth="1"/>
    <col min="7426" max="7426" width="19.85546875" style="142" customWidth="1"/>
    <col min="7427" max="7427" width="24.5703125" style="142" customWidth="1"/>
    <col min="7428" max="7428" width="37.85546875" style="142" customWidth="1"/>
    <col min="7429" max="7429" width="35.7109375" style="142" customWidth="1"/>
    <col min="7430" max="7430" width="9.85546875" style="142" customWidth="1"/>
    <col min="7431" max="7431" width="8.140625" style="142" customWidth="1"/>
    <col min="7432" max="7432" width="10.5703125" style="142" customWidth="1"/>
    <col min="7433" max="7433" width="12" style="142" customWidth="1"/>
    <col min="7434" max="7434" width="10.5703125" style="142" customWidth="1"/>
    <col min="7435" max="7435" width="13.28515625" style="142" customWidth="1"/>
    <col min="7436" max="7436" width="10.140625" style="142" customWidth="1"/>
    <col min="7437" max="7437" width="0" style="142" hidden="1" customWidth="1"/>
    <col min="7438" max="7438" width="13.28515625" style="142" customWidth="1"/>
    <col min="7439" max="7439" width="0" style="142" hidden="1" customWidth="1"/>
    <col min="7440" max="7440" width="9.7109375" style="142" customWidth="1"/>
    <col min="7441" max="7441" width="0" style="142" hidden="1" customWidth="1"/>
    <col min="7442" max="7442" width="9.42578125" style="142" customWidth="1"/>
    <col min="7443" max="7443" width="9.5703125" style="142" customWidth="1"/>
    <col min="7444" max="7444" width="8.85546875" style="142" customWidth="1"/>
    <col min="7445" max="7445" width="10.5703125" style="142" customWidth="1"/>
    <col min="7446" max="7446" width="10.7109375" style="142" bestFit="1" customWidth="1"/>
    <col min="7447" max="7447" width="10.85546875" style="142" bestFit="1" customWidth="1"/>
    <col min="7448" max="7448" width="9" style="142" customWidth="1"/>
    <col min="7449" max="7449" width="14.7109375" style="142" customWidth="1"/>
    <col min="7450" max="7492" width="0" style="142" hidden="1" customWidth="1"/>
    <col min="7493" max="7493" width="39" style="142" customWidth="1"/>
    <col min="7494" max="7680" width="11.42578125" style="142"/>
    <col min="7681" max="7681" width="18.5703125" style="142" customWidth="1"/>
    <col min="7682" max="7682" width="19.85546875" style="142" customWidth="1"/>
    <col min="7683" max="7683" width="24.5703125" style="142" customWidth="1"/>
    <col min="7684" max="7684" width="37.85546875" style="142" customWidth="1"/>
    <col min="7685" max="7685" width="35.7109375" style="142" customWidth="1"/>
    <col min="7686" max="7686" width="9.85546875" style="142" customWidth="1"/>
    <col min="7687" max="7687" width="8.140625" style="142" customWidth="1"/>
    <col min="7688" max="7688" width="10.5703125" style="142" customWidth="1"/>
    <col min="7689" max="7689" width="12" style="142" customWidth="1"/>
    <col min="7690" max="7690" width="10.5703125" style="142" customWidth="1"/>
    <col min="7691" max="7691" width="13.28515625" style="142" customWidth="1"/>
    <col min="7692" max="7692" width="10.140625" style="142" customWidth="1"/>
    <col min="7693" max="7693" width="0" style="142" hidden="1" customWidth="1"/>
    <col min="7694" max="7694" width="13.28515625" style="142" customWidth="1"/>
    <col min="7695" max="7695" width="0" style="142" hidden="1" customWidth="1"/>
    <col min="7696" max="7696" width="9.7109375" style="142" customWidth="1"/>
    <col min="7697" max="7697" width="0" style="142" hidden="1" customWidth="1"/>
    <col min="7698" max="7698" width="9.42578125" style="142" customWidth="1"/>
    <col min="7699" max="7699" width="9.5703125" style="142" customWidth="1"/>
    <col min="7700" max="7700" width="8.85546875" style="142" customWidth="1"/>
    <col min="7701" max="7701" width="10.5703125" style="142" customWidth="1"/>
    <col min="7702" max="7702" width="10.7109375" style="142" bestFit="1" customWidth="1"/>
    <col min="7703" max="7703" width="10.85546875" style="142" bestFit="1" customWidth="1"/>
    <col min="7704" max="7704" width="9" style="142" customWidth="1"/>
    <col min="7705" max="7705" width="14.7109375" style="142" customWidth="1"/>
    <col min="7706" max="7748" width="0" style="142" hidden="1" customWidth="1"/>
    <col min="7749" max="7749" width="39" style="142" customWidth="1"/>
    <col min="7750" max="7936" width="11.42578125" style="142"/>
    <col min="7937" max="7937" width="18.5703125" style="142" customWidth="1"/>
    <col min="7938" max="7938" width="19.85546875" style="142" customWidth="1"/>
    <col min="7939" max="7939" width="24.5703125" style="142" customWidth="1"/>
    <col min="7940" max="7940" width="37.85546875" style="142" customWidth="1"/>
    <col min="7941" max="7941" width="35.7109375" style="142" customWidth="1"/>
    <col min="7942" max="7942" width="9.85546875" style="142" customWidth="1"/>
    <col min="7943" max="7943" width="8.140625" style="142" customWidth="1"/>
    <col min="7944" max="7944" width="10.5703125" style="142" customWidth="1"/>
    <col min="7945" max="7945" width="12" style="142" customWidth="1"/>
    <col min="7946" max="7946" width="10.5703125" style="142" customWidth="1"/>
    <col min="7947" max="7947" width="13.28515625" style="142" customWidth="1"/>
    <col min="7948" max="7948" width="10.140625" style="142" customWidth="1"/>
    <col min="7949" max="7949" width="0" style="142" hidden="1" customWidth="1"/>
    <col min="7950" max="7950" width="13.28515625" style="142" customWidth="1"/>
    <col min="7951" max="7951" width="0" style="142" hidden="1" customWidth="1"/>
    <col min="7952" max="7952" width="9.7109375" style="142" customWidth="1"/>
    <col min="7953" max="7953" width="0" style="142" hidden="1" customWidth="1"/>
    <col min="7954" max="7954" width="9.42578125" style="142" customWidth="1"/>
    <col min="7955" max="7955" width="9.5703125" style="142" customWidth="1"/>
    <col min="7956" max="7956" width="8.85546875" style="142" customWidth="1"/>
    <col min="7957" max="7957" width="10.5703125" style="142" customWidth="1"/>
    <col min="7958" max="7958" width="10.7109375" style="142" bestFit="1" customWidth="1"/>
    <col min="7959" max="7959" width="10.85546875" style="142" bestFit="1" customWidth="1"/>
    <col min="7960" max="7960" width="9" style="142" customWidth="1"/>
    <col min="7961" max="7961" width="14.7109375" style="142" customWidth="1"/>
    <col min="7962" max="8004" width="0" style="142" hidden="1" customWidth="1"/>
    <col min="8005" max="8005" width="39" style="142" customWidth="1"/>
    <col min="8006" max="8192" width="11.42578125" style="142"/>
    <col min="8193" max="8193" width="18.5703125" style="142" customWidth="1"/>
    <col min="8194" max="8194" width="19.85546875" style="142" customWidth="1"/>
    <col min="8195" max="8195" width="24.5703125" style="142" customWidth="1"/>
    <col min="8196" max="8196" width="37.85546875" style="142" customWidth="1"/>
    <col min="8197" max="8197" width="35.7109375" style="142" customWidth="1"/>
    <col min="8198" max="8198" width="9.85546875" style="142" customWidth="1"/>
    <col min="8199" max="8199" width="8.140625" style="142" customWidth="1"/>
    <col min="8200" max="8200" width="10.5703125" style="142" customWidth="1"/>
    <col min="8201" max="8201" width="12" style="142" customWidth="1"/>
    <col min="8202" max="8202" width="10.5703125" style="142" customWidth="1"/>
    <col min="8203" max="8203" width="13.28515625" style="142" customWidth="1"/>
    <col min="8204" max="8204" width="10.140625" style="142" customWidth="1"/>
    <col min="8205" max="8205" width="0" style="142" hidden="1" customWidth="1"/>
    <col min="8206" max="8206" width="13.28515625" style="142" customWidth="1"/>
    <col min="8207" max="8207" width="0" style="142" hidden="1" customWidth="1"/>
    <col min="8208" max="8208" width="9.7109375" style="142" customWidth="1"/>
    <col min="8209" max="8209" width="0" style="142" hidden="1" customWidth="1"/>
    <col min="8210" max="8210" width="9.42578125" style="142" customWidth="1"/>
    <col min="8211" max="8211" width="9.5703125" style="142" customWidth="1"/>
    <col min="8212" max="8212" width="8.85546875" style="142" customWidth="1"/>
    <col min="8213" max="8213" width="10.5703125" style="142" customWidth="1"/>
    <col min="8214" max="8214" width="10.7109375" style="142" bestFit="1" customWidth="1"/>
    <col min="8215" max="8215" width="10.85546875" style="142" bestFit="1" customWidth="1"/>
    <col min="8216" max="8216" width="9" style="142" customWidth="1"/>
    <col min="8217" max="8217" width="14.7109375" style="142" customWidth="1"/>
    <col min="8218" max="8260" width="0" style="142" hidden="1" customWidth="1"/>
    <col min="8261" max="8261" width="39" style="142" customWidth="1"/>
    <col min="8262" max="8448" width="11.42578125" style="142"/>
    <col min="8449" max="8449" width="18.5703125" style="142" customWidth="1"/>
    <col min="8450" max="8450" width="19.85546875" style="142" customWidth="1"/>
    <col min="8451" max="8451" width="24.5703125" style="142" customWidth="1"/>
    <col min="8452" max="8452" width="37.85546875" style="142" customWidth="1"/>
    <col min="8453" max="8453" width="35.7109375" style="142" customWidth="1"/>
    <col min="8454" max="8454" width="9.85546875" style="142" customWidth="1"/>
    <col min="8455" max="8455" width="8.140625" style="142" customWidth="1"/>
    <col min="8456" max="8456" width="10.5703125" style="142" customWidth="1"/>
    <col min="8457" max="8457" width="12" style="142" customWidth="1"/>
    <col min="8458" max="8458" width="10.5703125" style="142" customWidth="1"/>
    <col min="8459" max="8459" width="13.28515625" style="142" customWidth="1"/>
    <col min="8460" max="8460" width="10.140625" style="142" customWidth="1"/>
    <col min="8461" max="8461" width="0" style="142" hidden="1" customWidth="1"/>
    <col min="8462" max="8462" width="13.28515625" style="142" customWidth="1"/>
    <col min="8463" max="8463" width="0" style="142" hidden="1" customWidth="1"/>
    <col min="8464" max="8464" width="9.7109375" style="142" customWidth="1"/>
    <col min="8465" max="8465" width="0" style="142" hidden="1" customWidth="1"/>
    <col min="8466" max="8466" width="9.42578125" style="142" customWidth="1"/>
    <col min="8467" max="8467" width="9.5703125" style="142" customWidth="1"/>
    <col min="8468" max="8468" width="8.85546875" style="142" customWidth="1"/>
    <col min="8469" max="8469" width="10.5703125" style="142" customWidth="1"/>
    <col min="8470" max="8470" width="10.7109375" style="142" bestFit="1" customWidth="1"/>
    <col min="8471" max="8471" width="10.85546875" style="142" bestFit="1" customWidth="1"/>
    <col min="8472" max="8472" width="9" style="142" customWidth="1"/>
    <col min="8473" max="8473" width="14.7109375" style="142" customWidth="1"/>
    <col min="8474" max="8516" width="0" style="142" hidden="1" customWidth="1"/>
    <col min="8517" max="8517" width="39" style="142" customWidth="1"/>
    <col min="8518" max="8704" width="11.42578125" style="142"/>
    <col min="8705" max="8705" width="18.5703125" style="142" customWidth="1"/>
    <col min="8706" max="8706" width="19.85546875" style="142" customWidth="1"/>
    <col min="8707" max="8707" width="24.5703125" style="142" customWidth="1"/>
    <col min="8708" max="8708" width="37.85546875" style="142" customWidth="1"/>
    <col min="8709" max="8709" width="35.7109375" style="142" customWidth="1"/>
    <col min="8710" max="8710" width="9.85546875" style="142" customWidth="1"/>
    <col min="8711" max="8711" width="8.140625" style="142" customWidth="1"/>
    <col min="8712" max="8712" width="10.5703125" style="142" customWidth="1"/>
    <col min="8713" max="8713" width="12" style="142" customWidth="1"/>
    <col min="8714" max="8714" width="10.5703125" style="142" customWidth="1"/>
    <col min="8715" max="8715" width="13.28515625" style="142" customWidth="1"/>
    <col min="8716" max="8716" width="10.140625" style="142" customWidth="1"/>
    <col min="8717" max="8717" width="0" style="142" hidden="1" customWidth="1"/>
    <col min="8718" max="8718" width="13.28515625" style="142" customWidth="1"/>
    <col min="8719" max="8719" width="0" style="142" hidden="1" customWidth="1"/>
    <col min="8720" max="8720" width="9.7109375" style="142" customWidth="1"/>
    <col min="8721" max="8721" width="0" style="142" hidden="1" customWidth="1"/>
    <col min="8722" max="8722" width="9.42578125" style="142" customWidth="1"/>
    <col min="8723" max="8723" width="9.5703125" style="142" customWidth="1"/>
    <col min="8724" max="8724" width="8.85546875" style="142" customWidth="1"/>
    <col min="8725" max="8725" width="10.5703125" style="142" customWidth="1"/>
    <col min="8726" max="8726" width="10.7109375" style="142" bestFit="1" customWidth="1"/>
    <col min="8727" max="8727" width="10.85546875" style="142" bestFit="1" customWidth="1"/>
    <col min="8728" max="8728" width="9" style="142" customWidth="1"/>
    <col min="8729" max="8729" width="14.7109375" style="142" customWidth="1"/>
    <col min="8730" max="8772" width="0" style="142" hidden="1" customWidth="1"/>
    <col min="8773" max="8773" width="39" style="142" customWidth="1"/>
    <col min="8774" max="8960" width="11.42578125" style="142"/>
    <col min="8961" max="8961" width="18.5703125" style="142" customWidth="1"/>
    <col min="8962" max="8962" width="19.85546875" style="142" customWidth="1"/>
    <col min="8963" max="8963" width="24.5703125" style="142" customWidth="1"/>
    <col min="8964" max="8964" width="37.85546875" style="142" customWidth="1"/>
    <col min="8965" max="8965" width="35.7109375" style="142" customWidth="1"/>
    <col min="8966" max="8966" width="9.85546875" style="142" customWidth="1"/>
    <col min="8967" max="8967" width="8.140625" style="142" customWidth="1"/>
    <col min="8968" max="8968" width="10.5703125" style="142" customWidth="1"/>
    <col min="8969" max="8969" width="12" style="142" customWidth="1"/>
    <col min="8970" max="8970" width="10.5703125" style="142" customWidth="1"/>
    <col min="8971" max="8971" width="13.28515625" style="142" customWidth="1"/>
    <col min="8972" max="8972" width="10.140625" style="142" customWidth="1"/>
    <col min="8973" max="8973" width="0" style="142" hidden="1" customWidth="1"/>
    <col min="8974" max="8974" width="13.28515625" style="142" customWidth="1"/>
    <col min="8975" max="8975" width="0" style="142" hidden="1" customWidth="1"/>
    <col min="8976" max="8976" width="9.7109375" style="142" customWidth="1"/>
    <col min="8977" max="8977" width="0" style="142" hidden="1" customWidth="1"/>
    <col min="8978" max="8978" width="9.42578125" style="142" customWidth="1"/>
    <col min="8979" max="8979" width="9.5703125" style="142" customWidth="1"/>
    <col min="8980" max="8980" width="8.85546875" style="142" customWidth="1"/>
    <col min="8981" max="8981" width="10.5703125" style="142" customWidth="1"/>
    <col min="8982" max="8982" width="10.7109375" style="142" bestFit="1" customWidth="1"/>
    <col min="8983" max="8983" width="10.85546875" style="142" bestFit="1" customWidth="1"/>
    <col min="8984" max="8984" width="9" style="142" customWidth="1"/>
    <col min="8985" max="8985" width="14.7109375" style="142" customWidth="1"/>
    <col min="8986" max="9028" width="0" style="142" hidden="1" customWidth="1"/>
    <col min="9029" max="9029" width="39" style="142" customWidth="1"/>
    <col min="9030" max="9216" width="11.42578125" style="142"/>
    <col min="9217" max="9217" width="18.5703125" style="142" customWidth="1"/>
    <col min="9218" max="9218" width="19.85546875" style="142" customWidth="1"/>
    <col min="9219" max="9219" width="24.5703125" style="142" customWidth="1"/>
    <col min="9220" max="9220" width="37.85546875" style="142" customWidth="1"/>
    <col min="9221" max="9221" width="35.7109375" style="142" customWidth="1"/>
    <col min="9222" max="9222" width="9.85546875" style="142" customWidth="1"/>
    <col min="9223" max="9223" width="8.140625" style="142" customWidth="1"/>
    <col min="9224" max="9224" width="10.5703125" style="142" customWidth="1"/>
    <col min="9225" max="9225" width="12" style="142" customWidth="1"/>
    <col min="9226" max="9226" width="10.5703125" style="142" customWidth="1"/>
    <col min="9227" max="9227" width="13.28515625" style="142" customWidth="1"/>
    <col min="9228" max="9228" width="10.140625" style="142" customWidth="1"/>
    <col min="9229" max="9229" width="0" style="142" hidden="1" customWidth="1"/>
    <col min="9230" max="9230" width="13.28515625" style="142" customWidth="1"/>
    <col min="9231" max="9231" width="0" style="142" hidden="1" customWidth="1"/>
    <col min="9232" max="9232" width="9.7109375" style="142" customWidth="1"/>
    <col min="9233" max="9233" width="0" style="142" hidden="1" customWidth="1"/>
    <col min="9234" max="9234" width="9.42578125" style="142" customWidth="1"/>
    <col min="9235" max="9235" width="9.5703125" style="142" customWidth="1"/>
    <col min="9236" max="9236" width="8.85546875" style="142" customWidth="1"/>
    <col min="9237" max="9237" width="10.5703125" style="142" customWidth="1"/>
    <col min="9238" max="9238" width="10.7109375" style="142" bestFit="1" customWidth="1"/>
    <col min="9239" max="9239" width="10.85546875" style="142" bestFit="1" customWidth="1"/>
    <col min="9240" max="9240" width="9" style="142" customWidth="1"/>
    <col min="9241" max="9241" width="14.7109375" style="142" customWidth="1"/>
    <col min="9242" max="9284" width="0" style="142" hidden="1" customWidth="1"/>
    <col min="9285" max="9285" width="39" style="142" customWidth="1"/>
    <col min="9286" max="9472" width="11.42578125" style="142"/>
    <col min="9473" max="9473" width="18.5703125" style="142" customWidth="1"/>
    <col min="9474" max="9474" width="19.85546875" style="142" customWidth="1"/>
    <col min="9475" max="9475" width="24.5703125" style="142" customWidth="1"/>
    <col min="9476" max="9476" width="37.85546875" style="142" customWidth="1"/>
    <col min="9477" max="9477" width="35.7109375" style="142" customWidth="1"/>
    <col min="9478" max="9478" width="9.85546875" style="142" customWidth="1"/>
    <col min="9479" max="9479" width="8.140625" style="142" customWidth="1"/>
    <col min="9480" max="9480" width="10.5703125" style="142" customWidth="1"/>
    <col min="9481" max="9481" width="12" style="142" customWidth="1"/>
    <col min="9482" max="9482" width="10.5703125" style="142" customWidth="1"/>
    <col min="9483" max="9483" width="13.28515625" style="142" customWidth="1"/>
    <col min="9484" max="9484" width="10.140625" style="142" customWidth="1"/>
    <col min="9485" max="9485" width="0" style="142" hidden="1" customWidth="1"/>
    <col min="9486" max="9486" width="13.28515625" style="142" customWidth="1"/>
    <col min="9487" max="9487" width="0" style="142" hidden="1" customWidth="1"/>
    <col min="9488" max="9488" width="9.7109375" style="142" customWidth="1"/>
    <col min="9489" max="9489" width="0" style="142" hidden="1" customWidth="1"/>
    <col min="9490" max="9490" width="9.42578125" style="142" customWidth="1"/>
    <col min="9491" max="9491" width="9.5703125" style="142" customWidth="1"/>
    <col min="9492" max="9492" width="8.85546875" style="142" customWidth="1"/>
    <col min="9493" max="9493" width="10.5703125" style="142" customWidth="1"/>
    <col min="9494" max="9494" width="10.7109375" style="142" bestFit="1" customWidth="1"/>
    <col min="9495" max="9495" width="10.85546875" style="142" bestFit="1" customWidth="1"/>
    <col min="9496" max="9496" width="9" style="142" customWidth="1"/>
    <col min="9497" max="9497" width="14.7109375" style="142" customWidth="1"/>
    <col min="9498" max="9540" width="0" style="142" hidden="1" customWidth="1"/>
    <col min="9541" max="9541" width="39" style="142" customWidth="1"/>
    <col min="9542" max="9728" width="11.42578125" style="142"/>
    <col min="9729" max="9729" width="18.5703125" style="142" customWidth="1"/>
    <col min="9730" max="9730" width="19.85546875" style="142" customWidth="1"/>
    <col min="9731" max="9731" width="24.5703125" style="142" customWidth="1"/>
    <col min="9732" max="9732" width="37.85546875" style="142" customWidth="1"/>
    <col min="9733" max="9733" width="35.7109375" style="142" customWidth="1"/>
    <col min="9734" max="9734" width="9.85546875" style="142" customWidth="1"/>
    <col min="9735" max="9735" width="8.140625" style="142" customWidth="1"/>
    <col min="9736" max="9736" width="10.5703125" style="142" customWidth="1"/>
    <col min="9737" max="9737" width="12" style="142" customWidth="1"/>
    <col min="9738" max="9738" width="10.5703125" style="142" customWidth="1"/>
    <col min="9739" max="9739" width="13.28515625" style="142" customWidth="1"/>
    <col min="9740" max="9740" width="10.140625" style="142" customWidth="1"/>
    <col min="9741" max="9741" width="0" style="142" hidden="1" customWidth="1"/>
    <col min="9742" max="9742" width="13.28515625" style="142" customWidth="1"/>
    <col min="9743" max="9743" width="0" style="142" hidden="1" customWidth="1"/>
    <col min="9744" max="9744" width="9.7109375" style="142" customWidth="1"/>
    <col min="9745" max="9745" width="0" style="142" hidden="1" customWidth="1"/>
    <col min="9746" max="9746" width="9.42578125" style="142" customWidth="1"/>
    <col min="9747" max="9747" width="9.5703125" style="142" customWidth="1"/>
    <col min="9748" max="9748" width="8.85546875" style="142" customWidth="1"/>
    <col min="9749" max="9749" width="10.5703125" style="142" customWidth="1"/>
    <col min="9750" max="9750" width="10.7109375" style="142" bestFit="1" customWidth="1"/>
    <col min="9751" max="9751" width="10.85546875" style="142" bestFit="1" customWidth="1"/>
    <col min="9752" max="9752" width="9" style="142" customWidth="1"/>
    <col min="9753" max="9753" width="14.7109375" style="142" customWidth="1"/>
    <col min="9754" max="9796" width="0" style="142" hidden="1" customWidth="1"/>
    <col min="9797" max="9797" width="39" style="142" customWidth="1"/>
    <col min="9798" max="9984" width="11.42578125" style="142"/>
    <col min="9985" max="9985" width="18.5703125" style="142" customWidth="1"/>
    <col min="9986" max="9986" width="19.85546875" style="142" customWidth="1"/>
    <col min="9987" max="9987" width="24.5703125" style="142" customWidth="1"/>
    <col min="9988" max="9988" width="37.85546875" style="142" customWidth="1"/>
    <col min="9989" max="9989" width="35.7109375" style="142" customWidth="1"/>
    <col min="9990" max="9990" width="9.85546875" style="142" customWidth="1"/>
    <col min="9991" max="9991" width="8.140625" style="142" customWidth="1"/>
    <col min="9992" max="9992" width="10.5703125" style="142" customWidth="1"/>
    <col min="9993" max="9993" width="12" style="142" customWidth="1"/>
    <col min="9994" max="9994" width="10.5703125" style="142" customWidth="1"/>
    <col min="9995" max="9995" width="13.28515625" style="142" customWidth="1"/>
    <col min="9996" max="9996" width="10.140625" style="142" customWidth="1"/>
    <col min="9997" max="9997" width="0" style="142" hidden="1" customWidth="1"/>
    <col min="9998" max="9998" width="13.28515625" style="142" customWidth="1"/>
    <col min="9999" max="9999" width="0" style="142" hidden="1" customWidth="1"/>
    <col min="10000" max="10000" width="9.7109375" style="142" customWidth="1"/>
    <col min="10001" max="10001" width="0" style="142" hidden="1" customWidth="1"/>
    <col min="10002" max="10002" width="9.42578125" style="142" customWidth="1"/>
    <col min="10003" max="10003" width="9.5703125" style="142" customWidth="1"/>
    <col min="10004" max="10004" width="8.85546875" style="142" customWidth="1"/>
    <col min="10005" max="10005" width="10.5703125" style="142" customWidth="1"/>
    <col min="10006" max="10006" width="10.7109375" style="142" bestFit="1" customWidth="1"/>
    <col min="10007" max="10007" width="10.85546875" style="142" bestFit="1" customWidth="1"/>
    <col min="10008" max="10008" width="9" style="142" customWidth="1"/>
    <col min="10009" max="10009" width="14.7109375" style="142" customWidth="1"/>
    <col min="10010" max="10052" width="0" style="142" hidden="1" customWidth="1"/>
    <col min="10053" max="10053" width="39" style="142" customWidth="1"/>
    <col min="10054" max="10240" width="11.42578125" style="142"/>
    <col min="10241" max="10241" width="18.5703125" style="142" customWidth="1"/>
    <col min="10242" max="10242" width="19.85546875" style="142" customWidth="1"/>
    <col min="10243" max="10243" width="24.5703125" style="142" customWidth="1"/>
    <col min="10244" max="10244" width="37.85546875" style="142" customWidth="1"/>
    <col min="10245" max="10245" width="35.7109375" style="142" customWidth="1"/>
    <col min="10246" max="10246" width="9.85546875" style="142" customWidth="1"/>
    <col min="10247" max="10247" width="8.140625" style="142" customWidth="1"/>
    <col min="10248" max="10248" width="10.5703125" style="142" customWidth="1"/>
    <col min="10249" max="10249" width="12" style="142" customWidth="1"/>
    <col min="10250" max="10250" width="10.5703125" style="142" customWidth="1"/>
    <col min="10251" max="10251" width="13.28515625" style="142" customWidth="1"/>
    <col min="10252" max="10252" width="10.140625" style="142" customWidth="1"/>
    <col min="10253" max="10253" width="0" style="142" hidden="1" customWidth="1"/>
    <col min="10254" max="10254" width="13.28515625" style="142" customWidth="1"/>
    <col min="10255" max="10255" width="0" style="142" hidden="1" customWidth="1"/>
    <col min="10256" max="10256" width="9.7109375" style="142" customWidth="1"/>
    <col min="10257" max="10257" width="0" style="142" hidden="1" customWidth="1"/>
    <col min="10258" max="10258" width="9.42578125" style="142" customWidth="1"/>
    <col min="10259" max="10259" width="9.5703125" style="142" customWidth="1"/>
    <col min="10260" max="10260" width="8.85546875" style="142" customWidth="1"/>
    <col min="10261" max="10261" width="10.5703125" style="142" customWidth="1"/>
    <col min="10262" max="10262" width="10.7109375" style="142" bestFit="1" customWidth="1"/>
    <col min="10263" max="10263" width="10.85546875" style="142" bestFit="1" customWidth="1"/>
    <col min="10264" max="10264" width="9" style="142" customWidth="1"/>
    <col min="10265" max="10265" width="14.7109375" style="142" customWidth="1"/>
    <col min="10266" max="10308" width="0" style="142" hidden="1" customWidth="1"/>
    <col min="10309" max="10309" width="39" style="142" customWidth="1"/>
    <col min="10310" max="10496" width="11.42578125" style="142"/>
    <col min="10497" max="10497" width="18.5703125" style="142" customWidth="1"/>
    <col min="10498" max="10498" width="19.85546875" style="142" customWidth="1"/>
    <col min="10499" max="10499" width="24.5703125" style="142" customWidth="1"/>
    <col min="10500" max="10500" width="37.85546875" style="142" customWidth="1"/>
    <col min="10501" max="10501" width="35.7109375" style="142" customWidth="1"/>
    <col min="10502" max="10502" width="9.85546875" style="142" customWidth="1"/>
    <col min="10503" max="10503" width="8.140625" style="142" customWidth="1"/>
    <col min="10504" max="10504" width="10.5703125" style="142" customWidth="1"/>
    <col min="10505" max="10505" width="12" style="142" customWidth="1"/>
    <col min="10506" max="10506" width="10.5703125" style="142" customWidth="1"/>
    <col min="10507" max="10507" width="13.28515625" style="142" customWidth="1"/>
    <col min="10508" max="10508" width="10.140625" style="142" customWidth="1"/>
    <col min="10509" max="10509" width="0" style="142" hidden="1" customWidth="1"/>
    <col min="10510" max="10510" width="13.28515625" style="142" customWidth="1"/>
    <col min="10511" max="10511" width="0" style="142" hidden="1" customWidth="1"/>
    <col min="10512" max="10512" width="9.7109375" style="142" customWidth="1"/>
    <col min="10513" max="10513" width="0" style="142" hidden="1" customWidth="1"/>
    <col min="10514" max="10514" width="9.42578125" style="142" customWidth="1"/>
    <col min="10515" max="10515" width="9.5703125" style="142" customWidth="1"/>
    <col min="10516" max="10516" width="8.85546875" style="142" customWidth="1"/>
    <col min="10517" max="10517" width="10.5703125" style="142" customWidth="1"/>
    <col min="10518" max="10518" width="10.7109375" style="142" bestFit="1" customWidth="1"/>
    <col min="10519" max="10519" width="10.85546875" style="142" bestFit="1" customWidth="1"/>
    <col min="10520" max="10520" width="9" style="142" customWidth="1"/>
    <col min="10521" max="10521" width="14.7109375" style="142" customWidth="1"/>
    <col min="10522" max="10564" width="0" style="142" hidden="1" customWidth="1"/>
    <col min="10565" max="10565" width="39" style="142" customWidth="1"/>
    <col min="10566" max="10752" width="11.42578125" style="142"/>
    <col min="10753" max="10753" width="18.5703125" style="142" customWidth="1"/>
    <col min="10754" max="10754" width="19.85546875" style="142" customWidth="1"/>
    <col min="10755" max="10755" width="24.5703125" style="142" customWidth="1"/>
    <col min="10756" max="10756" width="37.85546875" style="142" customWidth="1"/>
    <col min="10757" max="10757" width="35.7109375" style="142" customWidth="1"/>
    <col min="10758" max="10758" width="9.85546875" style="142" customWidth="1"/>
    <col min="10759" max="10759" width="8.140625" style="142" customWidth="1"/>
    <col min="10760" max="10760" width="10.5703125" style="142" customWidth="1"/>
    <col min="10761" max="10761" width="12" style="142" customWidth="1"/>
    <col min="10762" max="10762" width="10.5703125" style="142" customWidth="1"/>
    <col min="10763" max="10763" width="13.28515625" style="142" customWidth="1"/>
    <col min="10764" max="10764" width="10.140625" style="142" customWidth="1"/>
    <col min="10765" max="10765" width="0" style="142" hidden="1" customWidth="1"/>
    <col min="10766" max="10766" width="13.28515625" style="142" customWidth="1"/>
    <col min="10767" max="10767" width="0" style="142" hidden="1" customWidth="1"/>
    <col min="10768" max="10768" width="9.7109375" style="142" customWidth="1"/>
    <col min="10769" max="10769" width="0" style="142" hidden="1" customWidth="1"/>
    <col min="10770" max="10770" width="9.42578125" style="142" customWidth="1"/>
    <col min="10771" max="10771" width="9.5703125" style="142" customWidth="1"/>
    <col min="10772" max="10772" width="8.85546875" style="142" customWidth="1"/>
    <col min="10773" max="10773" width="10.5703125" style="142" customWidth="1"/>
    <col min="10774" max="10774" width="10.7109375" style="142" bestFit="1" customWidth="1"/>
    <col min="10775" max="10775" width="10.85546875" style="142" bestFit="1" customWidth="1"/>
    <col min="10776" max="10776" width="9" style="142" customWidth="1"/>
    <col min="10777" max="10777" width="14.7109375" style="142" customWidth="1"/>
    <col min="10778" max="10820" width="0" style="142" hidden="1" customWidth="1"/>
    <col min="10821" max="10821" width="39" style="142" customWidth="1"/>
    <col min="10822" max="11008" width="11.42578125" style="142"/>
    <col min="11009" max="11009" width="18.5703125" style="142" customWidth="1"/>
    <col min="11010" max="11010" width="19.85546875" style="142" customWidth="1"/>
    <col min="11011" max="11011" width="24.5703125" style="142" customWidth="1"/>
    <col min="11012" max="11012" width="37.85546875" style="142" customWidth="1"/>
    <col min="11013" max="11013" width="35.7109375" style="142" customWidth="1"/>
    <col min="11014" max="11014" width="9.85546875" style="142" customWidth="1"/>
    <col min="11015" max="11015" width="8.140625" style="142" customWidth="1"/>
    <col min="11016" max="11016" width="10.5703125" style="142" customWidth="1"/>
    <col min="11017" max="11017" width="12" style="142" customWidth="1"/>
    <col min="11018" max="11018" width="10.5703125" style="142" customWidth="1"/>
    <col min="11019" max="11019" width="13.28515625" style="142" customWidth="1"/>
    <col min="11020" max="11020" width="10.140625" style="142" customWidth="1"/>
    <col min="11021" max="11021" width="0" style="142" hidden="1" customWidth="1"/>
    <col min="11022" max="11022" width="13.28515625" style="142" customWidth="1"/>
    <col min="11023" max="11023" width="0" style="142" hidden="1" customWidth="1"/>
    <col min="11024" max="11024" width="9.7109375" style="142" customWidth="1"/>
    <col min="11025" max="11025" width="0" style="142" hidden="1" customWidth="1"/>
    <col min="11026" max="11026" width="9.42578125" style="142" customWidth="1"/>
    <col min="11027" max="11027" width="9.5703125" style="142" customWidth="1"/>
    <col min="11028" max="11028" width="8.85546875" style="142" customWidth="1"/>
    <col min="11029" max="11029" width="10.5703125" style="142" customWidth="1"/>
    <col min="11030" max="11030" width="10.7109375" style="142" bestFit="1" customWidth="1"/>
    <col min="11031" max="11031" width="10.85546875" style="142" bestFit="1" customWidth="1"/>
    <col min="11032" max="11032" width="9" style="142" customWidth="1"/>
    <col min="11033" max="11033" width="14.7109375" style="142" customWidth="1"/>
    <col min="11034" max="11076" width="0" style="142" hidden="1" customWidth="1"/>
    <col min="11077" max="11077" width="39" style="142" customWidth="1"/>
    <col min="11078" max="11264" width="11.42578125" style="142"/>
    <col min="11265" max="11265" width="18.5703125" style="142" customWidth="1"/>
    <col min="11266" max="11266" width="19.85546875" style="142" customWidth="1"/>
    <col min="11267" max="11267" width="24.5703125" style="142" customWidth="1"/>
    <col min="11268" max="11268" width="37.85546875" style="142" customWidth="1"/>
    <col min="11269" max="11269" width="35.7109375" style="142" customWidth="1"/>
    <col min="11270" max="11270" width="9.85546875" style="142" customWidth="1"/>
    <col min="11271" max="11271" width="8.140625" style="142" customWidth="1"/>
    <col min="11272" max="11272" width="10.5703125" style="142" customWidth="1"/>
    <col min="11273" max="11273" width="12" style="142" customWidth="1"/>
    <col min="11274" max="11274" width="10.5703125" style="142" customWidth="1"/>
    <col min="11275" max="11275" width="13.28515625" style="142" customWidth="1"/>
    <col min="11276" max="11276" width="10.140625" style="142" customWidth="1"/>
    <col min="11277" max="11277" width="0" style="142" hidden="1" customWidth="1"/>
    <col min="11278" max="11278" width="13.28515625" style="142" customWidth="1"/>
    <col min="11279" max="11279" width="0" style="142" hidden="1" customWidth="1"/>
    <col min="11280" max="11280" width="9.7109375" style="142" customWidth="1"/>
    <col min="11281" max="11281" width="0" style="142" hidden="1" customWidth="1"/>
    <col min="11282" max="11282" width="9.42578125" style="142" customWidth="1"/>
    <col min="11283" max="11283" width="9.5703125" style="142" customWidth="1"/>
    <col min="11284" max="11284" width="8.85546875" style="142" customWidth="1"/>
    <col min="11285" max="11285" width="10.5703125" style="142" customWidth="1"/>
    <col min="11286" max="11286" width="10.7109375" style="142" bestFit="1" customWidth="1"/>
    <col min="11287" max="11287" width="10.85546875" style="142" bestFit="1" customWidth="1"/>
    <col min="11288" max="11288" width="9" style="142" customWidth="1"/>
    <col min="11289" max="11289" width="14.7109375" style="142" customWidth="1"/>
    <col min="11290" max="11332" width="0" style="142" hidden="1" customWidth="1"/>
    <col min="11333" max="11333" width="39" style="142" customWidth="1"/>
    <col min="11334" max="11520" width="11.42578125" style="142"/>
    <col min="11521" max="11521" width="18.5703125" style="142" customWidth="1"/>
    <col min="11522" max="11522" width="19.85546875" style="142" customWidth="1"/>
    <col min="11523" max="11523" width="24.5703125" style="142" customWidth="1"/>
    <col min="11524" max="11524" width="37.85546875" style="142" customWidth="1"/>
    <col min="11525" max="11525" width="35.7109375" style="142" customWidth="1"/>
    <col min="11526" max="11526" width="9.85546875" style="142" customWidth="1"/>
    <col min="11527" max="11527" width="8.140625" style="142" customWidth="1"/>
    <col min="11528" max="11528" width="10.5703125" style="142" customWidth="1"/>
    <col min="11529" max="11529" width="12" style="142" customWidth="1"/>
    <col min="11530" max="11530" width="10.5703125" style="142" customWidth="1"/>
    <col min="11531" max="11531" width="13.28515625" style="142" customWidth="1"/>
    <col min="11532" max="11532" width="10.140625" style="142" customWidth="1"/>
    <col min="11533" max="11533" width="0" style="142" hidden="1" customWidth="1"/>
    <col min="11534" max="11534" width="13.28515625" style="142" customWidth="1"/>
    <col min="11535" max="11535" width="0" style="142" hidden="1" customWidth="1"/>
    <col min="11536" max="11536" width="9.7109375" style="142" customWidth="1"/>
    <col min="11537" max="11537" width="0" style="142" hidden="1" customWidth="1"/>
    <col min="11538" max="11538" width="9.42578125" style="142" customWidth="1"/>
    <col min="11539" max="11539" width="9.5703125" style="142" customWidth="1"/>
    <col min="11540" max="11540" width="8.85546875" style="142" customWidth="1"/>
    <col min="11541" max="11541" width="10.5703125" style="142" customWidth="1"/>
    <col min="11542" max="11542" width="10.7109375" style="142" bestFit="1" customWidth="1"/>
    <col min="11543" max="11543" width="10.85546875" style="142" bestFit="1" customWidth="1"/>
    <col min="11544" max="11544" width="9" style="142" customWidth="1"/>
    <col min="11545" max="11545" width="14.7109375" style="142" customWidth="1"/>
    <col min="11546" max="11588" width="0" style="142" hidden="1" customWidth="1"/>
    <col min="11589" max="11589" width="39" style="142" customWidth="1"/>
    <col min="11590" max="11776" width="11.42578125" style="142"/>
    <col min="11777" max="11777" width="18.5703125" style="142" customWidth="1"/>
    <col min="11778" max="11778" width="19.85546875" style="142" customWidth="1"/>
    <col min="11779" max="11779" width="24.5703125" style="142" customWidth="1"/>
    <col min="11780" max="11780" width="37.85546875" style="142" customWidth="1"/>
    <col min="11781" max="11781" width="35.7109375" style="142" customWidth="1"/>
    <col min="11782" max="11782" width="9.85546875" style="142" customWidth="1"/>
    <col min="11783" max="11783" width="8.140625" style="142" customWidth="1"/>
    <col min="11784" max="11784" width="10.5703125" style="142" customWidth="1"/>
    <col min="11785" max="11785" width="12" style="142" customWidth="1"/>
    <col min="11786" max="11786" width="10.5703125" style="142" customWidth="1"/>
    <col min="11787" max="11787" width="13.28515625" style="142" customWidth="1"/>
    <col min="11788" max="11788" width="10.140625" style="142" customWidth="1"/>
    <col min="11789" max="11789" width="0" style="142" hidden="1" customWidth="1"/>
    <col min="11790" max="11790" width="13.28515625" style="142" customWidth="1"/>
    <col min="11791" max="11791" width="0" style="142" hidden="1" customWidth="1"/>
    <col min="11792" max="11792" width="9.7109375" style="142" customWidth="1"/>
    <col min="11793" max="11793" width="0" style="142" hidden="1" customWidth="1"/>
    <col min="11794" max="11794" width="9.42578125" style="142" customWidth="1"/>
    <col min="11795" max="11795" width="9.5703125" style="142" customWidth="1"/>
    <col min="11796" max="11796" width="8.85546875" style="142" customWidth="1"/>
    <col min="11797" max="11797" width="10.5703125" style="142" customWidth="1"/>
    <col min="11798" max="11798" width="10.7109375" style="142" bestFit="1" customWidth="1"/>
    <col min="11799" max="11799" width="10.85546875" style="142" bestFit="1" customWidth="1"/>
    <col min="11800" max="11800" width="9" style="142" customWidth="1"/>
    <col min="11801" max="11801" width="14.7109375" style="142" customWidth="1"/>
    <col min="11802" max="11844" width="0" style="142" hidden="1" customWidth="1"/>
    <col min="11845" max="11845" width="39" style="142" customWidth="1"/>
    <col min="11846" max="12032" width="11.42578125" style="142"/>
    <col min="12033" max="12033" width="18.5703125" style="142" customWidth="1"/>
    <col min="12034" max="12034" width="19.85546875" style="142" customWidth="1"/>
    <col min="12035" max="12035" width="24.5703125" style="142" customWidth="1"/>
    <col min="12036" max="12036" width="37.85546875" style="142" customWidth="1"/>
    <col min="12037" max="12037" width="35.7109375" style="142" customWidth="1"/>
    <col min="12038" max="12038" width="9.85546875" style="142" customWidth="1"/>
    <col min="12039" max="12039" width="8.140625" style="142" customWidth="1"/>
    <col min="12040" max="12040" width="10.5703125" style="142" customWidth="1"/>
    <col min="12041" max="12041" width="12" style="142" customWidth="1"/>
    <col min="12042" max="12042" width="10.5703125" style="142" customWidth="1"/>
    <col min="12043" max="12043" width="13.28515625" style="142" customWidth="1"/>
    <col min="12044" max="12044" width="10.140625" style="142" customWidth="1"/>
    <col min="12045" max="12045" width="0" style="142" hidden="1" customWidth="1"/>
    <col min="12046" max="12046" width="13.28515625" style="142" customWidth="1"/>
    <col min="12047" max="12047" width="0" style="142" hidden="1" customWidth="1"/>
    <col min="12048" max="12048" width="9.7109375" style="142" customWidth="1"/>
    <col min="12049" max="12049" width="0" style="142" hidden="1" customWidth="1"/>
    <col min="12050" max="12050" width="9.42578125" style="142" customWidth="1"/>
    <col min="12051" max="12051" width="9.5703125" style="142" customWidth="1"/>
    <col min="12052" max="12052" width="8.85546875" style="142" customWidth="1"/>
    <col min="12053" max="12053" width="10.5703125" style="142" customWidth="1"/>
    <col min="12054" max="12054" width="10.7109375" style="142" bestFit="1" customWidth="1"/>
    <col min="12055" max="12055" width="10.85546875" style="142" bestFit="1" customWidth="1"/>
    <col min="12056" max="12056" width="9" style="142" customWidth="1"/>
    <col min="12057" max="12057" width="14.7109375" style="142" customWidth="1"/>
    <col min="12058" max="12100" width="0" style="142" hidden="1" customWidth="1"/>
    <col min="12101" max="12101" width="39" style="142" customWidth="1"/>
    <col min="12102" max="12288" width="11.42578125" style="142"/>
    <col min="12289" max="12289" width="18.5703125" style="142" customWidth="1"/>
    <col min="12290" max="12290" width="19.85546875" style="142" customWidth="1"/>
    <col min="12291" max="12291" width="24.5703125" style="142" customWidth="1"/>
    <col min="12292" max="12292" width="37.85546875" style="142" customWidth="1"/>
    <col min="12293" max="12293" width="35.7109375" style="142" customWidth="1"/>
    <col min="12294" max="12294" width="9.85546875" style="142" customWidth="1"/>
    <col min="12295" max="12295" width="8.140625" style="142" customWidth="1"/>
    <col min="12296" max="12296" width="10.5703125" style="142" customWidth="1"/>
    <col min="12297" max="12297" width="12" style="142" customWidth="1"/>
    <col min="12298" max="12298" width="10.5703125" style="142" customWidth="1"/>
    <col min="12299" max="12299" width="13.28515625" style="142" customWidth="1"/>
    <col min="12300" max="12300" width="10.140625" style="142" customWidth="1"/>
    <col min="12301" max="12301" width="0" style="142" hidden="1" customWidth="1"/>
    <col min="12302" max="12302" width="13.28515625" style="142" customWidth="1"/>
    <col min="12303" max="12303" width="0" style="142" hidden="1" customWidth="1"/>
    <col min="12304" max="12304" width="9.7109375" style="142" customWidth="1"/>
    <col min="12305" max="12305" width="0" style="142" hidden="1" customWidth="1"/>
    <col min="12306" max="12306" width="9.42578125" style="142" customWidth="1"/>
    <col min="12307" max="12307" width="9.5703125" style="142" customWidth="1"/>
    <col min="12308" max="12308" width="8.85546875" style="142" customWidth="1"/>
    <col min="12309" max="12309" width="10.5703125" style="142" customWidth="1"/>
    <col min="12310" max="12310" width="10.7109375" style="142" bestFit="1" customWidth="1"/>
    <col min="12311" max="12311" width="10.85546875" style="142" bestFit="1" customWidth="1"/>
    <col min="12312" max="12312" width="9" style="142" customWidth="1"/>
    <col min="12313" max="12313" width="14.7109375" style="142" customWidth="1"/>
    <col min="12314" max="12356" width="0" style="142" hidden="1" customWidth="1"/>
    <col min="12357" max="12357" width="39" style="142" customWidth="1"/>
    <col min="12358" max="12544" width="11.42578125" style="142"/>
    <col min="12545" max="12545" width="18.5703125" style="142" customWidth="1"/>
    <col min="12546" max="12546" width="19.85546875" style="142" customWidth="1"/>
    <col min="12547" max="12547" width="24.5703125" style="142" customWidth="1"/>
    <col min="12548" max="12548" width="37.85546875" style="142" customWidth="1"/>
    <col min="12549" max="12549" width="35.7109375" style="142" customWidth="1"/>
    <col min="12550" max="12550" width="9.85546875" style="142" customWidth="1"/>
    <col min="12551" max="12551" width="8.140625" style="142" customWidth="1"/>
    <col min="12552" max="12552" width="10.5703125" style="142" customWidth="1"/>
    <col min="12553" max="12553" width="12" style="142" customWidth="1"/>
    <col min="12554" max="12554" width="10.5703125" style="142" customWidth="1"/>
    <col min="12555" max="12555" width="13.28515625" style="142" customWidth="1"/>
    <col min="12556" max="12556" width="10.140625" style="142" customWidth="1"/>
    <col min="12557" max="12557" width="0" style="142" hidden="1" customWidth="1"/>
    <col min="12558" max="12558" width="13.28515625" style="142" customWidth="1"/>
    <col min="12559" max="12559" width="0" style="142" hidden="1" customWidth="1"/>
    <col min="12560" max="12560" width="9.7109375" style="142" customWidth="1"/>
    <col min="12561" max="12561" width="0" style="142" hidden="1" customWidth="1"/>
    <col min="12562" max="12562" width="9.42578125" style="142" customWidth="1"/>
    <col min="12563" max="12563" width="9.5703125" style="142" customWidth="1"/>
    <col min="12564" max="12564" width="8.85546875" style="142" customWidth="1"/>
    <col min="12565" max="12565" width="10.5703125" style="142" customWidth="1"/>
    <col min="12566" max="12566" width="10.7109375" style="142" bestFit="1" customWidth="1"/>
    <col min="12567" max="12567" width="10.85546875" style="142" bestFit="1" customWidth="1"/>
    <col min="12568" max="12568" width="9" style="142" customWidth="1"/>
    <col min="12569" max="12569" width="14.7109375" style="142" customWidth="1"/>
    <col min="12570" max="12612" width="0" style="142" hidden="1" customWidth="1"/>
    <col min="12613" max="12613" width="39" style="142" customWidth="1"/>
    <col min="12614" max="12800" width="11.42578125" style="142"/>
    <col min="12801" max="12801" width="18.5703125" style="142" customWidth="1"/>
    <col min="12802" max="12802" width="19.85546875" style="142" customWidth="1"/>
    <col min="12803" max="12803" width="24.5703125" style="142" customWidth="1"/>
    <col min="12804" max="12804" width="37.85546875" style="142" customWidth="1"/>
    <col min="12805" max="12805" width="35.7109375" style="142" customWidth="1"/>
    <col min="12806" max="12806" width="9.85546875" style="142" customWidth="1"/>
    <col min="12807" max="12807" width="8.140625" style="142" customWidth="1"/>
    <col min="12808" max="12808" width="10.5703125" style="142" customWidth="1"/>
    <col min="12809" max="12809" width="12" style="142" customWidth="1"/>
    <col min="12810" max="12810" width="10.5703125" style="142" customWidth="1"/>
    <col min="12811" max="12811" width="13.28515625" style="142" customWidth="1"/>
    <col min="12812" max="12812" width="10.140625" style="142" customWidth="1"/>
    <col min="12813" max="12813" width="0" style="142" hidden="1" customWidth="1"/>
    <col min="12814" max="12814" width="13.28515625" style="142" customWidth="1"/>
    <col min="12815" max="12815" width="0" style="142" hidden="1" customWidth="1"/>
    <col min="12816" max="12816" width="9.7109375" style="142" customWidth="1"/>
    <col min="12817" max="12817" width="0" style="142" hidden="1" customWidth="1"/>
    <col min="12818" max="12818" width="9.42578125" style="142" customWidth="1"/>
    <col min="12819" max="12819" width="9.5703125" style="142" customWidth="1"/>
    <col min="12820" max="12820" width="8.85546875" style="142" customWidth="1"/>
    <col min="12821" max="12821" width="10.5703125" style="142" customWidth="1"/>
    <col min="12822" max="12822" width="10.7109375" style="142" bestFit="1" customWidth="1"/>
    <col min="12823" max="12823" width="10.85546875" style="142" bestFit="1" customWidth="1"/>
    <col min="12824" max="12824" width="9" style="142" customWidth="1"/>
    <col min="12825" max="12825" width="14.7109375" style="142" customWidth="1"/>
    <col min="12826" max="12868" width="0" style="142" hidden="1" customWidth="1"/>
    <col min="12869" max="12869" width="39" style="142" customWidth="1"/>
    <col min="12870" max="13056" width="11.42578125" style="142"/>
    <col min="13057" max="13057" width="18.5703125" style="142" customWidth="1"/>
    <col min="13058" max="13058" width="19.85546875" style="142" customWidth="1"/>
    <col min="13059" max="13059" width="24.5703125" style="142" customWidth="1"/>
    <col min="13060" max="13060" width="37.85546875" style="142" customWidth="1"/>
    <col min="13061" max="13061" width="35.7109375" style="142" customWidth="1"/>
    <col min="13062" max="13062" width="9.85546875" style="142" customWidth="1"/>
    <col min="13063" max="13063" width="8.140625" style="142" customWidth="1"/>
    <col min="13064" max="13064" width="10.5703125" style="142" customWidth="1"/>
    <col min="13065" max="13065" width="12" style="142" customWidth="1"/>
    <col min="13066" max="13066" width="10.5703125" style="142" customWidth="1"/>
    <col min="13067" max="13067" width="13.28515625" style="142" customWidth="1"/>
    <col min="13068" max="13068" width="10.140625" style="142" customWidth="1"/>
    <col min="13069" max="13069" width="0" style="142" hidden="1" customWidth="1"/>
    <col min="13070" max="13070" width="13.28515625" style="142" customWidth="1"/>
    <col min="13071" max="13071" width="0" style="142" hidden="1" customWidth="1"/>
    <col min="13072" max="13072" width="9.7109375" style="142" customWidth="1"/>
    <col min="13073" max="13073" width="0" style="142" hidden="1" customWidth="1"/>
    <col min="13074" max="13074" width="9.42578125" style="142" customWidth="1"/>
    <col min="13075" max="13075" width="9.5703125" style="142" customWidth="1"/>
    <col min="13076" max="13076" width="8.85546875" style="142" customWidth="1"/>
    <col min="13077" max="13077" width="10.5703125" style="142" customWidth="1"/>
    <col min="13078" max="13078" width="10.7109375" style="142" bestFit="1" customWidth="1"/>
    <col min="13079" max="13079" width="10.85546875" style="142" bestFit="1" customWidth="1"/>
    <col min="13080" max="13080" width="9" style="142" customWidth="1"/>
    <col min="13081" max="13081" width="14.7109375" style="142" customWidth="1"/>
    <col min="13082" max="13124" width="0" style="142" hidden="1" customWidth="1"/>
    <col min="13125" max="13125" width="39" style="142" customWidth="1"/>
    <col min="13126" max="13312" width="11.42578125" style="142"/>
    <col min="13313" max="13313" width="18.5703125" style="142" customWidth="1"/>
    <col min="13314" max="13314" width="19.85546875" style="142" customWidth="1"/>
    <col min="13315" max="13315" width="24.5703125" style="142" customWidth="1"/>
    <col min="13316" max="13316" width="37.85546875" style="142" customWidth="1"/>
    <col min="13317" max="13317" width="35.7109375" style="142" customWidth="1"/>
    <col min="13318" max="13318" width="9.85546875" style="142" customWidth="1"/>
    <col min="13319" max="13319" width="8.140625" style="142" customWidth="1"/>
    <col min="13320" max="13320" width="10.5703125" style="142" customWidth="1"/>
    <col min="13321" max="13321" width="12" style="142" customWidth="1"/>
    <col min="13322" max="13322" width="10.5703125" style="142" customWidth="1"/>
    <col min="13323" max="13323" width="13.28515625" style="142" customWidth="1"/>
    <col min="13324" max="13324" width="10.140625" style="142" customWidth="1"/>
    <col min="13325" max="13325" width="0" style="142" hidden="1" customWidth="1"/>
    <col min="13326" max="13326" width="13.28515625" style="142" customWidth="1"/>
    <col min="13327" max="13327" width="0" style="142" hidden="1" customWidth="1"/>
    <col min="13328" max="13328" width="9.7109375" style="142" customWidth="1"/>
    <col min="13329" max="13329" width="0" style="142" hidden="1" customWidth="1"/>
    <col min="13330" max="13330" width="9.42578125" style="142" customWidth="1"/>
    <col min="13331" max="13331" width="9.5703125" style="142" customWidth="1"/>
    <col min="13332" max="13332" width="8.85546875" style="142" customWidth="1"/>
    <col min="13333" max="13333" width="10.5703125" style="142" customWidth="1"/>
    <col min="13334" max="13334" width="10.7109375" style="142" bestFit="1" customWidth="1"/>
    <col min="13335" max="13335" width="10.85546875" style="142" bestFit="1" customWidth="1"/>
    <col min="13336" max="13336" width="9" style="142" customWidth="1"/>
    <col min="13337" max="13337" width="14.7109375" style="142" customWidth="1"/>
    <col min="13338" max="13380" width="0" style="142" hidden="1" customWidth="1"/>
    <col min="13381" max="13381" width="39" style="142" customWidth="1"/>
    <col min="13382" max="13568" width="11.42578125" style="142"/>
    <col min="13569" max="13569" width="18.5703125" style="142" customWidth="1"/>
    <col min="13570" max="13570" width="19.85546875" style="142" customWidth="1"/>
    <col min="13571" max="13571" width="24.5703125" style="142" customWidth="1"/>
    <col min="13572" max="13572" width="37.85546875" style="142" customWidth="1"/>
    <col min="13573" max="13573" width="35.7109375" style="142" customWidth="1"/>
    <col min="13574" max="13574" width="9.85546875" style="142" customWidth="1"/>
    <col min="13575" max="13575" width="8.140625" style="142" customWidth="1"/>
    <col min="13576" max="13576" width="10.5703125" style="142" customWidth="1"/>
    <col min="13577" max="13577" width="12" style="142" customWidth="1"/>
    <col min="13578" max="13578" width="10.5703125" style="142" customWidth="1"/>
    <col min="13579" max="13579" width="13.28515625" style="142" customWidth="1"/>
    <col min="13580" max="13580" width="10.140625" style="142" customWidth="1"/>
    <col min="13581" max="13581" width="0" style="142" hidden="1" customWidth="1"/>
    <col min="13582" max="13582" width="13.28515625" style="142" customWidth="1"/>
    <col min="13583" max="13583" width="0" style="142" hidden="1" customWidth="1"/>
    <col min="13584" max="13584" width="9.7109375" style="142" customWidth="1"/>
    <col min="13585" max="13585" width="0" style="142" hidden="1" customWidth="1"/>
    <col min="13586" max="13586" width="9.42578125" style="142" customWidth="1"/>
    <col min="13587" max="13587" width="9.5703125" style="142" customWidth="1"/>
    <col min="13588" max="13588" width="8.85546875" style="142" customWidth="1"/>
    <col min="13589" max="13589" width="10.5703125" style="142" customWidth="1"/>
    <col min="13590" max="13590" width="10.7109375" style="142" bestFit="1" customWidth="1"/>
    <col min="13591" max="13591" width="10.85546875" style="142" bestFit="1" customWidth="1"/>
    <col min="13592" max="13592" width="9" style="142" customWidth="1"/>
    <col min="13593" max="13593" width="14.7109375" style="142" customWidth="1"/>
    <col min="13594" max="13636" width="0" style="142" hidden="1" customWidth="1"/>
    <col min="13637" max="13637" width="39" style="142" customWidth="1"/>
    <col min="13638" max="13824" width="11.42578125" style="142"/>
    <col min="13825" max="13825" width="18.5703125" style="142" customWidth="1"/>
    <col min="13826" max="13826" width="19.85546875" style="142" customWidth="1"/>
    <col min="13827" max="13827" width="24.5703125" style="142" customWidth="1"/>
    <col min="13828" max="13828" width="37.85546875" style="142" customWidth="1"/>
    <col min="13829" max="13829" width="35.7109375" style="142" customWidth="1"/>
    <col min="13830" max="13830" width="9.85546875" style="142" customWidth="1"/>
    <col min="13831" max="13831" width="8.140625" style="142" customWidth="1"/>
    <col min="13832" max="13832" width="10.5703125" style="142" customWidth="1"/>
    <col min="13833" max="13833" width="12" style="142" customWidth="1"/>
    <col min="13834" max="13834" width="10.5703125" style="142" customWidth="1"/>
    <col min="13835" max="13835" width="13.28515625" style="142" customWidth="1"/>
    <col min="13836" max="13836" width="10.140625" style="142" customWidth="1"/>
    <col min="13837" max="13837" width="0" style="142" hidden="1" customWidth="1"/>
    <col min="13838" max="13838" width="13.28515625" style="142" customWidth="1"/>
    <col min="13839" max="13839" width="0" style="142" hidden="1" customWidth="1"/>
    <col min="13840" max="13840" width="9.7109375" style="142" customWidth="1"/>
    <col min="13841" max="13841" width="0" style="142" hidden="1" customWidth="1"/>
    <col min="13842" max="13842" width="9.42578125" style="142" customWidth="1"/>
    <col min="13843" max="13843" width="9.5703125" style="142" customWidth="1"/>
    <col min="13844" max="13844" width="8.85546875" style="142" customWidth="1"/>
    <col min="13845" max="13845" width="10.5703125" style="142" customWidth="1"/>
    <col min="13846" max="13846" width="10.7109375" style="142" bestFit="1" customWidth="1"/>
    <col min="13847" max="13847" width="10.85546875" style="142" bestFit="1" customWidth="1"/>
    <col min="13848" max="13848" width="9" style="142" customWidth="1"/>
    <col min="13849" max="13849" width="14.7109375" style="142" customWidth="1"/>
    <col min="13850" max="13892" width="0" style="142" hidden="1" customWidth="1"/>
    <col min="13893" max="13893" width="39" style="142" customWidth="1"/>
    <col min="13894" max="14080" width="11.42578125" style="142"/>
    <col min="14081" max="14081" width="18.5703125" style="142" customWidth="1"/>
    <col min="14082" max="14082" width="19.85546875" style="142" customWidth="1"/>
    <col min="14083" max="14083" width="24.5703125" style="142" customWidth="1"/>
    <col min="14084" max="14084" width="37.85546875" style="142" customWidth="1"/>
    <col min="14085" max="14085" width="35.7109375" style="142" customWidth="1"/>
    <col min="14086" max="14086" width="9.85546875" style="142" customWidth="1"/>
    <col min="14087" max="14087" width="8.140625" style="142" customWidth="1"/>
    <col min="14088" max="14088" width="10.5703125" style="142" customWidth="1"/>
    <col min="14089" max="14089" width="12" style="142" customWidth="1"/>
    <col min="14090" max="14090" width="10.5703125" style="142" customWidth="1"/>
    <col min="14091" max="14091" width="13.28515625" style="142" customWidth="1"/>
    <col min="14092" max="14092" width="10.140625" style="142" customWidth="1"/>
    <col min="14093" max="14093" width="0" style="142" hidden="1" customWidth="1"/>
    <col min="14094" max="14094" width="13.28515625" style="142" customWidth="1"/>
    <col min="14095" max="14095" width="0" style="142" hidden="1" customWidth="1"/>
    <col min="14096" max="14096" width="9.7109375" style="142" customWidth="1"/>
    <col min="14097" max="14097" width="0" style="142" hidden="1" customWidth="1"/>
    <col min="14098" max="14098" width="9.42578125" style="142" customWidth="1"/>
    <col min="14099" max="14099" width="9.5703125" style="142" customWidth="1"/>
    <col min="14100" max="14100" width="8.85546875" style="142" customWidth="1"/>
    <col min="14101" max="14101" width="10.5703125" style="142" customWidth="1"/>
    <col min="14102" max="14102" width="10.7109375" style="142" bestFit="1" customWidth="1"/>
    <col min="14103" max="14103" width="10.85546875" style="142" bestFit="1" customWidth="1"/>
    <col min="14104" max="14104" width="9" style="142" customWidth="1"/>
    <col min="14105" max="14105" width="14.7109375" style="142" customWidth="1"/>
    <col min="14106" max="14148" width="0" style="142" hidden="1" customWidth="1"/>
    <col min="14149" max="14149" width="39" style="142" customWidth="1"/>
    <col min="14150" max="14336" width="11.42578125" style="142"/>
    <col min="14337" max="14337" width="18.5703125" style="142" customWidth="1"/>
    <col min="14338" max="14338" width="19.85546875" style="142" customWidth="1"/>
    <col min="14339" max="14339" width="24.5703125" style="142" customWidth="1"/>
    <col min="14340" max="14340" width="37.85546875" style="142" customWidth="1"/>
    <col min="14341" max="14341" width="35.7109375" style="142" customWidth="1"/>
    <col min="14342" max="14342" width="9.85546875" style="142" customWidth="1"/>
    <col min="14343" max="14343" width="8.140625" style="142" customWidth="1"/>
    <col min="14344" max="14344" width="10.5703125" style="142" customWidth="1"/>
    <col min="14345" max="14345" width="12" style="142" customWidth="1"/>
    <col min="14346" max="14346" width="10.5703125" style="142" customWidth="1"/>
    <col min="14347" max="14347" width="13.28515625" style="142" customWidth="1"/>
    <col min="14348" max="14348" width="10.140625" style="142" customWidth="1"/>
    <col min="14349" max="14349" width="0" style="142" hidden="1" customWidth="1"/>
    <col min="14350" max="14350" width="13.28515625" style="142" customWidth="1"/>
    <col min="14351" max="14351" width="0" style="142" hidden="1" customWidth="1"/>
    <col min="14352" max="14352" width="9.7109375" style="142" customWidth="1"/>
    <col min="14353" max="14353" width="0" style="142" hidden="1" customWidth="1"/>
    <col min="14354" max="14354" width="9.42578125" style="142" customWidth="1"/>
    <col min="14355" max="14355" width="9.5703125" style="142" customWidth="1"/>
    <col min="14356" max="14356" width="8.85546875" style="142" customWidth="1"/>
    <col min="14357" max="14357" width="10.5703125" style="142" customWidth="1"/>
    <col min="14358" max="14358" width="10.7109375" style="142" bestFit="1" customWidth="1"/>
    <col min="14359" max="14359" width="10.85546875" style="142" bestFit="1" customWidth="1"/>
    <col min="14360" max="14360" width="9" style="142" customWidth="1"/>
    <col min="14361" max="14361" width="14.7109375" style="142" customWidth="1"/>
    <col min="14362" max="14404" width="0" style="142" hidden="1" customWidth="1"/>
    <col min="14405" max="14405" width="39" style="142" customWidth="1"/>
    <col min="14406" max="14592" width="11.42578125" style="142"/>
    <col min="14593" max="14593" width="18.5703125" style="142" customWidth="1"/>
    <col min="14594" max="14594" width="19.85546875" style="142" customWidth="1"/>
    <col min="14595" max="14595" width="24.5703125" style="142" customWidth="1"/>
    <col min="14596" max="14596" width="37.85546875" style="142" customWidth="1"/>
    <col min="14597" max="14597" width="35.7109375" style="142" customWidth="1"/>
    <col min="14598" max="14598" width="9.85546875" style="142" customWidth="1"/>
    <col min="14599" max="14599" width="8.140625" style="142" customWidth="1"/>
    <col min="14600" max="14600" width="10.5703125" style="142" customWidth="1"/>
    <col min="14601" max="14601" width="12" style="142" customWidth="1"/>
    <col min="14602" max="14602" width="10.5703125" style="142" customWidth="1"/>
    <col min="14603" max="14603" width="13.28515625" style="142" customWidth="1"/>
    <col min="14604" max="14604" width="10.140625" style="142" customWidth="1"/>
    <col min="14605" max="14605" width="0" style="142" hidden="1" customWidth="1"/>
    <col min="14606" max="14606" width="13.28515625" style="142" customWidth="1"/>
    <col min="14607" max="14607" width="0" style="142" hidden="1" customWidth="1"/>
    <col min="14608" max="14608" width="9.7109375" style="142" customWidth="1"/>
    <col min="14609" max="14609" width="0" style="142" hidden="1" customWidth="1"/>
    <col min="14610" max="14610" width="9.42578125" style="142" customWidth="1"/>
    <col min="14611" max="14611" width="9.5703125" style="142" customWidth="1"/>
    <col min="14612" max="14612" width="8.85546875" style="142" customWidth="1"/>
    <col min="14613" max="14613" width="10.5703125" style="142" customWidth="1"/>
    <col min="14614" max="14614" width="10.7109375" style="142" bestFit="1" customWidth="1"/>
    <col min="14615" max="14615" width="10.85546875" style="142" bestFit="1" customWidth="1"/>
    <col min="14616" max="14616" width="9" style="142" customWidth="1"/>
    <col min="14617" max="14617" width="14.7109375" style="142" customWidth="1"/>
    <col min="14618" max="14660" width="0" style="142" hidden="1" customWidth="1"/>
    <col min="14661" max="14661" width="39" style="142" customWidth="1"/>
    <col min="14662" max="14848" width="11.42578125" style="142"/>
    <col min="14849" max="14849" width="18.5703125" style="142" customWidth="1"/>
    <col min="14850" max="14850" width="19.85546875" style="142" customWidth="1"/>
    <col min="14851" max="14851" width="24.5703125" style="142" customWidth="1"/>
    <col min="14852" max="14852" width="37.85546875" style="142" customWidth="1"/>
    <col min="14853" max="14853" width="35.7109375" style="142" customWidth="1"/>
    <col min="14854" max="14854" width="9.85546875" style="142" customWidth="1"/>
    <col min="14855" max="14855" width="8.140625" style="142" customWidth="1"/>
    <col min="14856" max="14856" width="10.5703125" style="142" customWidth="1"/>
    <col min="14857" max="14857" width="12" style="142" customWidth="1"/>
    <col min="14858" max="14858" width="10.5703125" style="142" customWidth="1"/>
    <col min="14859" max="14859" width="13.28515625" style="142" customWidth="1"/>
    <col min="14860" max="14860" width="10.140625" style="142" customWidth="1"/>
    <col min="14861" max="14861" width="0" style="142" hidden="1" customWidth="1"/>
    <col min="14862" max="14862" width="13.28515625" style="142" customWidth="1"/>
    <col min="14863" max="14863" width="0" style="142" hidden="1" customWidth="1"/>
    <col min="14864" max="14864" width="9.7109375" style="142" customWidth="1"/>
    <col min="14865" max="14865" width="0" style="142" hidden="1" customWidth="1"/>
    <col min="14866" max="14866" width="9.42578125" style="142" customWidth="1"/>
    <col min="14867" max="14867" width="9.5703125" style="142" customWidth="1"/>
    <col min="14868" max="14868" width="8.85546875" style="142" customWidth="1"/>
    <col min="14869" max="14869" width="10.5703125" style="142" customWidth="1"/>
    <col min="14870" max="14870" width="10.7109375" style="142" bestFit="1" customWidth="1"/>
    <col min="14871" max="14871" width="10.85546875" style="142" bestFit="1" customWidth="1"/>
    <col min="14872" max="14872" width="9" style="142" customWidth="1"/>
    <col min="14873" max="14873" width="14.7109375" style="142" customWidth="1"/>
    <col min="14874" max="14916" width="0" style="142" hidden="1" customWidth="1"/>
    <col min="14917" max="14917" width="39" style="142" customWidth="1"/>
    <col min="14918" max="15104" width="11.42578125" style="142"/>
    <col min="15105" max="15105" width="18.5703125" style="142" customWidth="1"/>
    <col min="15106" max="15106" width="19.85546875" style="142" customWidth="1"/>
    <col min="15107" max="15107" width="24.5703125" style="142" customWidth="1"/>
    <col min="15108" max="15108" width="37.85546875" style="142" customWidth="1"/>
    <col min="15109" max="15109" width="35.7109375" style="142" customWidth="1"/>
    <col min="15110" max="15110" width="9.85546875" style="142" customWidth="1"/>
    <col min="15111" max="15111" width="8.140625" style="142" customWidth="1"/>
    <col min="15112" max="15112" width="10.5703125" style="142" customWidth="1"/>
    <col min="15113" max="15113" width="12" style="142" customWidth="1"/>
    <col min="15114" max="15114" width="10.5703125" style="142" customWidth="1"/>
    <col min="15115" max="15115" width="13.28515625" style="142" customWidth="1"/>
    <col min="15116" max="15116" width="10.140625" style="142" customWidth="1"/>
    <col min="15117" max="15117" width="0" style="142" hidden="1" customWidth="1"/>
    <col min="15118" max="15118" width="13.28515625" style="142" customWidth="1"/>
    <col min="15119" max="15119" width="0" style="142" hidden="1" customWidth="1"/>
    <col min="15120" max="15120" width="9.7109375" style="142" customWidth="1"/>
    <col min="15121" max="15121" width="0" style="142" hidden="1" customWidth="1"/>
    <col min="15122" max="15122" width="9.42578125" style="142" customWidth="1"/>
    <col min="15123" max="15123" width="9.5703125" style="142" customWidth="1"/>
    <col min="15124" max="15124" width="8.85546875" style="142" customWidth="1"/>
    <col min="15125" max="15125" width="10.5703125" style="142" customWidth="1"/>
    <col min="15126" max="15126" width="10.7109375" style="142" bestFit="1" customWidth="1"/>
    <col min="15127" max="15127" width="10.85546875" style="142" bestFit="1" customWidth="1"/>
    <col min="15128" max="15128" width="9" style="142" customWidth="1"/>
    <col min="15129" max="15129" width="14.7109375" style="142" customWidth="1"/>
    <col min="15130" max="15172" width="0" style="142" hidden="1" customWidth="1"/>
    <col min="15173" max="15173" width="39" style="142" customWidth="1"/>
    <col min="15174" max="15360" width="11.42578125" style="142"/>
    <col min="15361" max="15361" width="18.5703125" style="142" customWidth="1"/>
    <col min="15362" max="15362" width="19.85546875" style="142" customWidth="1"/>
    <col min="15363" max="15363" width="24.5703125" style="142" customWidth="1"/>
    <col min="15364" max="15364" width="37.85546875" style="142" customWidth="1"/>
    <col min="15365" max="15365" width="35.7109375" style="142" customWidth="1"/>
    <col min="15366" max="15366" width="9.85546875" style="142" customWidth="1"/>
    <col min="15367" max="15367" width="8.140625" style="142" customWidth="1"/>
    <col min="15368" max="15368" width="10.5703125" style="142" customWidth="1"/>
    <col min="15369" max="15369" width="12" style="142" customWidth="1"/>
    <col min="15370" max="15370" width="10.5703125" style="142" customWidth="1"/>
    <col min="15371" max="15371" width="13.28515625" style="142" customWidth="1"/>
    <col min="15372" max="15372" width="10.140625" style="142" customWidth="1"/>
    <col min="15373" max="15373" width="0" style="142" hidden="1" customWidth="1"/>
    <col min="15374" max="15374" width="13.28515625" style="142" customWidth="1"/>
    <col min="15375" max="15375" width="0" style="142" hidden="1" customWidth="1"/>
    <col min="15376" max="15376" width="9.7109375" style="142" customWidth="1"/>
    <col min="15377" max="15377" width="0" style="142" hidden="1" customWidth="1"/>
    <col min="15378" max="15378" width="9.42578125" style="142" customWidth="1"/>
    <col min="15379" max="15379" width="9.5703125" style="142" customWidth="1"/>
    <col min="15380" max="15380" width="8.85546875" style="142" customWidth="1"/>
    <col min="15381" max="15381" width="10.5703125" style="142" customWidth="1"/>
    <col min="15382" max="15382" width="10.7109375" style="142" bestFit="1" customWidth="1"/>
    <col min="15383" max="15383" width="10.85546875" style="142" bestFit="1" customWidth="1"/>
    <col min="15384" max="15384" width="9" style="142" customWidth="1"/>
    <col min="15385" max="15385" width="14.7109375" style="142" customWidth="1"/>
    <col min="15386" max="15428" width="0" style="142" hidden="1" customWidth="1"/>
    <col min="15429" max="15429" width="39" style="142" customWidth="1"/>
    <col min="15430" max="15616" width="11.42578125" style="142"/>
    <col min="15617" max="15617" width="18.5703125" style="142" customWidth="1"/>
    <col min="15618" max="15618" width="19.85546875" style="142" customWidth="1"/>
    <col min="15619" max="15619" width="24.5703125" style="142" customWidth="1"/>
    <col min="15620" max="15620" width="37.85546875" style="142" customWidth="1"/>
    <col min="15621" max="15621" width="35.7109375" style="142" customWidth="1"/>
    <col min="15622" max="15622" width="9.85546875" style="142" customWidth="1"/>
    <col min="15623" max="15623" width="8.140625" style="142" customWidth="1"/>
    <col min="15624" max="15624" width="10.5703125" style="142" customWidth="1"/>
    <col min="15625" max="15625" width="12" style="142" customWidth="1"/>
    <col min="15626" max="15626" width="10.5703125" style="142" customWidth="1"/>
    <col min="15627" max="15627" width="13.28515625" style="142" customWidth="1"/>
    <col min="15628" max="15628" width="10.140625" style="142" customWidth="1"/>
    <col min="15629" max="15629" width="0" style="142" hidden="1" customWidth="1"/>
    <col min="15630" max="15630" width="13.28515625" style="142" customWidth="1"/>
    <col min="15631" max="15631" width="0" style="142" hidden="1" customWidth="1"/>
    <col min="15632" max="15632" width="9.7109375" style="142" customWidth="1"/>
    <col min="15633" max="15633" width="0" style="142" hidden="1" customWidth="1"/>
    <col min="15634" max="15634" width="9.42578125" style="142" customWidth="1"/>
    <col min="15635" max="15635" width="9.5703125" style="142" customWidth="1"/>
    <col min="15636" max="15636" width="8.85546875" style="142" customWidth="1"/>
    <col min="15637" max="15637" width="10.5703125" style="142" customWidth="1"/>
    <col min="15638" max="15638" width="10.7109375" style="142" bestFit="1" customWidth="1"/>
    <col min="15639" max="15639" width="10.85546875" style="142" bestFit="1" customWidth="1"/>
    <col min="15640" max="15640" width="9" style="142" customWidth="1"/>
    <col min="15641" max="15641" width="14.7109375" style="142" customWidth="1"/>
    <col min="15642" max="15684" width="0" style="142" hidden="1" customWidth="1"/>
    <col min="15685" max="15685" width="39" style="142" customWidth="1"/>
    <col min="15686" max="15872" width="11.42578125" style="142"/>
    <col min="15873" max="15873" width="18.5703125" style="142" customWidth="1"/>
    <col min="15874" max="15874" width="19.85546875" style="142" customWidth="1"/>
    <col min="15875" max="15875" width="24.5703125" style="142" customWidth="1"/>
    <col min="15876" max="15876" width="37.85546875" style="142" customWidth="1"/>
    <col min="15877" max="15877" width="35.7109375" style="142" customWidth="1"/>
    <col min="15878" max="15878" width="9.85546875" style="142" customWidth="1"/>
    <col min="15879" max="15879" width="8.140625" style="142" customWidth="1"/>
    <col min="15880" max="15880" width="10.5703125" style="142" customWidth="1"/>
    <col min="15881" max="15881" width="12" style="142" customWidth="1"/>
    <col min="15882" max="15882" width="10.5703125" style="142" customWidth="1"/>
    <col min="15883" max="15883" width="13.28515625" style="142" customWidth="1"/>
    <col min="15884" max="15884" width="10.140625" style="142" customWidth="1"/>
    <col min="15885" max="15885" width="0" style="142" hidden="1" customWidth="1"/>
    <col min="15886" max="15886" width="13.28515625" style="142" customWidth="1"/>
    <col min="15887" max="15887" width="0" style="142" hidden="1" customWidth="1"/>
    <col min="15888" max="15888" width="9.7109375" style="142" customWidth="1"/>
    <col min="15889" max="15889" width="0" style="142" hidden="1" customWidth="1"/>
    <col min="15890" max="15890" width="9.42578125" style="142" customWidth="1"/>
    <col min="15891" max="15891" width="9.5703125" style="142" customWidth="1"/>
    <col min="15892" max="15892" width="8.85546875" style="142" customWidth="1"/>
    <col min="15893" max="15893" width="10.5703125" style="142" customWidth="1"/>
    <col min="15894" max="15894" width="10.7109375" style="142" bestFit="1" customWidth="1"/>
    <col min="15895" max="15895" width="10.85546875" style="142" bestFit="1" customWidth="1"/>
    <col min="15896" max="15896" width="9" style="142" customWidth="1"/>
    <col min="15897" max="15897" width="14.7109375" style="142" customWidth="1"/>
    <col min="15898" max="15940" width="0" style="142" hidden="1" customWidth="1"/>
    <col min="15941" max="15941" width="39" style="142" customWidth="1"/>
    <col min="15942" max="16128" width="11.42578125" style="142"/>
    <col min="16129" max="16129" width="18.5703125" style="142" customWidth="1"/>
    <col min="16130" max="16130" width="19.85546875" style="142" customWidth="1"/>
    <col min="16131" max="16131" width="24.5703125" style="142" customWidth="1"/>
    <col min="16132" max="16132" width="37.85546875" style="142" customWidth="1"/>
    <col min="16133" max="16133" width="35.7109375" style="142" customWidth="1"/>
    <col min="16134" max="16134" width="9.85546875" style="142" customWidth="1"/>
    <col min="16135" max="16135" width="8.140625" style="142" customWidth="1"/>
    <col min="16136" max="16136" width="10.5703125" style="142" customWidth="1"/>
    <col min="16137" max="16137" width="12" style="142" customWidth="1"/>
    <col min="16138" max="16138" width="10.5703125" style="142" customWidth="1"/>
    <col min="16139" max="16139" width="13.28515625" style="142" customWidth="1"/>
    <col min="16140" max="16140" width="10.140625" style="142" customWidth="1"/>
    <col min="16141" max="16141" width="0" style="142" hidden="1" customWidth="1"/>
    <col min="16142" max="16142" width="13.28515625" style="142" customWidth="1"/>
    <col min="16143" max="16143" width="0" style="142" hidden="1" customWidth="1"/>
    <col min="16144" max="16144" width="9.7109375" style="142" customWidth="1"/>
    <col min="16145" max="16145" width="0" style="142" hidden="1" customWidth="1"/>
    <col min="16146" max="16146" width="9.42578125" style="142" customWidth="1"/>
    <col min="16147" max="16147" width="9.5703125" style="142" customWidth="1"/>
    <col min="16148" max="16148" width="8.85546875" style="142" customWidth="1"/>
    <col min="16149" max="16149" width="10.5703125" style="142" customWidth="1"/>
    <col min="16150" max="16150" width="10.7109375" style="142" bestFit="1" customWidth="1"/>
    <col min="16151" max="16151" width="10.85546875" style="142" bestFit="1" customWidth="1"/>
    <col min="16152" max="16152" width="9" style="142" customWidth="1"/>
    <col min="16153" max="16153" width="14.7109375" style="142" customWidth="1"/>
    <col min="16154" max="16196" width="0" style="142" hidden="1" customWidth="1"/>
    <col min="16197" max="16197" width="39" style="142" customWidth="1"/>
    <col min="16198" max="16384" width="11.42578125" style="142"/>
  </cols>
  <sheetData>
    <row r="1" spans="1:54" s="143" customFormat="1" ht="16.5" hidden="1" customHeight="1">
      <c r="B1" s="295"/>
      <c r="C1" s="295"/>
      <c r="D1" s="295"/>
      <c r="E1" s="295"/>
      <c r="F1" s="295"/>
      <c r="G1" s="295"/>
      <c r="H1" s="295"/>
      <c r="I1" s="295"/>
      <c r="J1" s="295"/>
      <c r="K1" s="295"/>
      <c r="L1" s="295"/>
      <c r="M1" s="295"/>
      <c r="N1" s="295"/>
      <c r="O1" s="295"/>
      <c r="P1" s="295"/>
      <c r="Q1" s="295"/>
      <c r="R1" s="295"/>
      <c r="S1" s="295"/>
      <c r="T1" s="295"/>
    </row>
    <row r="2" spans="1:54" s="143" customFormat="1" ht="14.25" customHeight="1">
      <c r="A2" s="296" t="s">
        <v>54</v>
      </c>
      <c r="B2" s="296"/>
      <c r="C2" s="296"/>
      <c r="D2" s="296"/>
      <c r="E2" s="296"/>
      <c r="F2" s="296"/>
      <c r="G2" s="296"/>
      <c r="H2" s="296"/>
      <c r="I2" s="296"/>
      <c r="J2" s="296"/>
      <c r="K2" s="296"/>
      <c r="L2" s="296"/>
      <c r="M2" s="296"/>
      <c r="N2" s="296"/>
      <c r="O2" s="296"/>
      <c r="P2" s="296"/>
      <c r="Q2" s="296"/>
      <c r="R2" s="296"/>
      <c r="S2" s="296"/>
      <c r="T2" s="296"/>
      <c r="U2" s="296"/>
      <c r="V2" s="210"/>
      <c r="W2" s="305" t="s">
        <v>55</v>
      </c>
      <c r="X2" s="305"/>
      <c r="Y2" s="305"/>
      <c r="AA2" s="22" t="s">
        <v>91</v>
      </c>
    </row>
    <row r="3" spans="1:54" s="143" customFormat="1" ht="18" customHeight="1">
      <c r="A3" s="297"/>
      <c r="B3" s="297"/>
      <c r="C3" s="297"/>
      <c r="D3" s="297"/>
      <c r="E3" s="297"/>
      <c r="F3" s="297"/>
      <c r="G3" s="297"/>
      <c r="H3" s="297"/>
      <c r="I3" s="297"/>
      <c r="J3" s="297"/>
      <c r="K3" s="297"/>
      <c r="L3" s="297"/>
      <c r="M3" s="297"/>
      <c r="N3" s="297"/>
      <c r="O3" s="297"/>
      <c r="P3" s="297"/>
      <c r="Q3" s="297"/>
      <c r="R3" s="297"/>
      <c r="S3" s="297"/>
      <c r="T3" s="297"/>
      <c r="U3" s="297"/>
      <c r="V3" s="210"/>
      <c r="W3" s="306" t="s">
        <v>90</v>
      </c>
      <c r="X3" s="306"/>
      <c r="Y3" s="158" t="s">
        <v>94</v>
      </c>
      <c r="AA3" s="22" t="s">
        <v>92</v>
      </c>
    </row>
    <row r="4" spans="1:54" s="143" customFormat="1" ht="15.75" customHeight="1">
      <c r="A4" s="298"/>
      <c r="B4" s="298"/>
      <c r="C4" s="298"/>
      <c r="D4" s="298"/>
      <c r="E4" s="298"/>
      <c r="F4" s="298"/>
      <c r="G4" s="298"/>
      <c r="H4" s="298"/>
      <c r="I4" s="298"/>
      <c r="J4" s="298"/>
      <c r="K4" s="298"/>
      <c r="L4" s="298"/>
      <c r="M4" s="298"/>
      <c r="N4" s="298"/>
      <c r="O4" s="298"/>
      <c r="P4" s="298"/>
      <c r="Q4" s="298"/>
      <c r="R4" s="298"/>
      <c r="S4" s="298"/>
      <c r="T4" s="298"/>
      <c r="U4" s="298"/>
      <c r="V4" s="210"/>
      <c r="W4" s="21"/>
      <c r="X4" s="21"/>
      <c r="Y4" s="21"/>
      <c r="AA4" s="22" t="s">
        <v>93</v>
      </c>
    </row>
    <row r="5" spans="1:54" s="143" customFormat="1" ht="12.75" customHeight="1" thickBot="1">
      <c r="C5" s="210"/>
      <c r="D5" s="210"/>
      <c r="E5" s="210"/>
      <c r="F5" s="210"/>
      <c r="G5" s="210"/>
      <c r="H5" s="210"/>
      <c r="I5" s="210"/>
      <c r="J5" s="210"/>
      <c r="K5" s="210"/>
      <c r="L5" s="210"/>
      <c r="M5" s="210"/>
      <c r="N5" s="210"/>
      <c r="O5" s="210"/>
      <c r="P5" s="210"/>
      <c r="Q5" s="210"/>
      <c r="R5" s="210"/>
      <c r="S5" s="210"/>
      <c r="T5" s="210"/>
      <c r="U5" s="210"/>
      <c r="V5" s="210"/>
      <c r="W5" s="210"/>
      <c r="X5" s="210"/>
      <c r="Y5" s="210"/>
      <c r="AA5" s="23" t="s">
        <v>94</v>
      </c>
      <c r="AD5" s="143" t="s">
        <v>844</v>
      </c>
      <c r="AI5" s="71" t="s">
        <v>843</v>
      </c>
    </row>
    <row r="6" spans="1:54" s="15" customFormat="1" ht="19.5" thickBot="1">
      <c r="A6" s="253" t="s">
        <v>34</v>
      </c>
      <c r="B6" s="254"/>
      <c r="C6" s="254"/>
      <c r="D6" s="254"/>
      <c r="E6" s="254"/>
      <c r="F6" s="254"/>
      <c r="G6" s="254"/>
      <c r="H6" s="254"/>
      <c r="I6" s="254"/>
      <c r="J6" s="254"/>
      <c r="K6" s="254"/>
      <c r="L6" s="254"/>
      <c r="M6" s="254"/>
      <c r="N6" s="254"/>
      <c r="O6" s="254"/>
      <c r="P6" s="254"/>
      <c r="Q6" s="254"/>
      <c r="R6" s="254"/>
      <c r="S6" s="254"/>
      <c r="T6" s="254"/>
      <c r="U6" s="254"/>
      <c r="V6" s="254"/>
      <c r="W6" s="254"/>
      <c r="X6" s="254"/>
      <c r="Y6" s="255"/>
      <c r="Z6" s="18" t="s">
        <v>75</v>
      </c>
      <c r="AA6" s="142" t="s">
        <v>86</v>
      </c>
      <c r="AC6" s="142" t="s">
        <v>73</v>
      </c>
      <c r="AD6" s="133" t="s">
        <v>69</v>
      </c>
      <c r="AE6" s="133" t="s">
        <v>77</v>
      </c>
      <c r="AF6" s="134" t="s">
        <v>68</v>
      </c>
      <c r="AG6" s="142">
        <v>2013</v>
      </c>
      <c r="AH6" s="135" t="s">
        <v>852</v>
      </c>
      <c r="AI6" s="142" t="s">
        <v>840</v>
      </c>
      <c r="BA6" s="143"/>
      <c r="BB6" s="143"/>
    </row>
    <row r="7" spans="1:54" ht="30.75" customHeight="1" thickBot="1">
      <c r="A7" s="151" t="s">
        <v>827</v>
      </c>
      <c r="B7" s="307" t="s">
        <v>122</v>
      </c>
      <c r="C7" s="308"/>
      <c r="D7" s="308"/>
      <c r="E7" s="308"/>
      <c r="F7" s="308"/>
      <c r="G7" s="308"/>
      <c r="H7" s="309"/>
      <c r="I7" s="156" t="s">
        <v>242</v>
      </c>
      <c r="J7" s="144" t="s">
        <v>223</v>
      </c>
      <c r="K7" s="280" t="s">
        <v>199</v>
      </c>
      <c r="L7" s="281"/>
      <c r="M7" s="299"/>
      <c r="N7" s="151" t="s">
        <v>64</v>
      </c>
      <c r="O7" s="280" t="s">
        <v>257</v>
      </c>
      <c r="P7" s="281"/>
      <c r="Q7" s="281"/>
      <c r="R7" s="281"/>
      <c r="S7" s="281"/>
      <c r="T7" s="299"/>
      <c r="U7" s="300" t="s">
        <v>789</v>
      </c>
      <c r="V7" s="301"/>
      <c r="W7" s="302" t="s">
        <v>257</v>
      </c>
      <c r="X7" s="303"/>
      <c r="Y7" s="304"/>
      <c r="Z7" s="18" t="s">
        <v>66</v>
      </c>
      <c r="AA7" s="142" t="s">
        <v>87</v>
      </c>
      <c r="AC7" s="142" t="s">
        <v>74</v>
      </c>
      <c r="AD7" s="133" t="s">
        <v>70</v>
      </c>
      <c r="AE7" s="133" t="s">
        <v>78</v>
      </c>
      <c r="AF7" s="134" t="s">
        <v>820</v>
      </c>
      <c r="AG7" s="142">
        <v>2014</v>
      </c>
      <c r="AH7" s="135" t="s">
        <v>853</v>
      </c>
      <c r="AI7" s="142" t="s">
        <v>841</v>
      </c>
      <c r="BA7" s="143"/>
      <c r="BB7" s="143"/>
    </row>
    <row r="8" spans="1:54" s="15" customFormat="1" ht="19.5" thickBot="1">
      <c r="A8" s="253" t="s">
        <v>36</v>
      </c>
      <c r="B8" s="254"/>
      <c r="C8" s="254"/>
      <c r="D8" s="254"/>
      <c r="E8" s="254"/>
      <c r="F8" s="254"/>
      <c r="G8" s="254"/>
      <c r="H8" s="254"/>
      <c r="I8" s="254"/>
      <c r="J8" s="254"/>
      <c r="K8" s="254"/>
      <c r="L8" s="254"/>
      <c r="M8" s="254"/>
      <c r="N8" s="254"/>
      <c r="O8" s="254"/>
      <c r="P8" s="254"/>
      <c r="Q8" s="254"/>
      <c r="R8" s="254"/>
      <c r="S8" s="254"/>
      <c r="T8" s="254"/>
      <c r="U8" s="254"/>
      <c r="V8" s="254"/>
      <c r="W8" s="254"/>
      <c r="X8" s="254"/>
      <c r="Y8" s="255"/>
      <c r="Z8" s="145" t="s">
        <v>76</v>
      </c>
      <c r="AA8" s="142" t="s">
        <v>88</v>
      </c>
      <c r="AD8" s="133" t="s">
        <v>71</v>
      </c>
      <c r="AE8" s="133" t="s">
        <v>1199</v>
      </c>
      <c r="AG8" s="142">
        <v>2015</v>
      </c>
      <c r="AH8" s="135" t="s">
        <v>854</v>
      </c>
      <c r="AI8" s="142" t="s">
        <v>842</v>
      </c>
      <c r="BA8" s="143"/>
      <c r="BB8" s="143"/>
    </row>
    <row r="9" spans="1:54" ht="16.5" customHeight="1" thickBot="1">
      <c r="A9" s="262" t="s">
        <v>37</v>
      </c>
      <c r="B9" s="263"/>
      <c r="C9" s="263"/>
      <c r="D9" s="263"/>
      <c r="E9" s="263"/>
      <c r="F9" s="263"/>
      <c r="G9" s="263"/>
      <c r="H9" s="263"/>
      <c r="I9" s="264"/>
      <c r="J9" s="265" t="s">
        <v>829</v>
      </c>
      <c r="K9" s="266"/>
      <c r="L9" s="266"/>
      <c r="M9" s="266"/>
      <c r="N9" s="266"/>
      <c r="O9" s="266"/>
      <c r="P9" s="267"/>
      <c r="Q9" s="277" t="s">
        <v>795</v>
      </c>
      <c r="R9" s="277"/>
      <c r="S9" s="277"/>
      <c r="T9" s="280" t="s">
        <v>329</v>
      </c>
      <c r="U9" s="281"/>
      <c r="V9" s="281"/>
      <c r="W9" s="281"/>
      <c r="X9" s="281"/>
      <c r="Y9" s="282"/>
      <c r="Z9" s="18" t="s">
        <v>67</v>
      </c>
      <c r="AA9" s="142" t="s">
        <v>89</v>
      </c>
      <c r="AD9" s="133" t="s">
        <v>72</v>
      </c>
      <c r="AE9" s="133" t="s">
        <v>80</v>
      </c>
      <c r="AG9" s="142">
        <v>2016</v>
      </c>
      <c r="AH9" s="135" t="s">
        <v>855</v>
      </c>
      <c r="BA9" s="143"/>
      <c r="BB9" s="143"/>
    </row>
    <row r="10" spans="1:54" ht="27.75" customHeight="1" thickBot="1">
      <c r="A10" s="152" t="s">
        <v>828</v>
      </c>
      <c r="B10" s="259" t="s">
        <v>334</v>
      </c>
      <c r="C10" s="260"/>
      <c r="D10" s="260"/>
      <c r="E10" s="260"/>
      <c r="F10" s="260"/>
      <c r="G10" s="260"/>
      <c r="H10" s="260"/>
      <c r="I10" s="261"/>
      <c r="J10" s="159" t="s">
        <v>788</v>
      </c>
      <c r="K10" s="256" t="s">
        <v>293</v>
      </c>
      <c r="L10" s="257"/>
      <c r="M10" s="257"/>
      <c r="N10" s="257"/>
      <c r="O10" s="257"/>
      <c r="P10" s="258"/>
      <c r="Q10" s="278"/>
      <c r="R10" s="278"/>
      <c r="S10" s="278"/>
      <c r="T10" s="283"/>
      <c r="U10" s="284"/>
      <c r="V10" s="284"/>
      <c r="W10" s="284"/>
      <c r="X10" s="284"/>
      <c r="Y10" s="285"/>
      <c r="Z10" s="18" t="s">
        <v>66</v>
      </c>
      <c r="AE10" s="133" t="s">
        <v>845</v>
      </c>
      <c r="AG10" s="142">
        <v>2017</v>
      </c>
      <c r="AH10" s="135" t="s">
        <v>856</v>
      </c>
      <c r="BA10" s="143"/>
      <c r="BB10" s="143"/>
    </row>
    <row r="11" spans="1:54" ht="40.5" customHeight="1" thickBot="1">
      <c r="A11" s="153" t="s">
        <v>65</v>
      </c>
      <c r="B11" s="268" t="s">
        <v>361</v>
      </c>
      <c r="C11" s="269"/>
      <c r="D11" s="269"/>
      <c r="E11" s="268"/>
      <c r="F11" s="269"/>
      <c r="G11" s="269"/>
      <c r="H11" s="269"/>
      <c r="I11" s="270"/>
      <c r="J11" s="160" t="s">
        <v>65</v>
      </c>
      <c r="K11" s="388"/>
      <c r="L11" s="389"/>
      <c r="M11" s="389"/>
      <c r="N11" s="389"/>
      <c r="O11" s="389"/>
      <c r="P11" s="390"/>
      <c r="Q11" s="279"/>
      <c r="R11" s="279"/>
      <c r="S11" s="279"/>
      <c r="T11" s="286"/>
      <c r="U11" s="287"/>
      <c r="V11" s="287"/>
      <c r="W11" s="287"/>
      <c r="X11" s="287"/>
      <c r="Y11" s="288"/>
      <c r="Z11" s="18" t="s">
        <v>26</v>
      </c>
      <c r="AG11" s="142">
        <v>2018</v>
      </c>
      <c r="AH11" s="135" t="s">
        <v>857</v>
      </c>
      <c r="BA11" s="143"/>
      <c r="BB11" s="143"/>
    </row>
    <row r="12" spans="1:54" ht="15.75" customHeight="1" thickTop="1" thickBot="1">
      <c r="A12" s="238" t="s">
        <v>38</v>
      </c>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40"/>
      <c r="Z12" s="18" t="s">
        <v>82</v>
      </c>
      <c r="AG12" s="142">
        <v>2019</v>
      </c>
      <c r="AH12" s="135" t="s">
        <v>851</v>
      </c>
      <c r="BA12" s="143"/>
      <c r="BB12" s="143"/>
    </row>
    <row r="13" spans="1:54" ht="34.5" customHeight="1" thickTop="1" thickBot="1">
      <c r="A13" s="154" t="s">
        <v>819</v>
      </c>
      <c r="B13" s="248" t="s">
        <v>413</v>
      </c>
      <c r="C13" s="249"/>
      <c r="D13" s="211" t="s">
        <v>818</v>
      </c>
      <c r="E13" s="250" t="s">
        <v>438</v>
      </c>
      <c r="F13" s="251"/>
      <c r="G13" s="251"/>
      <c r="H13" s="252"/>
      <c r="I13" s="161" t="s">
        <v>817</v>
      </c>
      <c r="J13" s="271" t="s">
        <v>493</v>
      </c>
      <c r="K13" s="272"/>
      <c r="L13" s="272"/>
      <c r="M13" s="273"/>
      <c r="N13" s="274" t="s">
        <v>816</v>
      </c>
      <c r="O13" s="275"/>
      <c r="P13" s="276" t="s">
        <v>684</v>
      </c>
      <c r="Q13" s="272"/>
      <c r="R13" s="272"/>
      <c r="S13" s="272"/>
      <c r="T13" s="272"/>
      <c r="U13" s="272"/>
      <c r="V13" s="272"/>
      <c r="W13" s="272"/>
      <c r="X13" s="272"/>
      <c r="Y13" s="272"/>
      <c r="Z13" s="18" t="s">
        <v>83</v>
      </c>
      <c r="AG13" s="142">
        <v>2020</v>
      </c>
      <c r="AH13" s="135" t="s">
        <v>858</v>
      </c>
      <c r="BA13" s="143"/>
      <c r="BB13" s="143"/>
    </row>
    <row r="14" spans="1:54" ht="15.75" thickBot="1">
      <c r="A14" s="241" t="s">
        <v>31</v>
      </c>
      <c r="B14" s="242"/>
      <c r="C14" s="242"/>
      <c r="D14" s="242"/>
      <c r="E14" s="242"/>
      <c r="F14" s="242"/>
      <c r="G14" s="242"/>
      <c r="H14" s="242"/>
      <c r="I14" s="242"/>
      <c r="J14" s="242"/>
      <c r="K14" s="242"/>
      <c r="L14" s="242"/>
      <c r="M14" s="242"/>
      <c r="N14" s="242"/>
      <c r="O14" s="242"/>
      <c r="P14" s="242"/>
      <c r="Q14" s="242"/>
      <c r="R14" s="242"/>
      <c r="S14" s="242"/>
      <c r="T14" s="242"/>
      <c r="U14" s="242"/>
      <c r="V14" s="242"/>
      <c r="W14" s="242"/>
      <c r="X14" s="243"/>
      <c r="Y14" s="244"/>
      <c r="AG14" s="142">
        <v>2021</v>
      </c>
      <c r="BA14" s="143"/>
      <c r="BB14" s="143"/>
    </row>
    <row r="15" spans="1:54" ht="26.25" customHeight="1" thickBot="1">
      <c r="A15" s="245" t="s">
        <v>24</v>
      </c>
      <c r="B15" s="247" t="s">
        <v>834</v>
      </c>
      <c r="C15" s="291" t="s">
        <v>30</v>
      </c>
      <c r="D15" s="291"/>
      <c r="E15" s="291"/>
      <c r="F15" s="291"/>
      <c r="G15" s="291"/>
      <c r="H15" s="291"/>
      <c r="I15" s="291"/>
      <c r="J15" s="291"/>
      <c r="K15" s="291"/>
      <c r="L15" s="291"/>
      <c r="M15" s="291"/>
      <c r="N15" s="291"/>
      <c r="O15" s="291"/>
      <c r="P15" s="291"/>
      <c r="Q15" s="291"/>
      <c r="R15" s="291"/>
      <c r="S15" s="291"/>
      <c r="T15" s="291"/>
      <c r="U15" s="291"/>
      <c r="V15" s="291"/>
      <c r="W15" s="247" t="s">
        <v>84</v>
      </c>
      <c r="X15" s="247"/>
      <c r="Y15" s="289" t="s">
        <v>53</v>
      </c>
      <c r="AG15" s="142">
        <v>2022</v>
      </c>
      <c r="BA15" s="143"/>
      <c r="BB15" s="143"/>
    </row>
    <row r="16" spans="1:54" ht="31.5" customHeight="1" thickBot="1">
      <c r="A16" s="246"/>
      <c r="B16" s="292"/>
      <c r="C16" s="293" t="s">
        <v>0</v>
      </c>
      <c r="D16" s="293" t="s">
        <v>1</v>
      </c>
      <c r="E16" s="293" t="s">
        <v>2</v>
      </c>
      <c r="F16" s="310" t="s">
        <v>28</v>
      </c>
      <c r="G16" s="311"/>
      <c r="H16" s="293" t="s">
        <v>848</v>
      </c>
      <c r="I16" s="310" t="s">
        <v>849</v>
      </c>
      <c r="J16" s="311"/>
      <c r="K16" s="293" t="s">
        <v>25</v>
      </c>
      <c r="L16" s="310" t="s">
        <v>29</v>
      </c>
      <c r="M16" s="316"/>
      <c r="N16" s="311"/>
      <c r="O16" s="292" t="s">
        <v>3</v>
      </c>
      <c r="P16" s="292"/>
      <c r="Q16" s="292"/>
      <c r="R16" s="292"/>
      <c r="S16" s="292"/>
      <c r="T16" s="292"/>
      <c r="U16" s="292" t="s">
        <v>835</v>
      </c>
      <c r="V16" s="292"/>
      <c r="W16" s="292" t="s">
        <v>27</v>
      </c>
      <c r="X16" s="292"/>
      <c r="Y16" s="290"/>
      <c r="AG16" s="142">
        <v>2023</v>
      </c>
      <c r="BA16" s="143"/>
      <c r="BB16" s="143"/>
    </row>
    <row r="17" spans="1:54" ht="22.5" customHeight="1" thickBot="1">
      <c r="A17" s="246"/>
      <c r="B17" s="292"/>
      <c r="C17" s="294"/>
      <c r="D17" s="294"/>
      <c r="E17" s="294"/>
      <c r="F17" s="312"/>
      <c r="G17" s="313"/>
      <c r="H17" s="247"/>
      <c r="I17" s="312"/>
      <c r="J17" s="313"/>
      <c r="K17" s="247"/>
      <c r="L17" s="312"/>
      <c r="M17" s="317"/>
      <c r="N17" s="313"/>
      <c r="O17" s="162">
        <v>2013</v>
      </c>
      <c r="P17" s="162">
        <v>2014</v>
      </c>
      <c r="Q17" s="162">
        <v>2015</v>
      </c>
      <c r="R17" s="162">
        <v>2015</v>
      </c>
      <c r="S17" s="162">
        <v>2016</v>
      </c>
      <c r="T17" s="162"/>
      <c r="U17" s="163" t="s">
        <v>836</v>
      </c>
      <c r="V17" s="163" t="s">
        <v>837</v>
      </c>
      <c r="W17" s="162" t="s">
        <v>838</v>
      </c>
      <c r="X17" s="162" t="s">
        <v>839</v>
      </c>
      <c r="Y17" s="291"/>
      <c r="AG17" s="142">
        <v>2024</v>
      </c>
      <c r="BA17" s="143"/>
      <c r="BB17" s="143"/>
    </row>
    <row r="18" spans="1:54" ht="106.5" customHeight="1" thickBot="1">
      <c r="A18" s="148" t="s">
        <v>8</v>
      </c>
      <c r="B18" s="170" t="s">
        <v>802</v>
      </c>
      <c r="C18" s="146"/>
      <c r="D18" s="146"/>
      <c r="E18" s="146"/>
      <c r="F18" s="214" t="s">
        <v>846</v>
      </c>
      <c r="G18" s="215"/>
      <c r="H18" s="147" t="s">
        <v>73</v>
      </c>
      <c r="I18" s="214" t="s">
        <v>69</v>
      </c>
      <c r="J18" s="215"/>
      <c r="K18" s="147" t="s">
        <v>68</v>
      </c>
      <c r="L18" s="214" t="s">
        <v>82</v>
      </c>
      <c r="M18" s="318"/>
      <c r="N18" s="215"/>
      <c r="O18" s="16"/>
      <c r="P18" s="16"/>
      <c r="Q18" s="16"/>
      <c r="R18" s="16"/>
      <c r="S18" s="16"/>
      <c r="T18" s="16"/>
      <c r="U18" s="140"/>
      <c r="V18" s="140"/>
      <c r="W18" s="141"/>
      <c r="X18" s="140"/>
      <c r="Y18" s="157"/>
      <c r="BA18" s="143"/>
      <c r="BB18" s="143"/>
    </row>
    <row r="19" spans="1:54" ht="64.5" thickBot="1">
      <c r="A19" s="148" t="s">
        <v>9</v>
      </c>
      <c r="B19" s="202" t="s">
        <v>1200</v>
      </c>
      <c r="C19" s="418" t="s">
        <v>1201</v>
      </c>
      <c r="D19" s="418" t="s">
        <v>1202</v>
      </c>
      <c r="E19" s="418" t="s">
        <v>1203</v>
      </c>
      <c r="F19" s="214" t="s">
        <v>77</v>
      </c>
      <c r="G19" s="215"/>
      <c r="H19" s="147" t="s">
        <v>73</v>
      </c>
      <c r="I19" s="214" t="s">
        <v>69</v>
      </c>
      <c r="J19" s="215"/>
      <c r="K19" s="147" t="s">
        <v>68</v>
      </c>
      <c r="L19" s="419" t="s">
        <v>26</v>
      </c>
      <c r="M19" s="420"/>
      <c r="N19" s="421"/>
      <c r="O19" s="16"/>
      <c r="P19" s="16"/>
      <c r="Q19" s="16"/>
      <c r="R19" s="16"/>
      <c r="S19" s="195"/>
      <c r="T19" s="16"/>
      <c r="U19" s="140"/>
      <c r="V19" s="140"/>
      <c r="W19" s="141"/>
      <c r="X19" s="140"/>
      <c r="Y19" s="157"/>
      <c r="BA19" s="143"/>
      <c r="BB19" s="143"/>
    </row>
    <row r="20" spans="1:54" ht="37.5" customHeight="1" thickBot="1">
      <c r="A20" s="324" t="s">
        <v>10</v>
      </c>
      <c r="B20" s="422" t="s">
        <v>1204</v>
      </c>
      <c r="C20" s="423" t="s">
        <v>1205</v>
      </c>
      <c r="D20" s="424" t="s">
        <v>1206</v>
      </c>
      <c r="E20" s="424" t="s">
        <v>1207</v>
      </c>
      <c r="F20" s="214" t="s">
        <v>77</v>
      </c>
      <c r="G20" s="215"/>
      <c r="H20" s="147" t="s">
        <v>73</v>
      </c>
      <c r="I20" s="214" t="s">
        <v>69</v>
      </c>
      <c r="J20" s="215"/>
      <c r="K20" s="147" t="s">
        <v>68</v>
      </c>
      <c r="L20" s="419" t="s">
        <v>26</v>
      </c>
      <c r="M20" s="420"/>
      <c r="N20" s="421"/>
      <c r="O20" s="16"/>
      <c r="P20" s="16"/>
      <c r="Q20" s="16"/>
      <c r="R20" s="16"/>
      <c r="S20" s="16"/>
      <c r="T20" s="17"/>
      <c r="U20" s="24"/>
      <c r="V20" s="140"/>
      <c r="W20" s="141"/>
      <c r="X20" s="140"/>
      <c r="Y20" s="157"/>
      <c r="BA20" s="143"/>
      <c r="BB20" s="143"/>
    </row>
    <row r="21" spans="1:54" ht="37.5" customHeight="1" thickBot="1">
      <c r="A21" s="325"/>
      <c r="B21" s="425"/>
      <c r="C21" s="423" t="s">
        <v>1208</v>
      </c>
      <c r="D21" s="424" t="s">
        <v>1209</v>
      </c>
      <c r="E21" s="424" t="s">
        <v>1210</v>
      </c>
      <c r="F21" s="214" t="s">
        <v>77</v>
      </c>
      <c r="G21" s="215"/>
      <c r="H21" s="147" t="s">
        <v>73</v>
      </c>
      <c r="I21" s="199" t="s">
        <v>69</v>
      </c>
      <c r="J21" s="200"/>
      <c r="K21" s="147" t="s">
        <v>68</v>
      </c>
      <c r="L21" s="419" t="s">
        <v>76</v>
      </c>
      <c r="M21" s="420"/>
      <c r="N21" s="421"/>
      <c r="O21" s="16"/>
      <c r="P21" s="16"/>
      <c r="Q21" s="16"/>
      <c r="R21" s="16"/>
      <c r="S21" s="16"/>
      <c r="T21" s="17"/>
      <c r="U21" s="24"/>
      <c r="V21" s="140"/>
      <c r="W21" s="141"/>
      <c r="X21" s="140"/>
      <c r="Y21" s="157"/>
      <c r="BA21" s="143"/>
      <c r="BB21" s="143"/>
    </row>
    <row r="22" spans="1:54" ht="90.75" thickBot="1">
      <c r="A22" s="227" t="s">
        <v>13</v>
      </c>
      <c r="B22" s="426" t="s">
        <v>1211</v>
      </c>
      <c r="C22" s="423" t="s">
        <v>1212</v>
      </c>
      <c r="D22" s="424" t="s">
        <v>1213</v>
      </c>
      <c r="E22" s="404" t="s">
        <v>1214</v>
      </c>
      <c r="F22" s="427" t="s">
        <v>77</v>
      </c>
      <c r="G22" s="428"/>
      <c r="H22" s="147"/>
      <c r="I22" s="214" t="s">
        <v>69</v>
      </c>
      <c r="J22" s="215"/>
      <c r="K22" s="147" t="s">
        <v>68</v>
      </c>
      <c r="L22" s="419" t="s">
        <v>76</v>
      </c>
      <c r="M22" s="420"/>
      <c r="N22" s="421"/>
      <c r="O22" s="16"/>
      <c r="P22" s="195">
        <v>1</v>
      </c>
      <c r="Q22" s="16"/>
      <c r="R22" s="195">
        <v>1</v>
      </c>
      <c r="S22" s="195">
        <v>1</v>
      </c>
      <c r="T22" s="17"/>
      <c r="U22" s="25">
        <v>1</v>
      </c>
      <c r="V22" s="140">
        <v>1.2</v>
      </c>
      <c r="W22" s="141">
        <v>120</v>
      </c>
      <c r="X22" s="140">
        <v>1.2</v>
      </c>
      <c r="Y22" s="157"/>
      <c r="BA22" s="143"/>
      <c r="BB22" s="143"/>
    </row>
    <row r="23" spans="1:54" ht="77.25" thickBot="1">
      <c r="A23" s="228"/>
      <c r="B23" s="429"/>
      <c r="C23" s="430" t="s">
        <v>1215</v>
      </c>
      <c r="D23" s="424" t="s">
        <v>1216</v>
      </c>
      <c r="E23" s="404" t="s">
        <v>1217</v>
      </c>
      <c r="F23" s="431" t="s">
        <v>77</v>
      </c>
      <c r="G23" s="432"/>
      <c r="H23" s="147"/>
      <c r="I23" s="214" t="s">
        <v>69</v>
      </c>
      <c r="J23" s="215"/>
      <c r="K23" s="147" t="s">
        <v>68</v>
      </c>
      <c r="L23" s="419" t="s">
        <v>76</v>
      </c>
      <c r="M23" s="420"/>
      <c r="N23" s="421"/>
      <c r="O23" s="16"/>
      <c r="P23" s="195">
        <v>0</v>
      </c>
      <c r="Q23" s="16"/>
      <c r="R23" s="195">
        <v>1</v>
      </c>
      <c r="S23" s="195">
        <v>1</v>
      </c>
      <c r="T23" s="17"/>
      <c r="U23" s="25">
        <v>1</v>
      </c>
      <c r="V23" s="140">
        <v>1</v>
      </c>
      <c r="W23" s="141"/>
      <c r="X23" s="140">
        <v>1</v>
      </c>
      <c r="Y23" s="157"/>
      <c r="BA23" s="143"/>
      <c r="BB23" s="143"/>
    </row>
    <row r="24" spans="1:54" ht="77.25" thickBot="1">
      <c r="A24" s="228"/>
      <c r="B24" s="429"/>
      <c r="C24" s="423" t="s">
        <v>1218</v>
      </c>
      <c r="D24" s="424" t="s">
        <v>1219</v>
      </c>
      <c r="E24" s="404" t="s">
        <v>1220</v>
      </c>
      <c r="F24" s="431" t="s">
        <v>77</v>
      </c>
      <c r="G24" s="432"/>
      <c r="H24" s="147"/>
      <c r="I24" s="214" t="s">
        <v>69</v>
      </c>
      <c r="J24" s="215"/>
      <c r="K24" s="147" t="s">
        <v>68</v>
      </c>
      <c r="L24" s="419" t="s">
        <v>76</v>
      </c>
      <c r="M24" s="420"/>
      <c r="N24" s="421"/>
      <c r="O24" s="16"/>
      <c r="P24" s="195">
        <v>0</v>
      </c>
      <c r="Q24" s="16"/>
      <c r="R24" s="195">
        <v>0</v>
      </c>
      <c r="S24" s="195">
        <v>1</v>
      </c>
      <c r="T24" s="17"/>
      <c r="U24" s="25">
        <v>1</v>
      </c>
      <c r="V24" s="140">
        <v>1</v>
      </c>
      <c r="W24" s="141"/>
      <c r="X24" s="140">
        <v>1</v>
      </c>
      <c r="Y24" s="157"/>
      <c r="BA24" s="143"/>
      <c r="BB24" s="143"/>
    </row>
    <row r="25" spans="1:54" ht="105.75" thickBot="1">
      <c r="A25" s="365"/>
      <c r="B25" s="433"/>
      <c r="C25" s="423" t="s">
        <v>1221</v>
      </c>
      <c r="D25" s="424" t="s">
        <v>1222</v>
      </c>
      <c r="E25" s="404" t="s">
        <v>1223</v>
      </c>
      <c r="F25" s="431" t="s">
        <v>77</v>
      </c>
      <c r="G25" s="432"/>
      <c r="H25" s="147"/>
      <c r="I25" s="214" t="s">
        <v>69</v>
      </c>
      <c r="J25" s="215"/>
      <c r="K25" s="147" t="s">
        <v>68</v>
      </c>
      <c r="L25" s="419" t="s">
        <v>76</v>
      </c>
      <c r="M25" s="420"/>
      <c r="N25" s="421"/>
      <c r="O25" s="16"/>
      <c r="P25" s="195">
        <v>1</v>
      </c>
      <c r="Q25" s="16"/>
      <c r="R25" s="195">
        <v>1</v>
      </c>
      <c r="S25" s="195">
        <v>1</v>
      </c>
      <c r="T25" s="17"/>
      <c r="U25" s="25">
        <v>1</v>
      </c>
      <c r="V25" s="140">
        <v>1</v>
      </c>
      <c r="W25" s="141">
        <v>310523</v>
      </c>
      <c r="X25" s="140">
        <v>1.1499999999999999</v>
      </c>
      <c r="Y25" s="157"/>
      <c r="BA25" s="143"/>
      <c r="BB25" s="143"/>
    </row>
    <row r="26" spans="1:54" ht="63.75" customHeight="1" thickBot="1">
      <c r="A26" s="227" t="s">
        <v>17</v>
      </c>
      <c r="B26" s="434" t="s">
        <v>1224</v>
      </c>
      <c r="C26" s="423" t="s">
        <v>1225</v>
      </c>
      <c r="D26" s="424" t="s">
        <v>1226</v>
      </c>
      <c r="E26" s="424" t="s">
        <v>1227</v>
      </c>
      <c r="F26" s="427" t="s">
        <v>77</v>
      </c>
      <c r="G26" s="428"/>
      <c r="H26" s="147"/>
      <c r="I26" s="214" t="s">
        <v>69</v>
      </c>
      <c r="J26" s="215"/>
      <c r="K26" s="147" t="s">
        <v>68</v>
      </c>
      <c r="L26" s="419" t="s">
        <v>76</v>
      </c>
      <c r="M26" s="420"/>
      <c r="N26" s="421"/>
      <c r="O26" s="16"/>
      <c r="P26" s="195">
        <v>1</v>
      </c>
      <c r="Q26" s="16"/>
      <c r="R26" s="195">
        <v>1</v>
      </c>
      <c r="S26" s="195">
        <v>1</v>
      </c>
      <c r="T26" s="17"/>
      <c r="U26" s="25">
        <v>1</v>
      </c>
      <c r="V26" s="140">
        <v>1</v>
      </c>
      <c r="W26" s="141"/>
      <c r="X26" s="140">
        <v>1</v>
      </c>
      <c r="Y26" s="157"/>
      <c r="BA26" s="143"/>
      <c r="BB26" s="143"/>
    </row>
    <row r="27" spans="1:54" ht="111.75" customHeight="1" thickBot="1">
      <c r="A27" s="365"/>
      <c r="B27" s="434"/>
      <c r="C27" s="423" t="s">
        <v>1228</v>
      </c>
      <c r="D27" s="424" t="s">
        <v>1229</v>
      </c>
      <c r="E27" s="424" t="s">
        <v>1230</v>
      </c>
      <c r="F27" s="431" t="s">
        <v>77</v>
      </c>
      <c r="G27" s="432"/>
      <c r="H27" s="147"/>
      <c r="I27" s="214" t="s">
        <v>69</v>
      </c>
      <c r="J27" s="215"/>
      <c r="K27" s="147" t="s">
        <v>68</v>
      </c>
      <c r="L27" s="419" t="s">
        <v>76</v>
      </c>
      <c r="M27" s="420"/>
      <c r="N27" s="421"/>
      <c r="O27" s="16"/>
      <c r="P27" s="195">
        <v>1</v>
      </c>
      <c r="Q27" s="16"/>
      <c r="R27" s="195">
        <v>1</v>
      </c>
      <c r="S27" s="195">
        <v>1</v>
      </c>
      <c r="T27" s="17"/>
      <c r="U27" s="25">
        <v>1</v>
      </c>
      <c r="V27" s="140">
        <v>1</v>
      </c>
      <c r="W27" s="141">
        <v>310523</v>
      </c>
      <c r="X27" s="140">
        <v>1</v>
      </c>
      <c r="Y27" s="157"/>
      <c r="BA27" s="143"/>
      <c r="BB27" s="143"/>
    </row>
    <row r="28" spans="1:54" ht="75.75" customHeight="1" thickBot="1">
      <c r="A28" s="227" t="s">
        <v>18</v>
      </c>
      <c r="B28" s="435" t="s">
        <v>1231</v>
      </c>
      <c r="C28" s="423" t="s">
        <v>1232</v>
      </c>
      <c r="D28" s="424" t="s">
        <v>1233</v>
      </c>
      <c r="E28" s="424" t="s">
        <v>1234</v>
      </c>
      <c r="F28" s="427" t="s">
        <v>77</v>
      </c>
      <c r="G28" s="428"/>
      <c r="H28" s="147"/>
      <c r="I28" s="214" t="s">
        <v>69</v>
      </c>
      <c r="J28" s="215"/>
      <c r="K28" s="147" t="s">
        <v>68</v>
      </c>
      <c r="L28" s="419" t="s">
        <v>76</v>
      </c>
      <c r="M28" s="420"/>
      <c r="N28" s="421"/>
      <c r="O28" s="16"/>
      <c r="P28" s="195">
        <v>0</v>
      </c>
      <c r="Q28" s="16"/>
      <c r="R28" s="195">
        <v>1</v>
      </c>
      <c r="S28" s="195">
        <v>1</v>
      </c>
      <c r="T28" s="17"/>
      <c r="U28" s="25"/>
      <c r="V28" s="140"/>
      <c r="W28" s="141"/>
      <c r="X28" s="140"/>
      <c r="Y28" s="157"/>
      <c r="BA28" s="143"/>
      <c r="BB28" s="143"/>
    </row>
    <row r="29" spans="1:54" ht="51.75" thickBot="1">
      <c r="A29" s="228"/>
      <c r="B29" s="436"/>
      <c r="C29" s="430" t="s">
        <v>1235</v>
      </c>
      <c r="D29" s="424" t="s">
        <v>1236</v>
      </c>
      <c r="E29" s="424" t="s">
        <v>1237</v>
      </c>
      <c r="F29" s="431" t="s">
        <v>77</v>
      </c>
      <c r="G29" s="432"/>
      <c r="H29" s="147"/>
      <c r="I29" s="214" t="s">
        <v>69</v>
      </c>
      <c r="J29" s="215"/>
      <c r="K29" s="147" t="s">
        <v>68</v>
      </c>
      <c r="L29" s="419" t="s">
        <v>76</v>
      </c>
      <c r="M29" s="420"/>
      <c r="N29" s="421"/>
      <c r="O29" s="16"/>
      <c r="P29" s="195">
        <v>0</v>
      </c>
      <c r="Q29" s="16"/>
      <c r="R29" s="195">
        <v>1</v>
      </c>
      <c r="S29" s="195">
        <v>1</v>
      </c>
      <c r="T29" s="17"/>
      <c r="U29" s="25"/>
      <c r="V29" s="140"/>
      <c r="W29" s="141"/>
      <c r="X29" s="140"/>
      <c r="Y29" s="157"/>
      <c r="BA29" s="143"/>
      <c r="BB29" s="143"/>
    </row>
    <row r="30" spans="1:54" ht="64.5" thickBot="1">
      <c r="A30" s="228"/>
      <c r="B30" s="436"/>
      <c r="C30" s="430" t="s">
        <v>1238</v>
      </c>
      <c r="D30" s="437" t="s">
        <v>1239</v>
      </c>
      <c r="E30" s="437" t="s">
        <v>1240</v>
      </c>
      <c r="F30" s="431" t="s">
        <v>77</v>
      </c>
      <c r="G30" s="432"/>
      <c r="H30" s="147"/>
      <c r="I30" s="214" t="s">
        <v>69</v>
      </c>
      <c r="J30" s="215"/>
      <c r="K30" s="147" t="s">
        <v>68</v>
      </c>
      <c r="L30" s="419" t="s">
        <v>76</v>
      </c>
      <c r="M30" s="420"/>
      <c r="N30" s="421"/>
      <c r="O30" s="16"/>
      <c r="P30" s="16"/>
      <c r="Q30" s="16"/>
      <c r="R30" s="16"/>
      <c r="S30" s="16"/>
      <c r="T30" s="17"/>
      <c r="U30" s="25"/>
      <c r="V30" s="140"/>
      <c r="W30" s="141"/>
      <c r="X30" s="140"/>
      <c r="Y30" s="157"/>
      <c r="BA30" s="143"/>
      <c r="BB30" s="143"/>
    </row>
    <row r="31" spans="1:54" ht="39" thickBot="1">
      <c r="A31" s="228"/>
      <c r="B31" s="436"/>
      <c r="C31" s="430" t="s">
        <v>1241</v>
      </c>
      <c r="D31" s="437" t="s">
        <v>1242</v>
      </c>
      <c r="E31" s="437" t="s">
        <v>1243</v>
      </c>
      <c r="F31" s="431" t="s">
        <v>77</v>
      </c>
      <c r="G31" s="432"/>
      <c r="H31" s="147"/>
      <c r="I31" s="214" t="s">
        <v>69</v>
      </c>
      <c r="J31" s="215"/>
      <c r="K31" s="147" t="s">
        <v>68</v>
      </c>
      <c r="L31" s="419" t="s">
        <v>76</v>
      </c>
      <c r="M31" s="420"/>
      <c r="N31" s="421"/>
      <c r="O31" s="16"/>
      <c r="P31" s="195">
        <v>0</v>
      </c>
      <c r="Q31" s="16"/>
      <c r="R31" s="195">
        <v>1</v>
      </c>
      <c r="S31" s="195">
        <v>1</v>
      </c>
      <c r="T31" s="17"/>
      <c r="U31" s="25"/>
      <c r="V31" s="140"/>
      <c r="W31" s="141"/>
      <c r="X31" s="140"/>
      <c r="Y31" s="157"/>
      <c r="BA31" s="143"/>
      <c r="BB31" s="143"/>
    </row>
    <row r="32" spans="1:54" ht="77.25" thickBot="1">
      <c r="A32" s="228"/>
      <c r="B32" s="436"/>
      <c r="C32" s="430" t="s">
        <v>1244</v>
      </c>
      <c r="D32" s="437" t="s">
        <v>1245</v>
      </c>
      <c r="E32" s="437" t="s">
        <v>1246</v>
      </c>
      <c r="F32" s="431" t="s">
        <v>77</v>
      </c>
      <c r="G32" s="432"/>
      <c r="H32" s="147"/>
      <c r="I32" s="214" t="s">
        <v>69</v>
      </c>
      <c r="J32" s="215"/>
      <c r="K32" s="147" t="s">
        <v>68</v>
      </c>
      <c r="L32" s="419" t="s">
        <v>76</v>
      </c>
      <c r="M32" s="420"/>
      <c r="N32" s="421"/>
      <c r="O32" s="16"/>
      <c r="P32" s="195">
        <v>0</v>
      </c>
      <c r="Q32" s="16"/>
      <c r="R32" s="195">
        <v>1</v>
      </c>
      <c r="S32" s="195">
        <v>1</v>
      </c>
      <c r="T32" s="17"/>
      <c r="U32" s="25"/>
      <c r="V32" s="140"/>
      <c r="W32" s="141"/>
      <c r="X32" s="140"/>
      <c r="Y32" s="157"/>
      <c r="BA32" s="143"/>
      <c r="BB32" s="143"/>
    </row>
    <row r="33" spans="1:54" ht="39" thickBot="1">
      <c r="A33" s="228"/>
      <c r="B33" s="436"/>
      <c r="C33" s="430" t="s">
        <v>1247</v>
      </c>
      <c r="D33" s="437" t="s">
        <v>1248</v>
      </c>
      <c r="E33" s="437" t="s">
        <v>1249</v>
      </c>
      <c r="F33" s="431" t="s">
        <v>77</v>
      </c>
      <c r="G33" s="432"/>
      <c r="H33" s="147"/>
      <c r="I33" s="214" t="s">
        <v>69</v>
      </c>
      <c r="J33" s="215"/>
      <c r="K33" s="147" t="s">
        <v>68</v>
      </c>
      <c r="L33" s="419" t="s">
        <v>76</v>
      </c>
      <c r="M33" s="420"/>
      <c r="N33" s="421"/>
      <c r="O33" s="16"/>
      <c r="P33" s="195">
        <v>0</v>
      </c>
      <c r="Q33" s="16"/>
      <c r="R33" s="195">
        <v>1</v>
      </c>
      <c r="S33" s="195">
        <v>1</v>
      </c>
      <c r="T33" s="17"/>
      <c r="U33" s="25"/>
      <c r="V33" s="140"/>
      <c r="W33" s="141"/>
      <c r="X33" s="140"/>
      <c r="Y33" s="157"/>
      <c r="BA33" s="143"/>
      <c r="BB33" s="143"/>
    </row>
    <row r="34" spans="1:54" ht="39" thickBot="1">
      <c r="A34" s="228"/>
      <c r="B34" s="436"/>
      <c r="C34" s="430" t="s">
        <v>1250</v>
      </c>
      <c r="D34" s="437" t="s">
        <v>1251</v>
      </c>
      <c r="E34" s="437" t="s">
        <v>1252</v>
      </c>
      <c r="F34" s="431" t="s">
        <v>77</v>
      </c>
      <c r="G34" s="432"/>
      <c r="H34" s="147"/>
      <c r="I34" s="214" t="s">
        <v>69</v>
      </c>
      <c r="J34" s="215"/>
      <c r="K34" s="147" t="s">
        <v>68</v>
      </c>
      <c r="L34" s="419" t="s">
        <v>76</v>
      </c>
      <c r="M34" s="420"/>
      <c r="N34" s="421"/>
      <c r="O34" s="16"/>
      <c r="P34" s="195">
        <v>0</v>
      </c>
      <c r="Q34" s="16"/>
      <c r="R34" s="195">
        <v>0</v>
      </c>
      <c r="S34" s="195">
        <v>1</v>
      </c>
      <c r="T34" s="17"/>
      <c r="U34" s="25"/>
      <c r="V34" s="140"/>
      <c r="W34" s="141"/>
      <c r="X34" s="140"/>
      <c r="Y34" s="157"/>
      <c r="BA34" s="143"/>
      <c r="BB34" s="143"/>
    </row>
    <row r="35" spans="1:54" ht="39" thickBot="1">
      <c r="A35" s="365"/>
      <c r="B35" s="436"/>
      <c r="C35" s="430" t="s">
        <v>1253</v>
      </c>
      <c r="D35" s="437" t="s">
        <v>1254</v>
      </c>
      <c r="E35" s="437" t="s">
        <v>1255</v>
      </c>
      <c r="F35" s="431" t="s">
        <v>77</v>
      </c>
      <c r="G35" s="432"/>
      <c r="H35" s="147"/>
      <c r="I35" s="214" t="s">
        <v>69</v>
      </c>
      <c r="J35" s="215"/>
      <c r="K35" s="147" t="s">
        <v>68</v>
      </c>
      <c r="L35" s="419" t="s">
        <v>26</v>
      </c>
      <c r="M35" s="420"/>
      <c r="N35" s="421"/>
      <c r="O35" s="16"/>
      <c r="P35" s="195">
        <v>0</v>
      </c>
      <c r="Q35" s="16"/>
      <c r="R35" s="195">
        <v>1</v>
      </c>
      <c r="S35" s="195">
        <v>1</v>
      </c>
      <c r="T35" s="17"/>
      <c r="U35" s="25"/>
      <c r="V35" s="140"/>
      <c r="W35" s="141"/>
      <c r="X35" s="140"/>
      <c r="Y35" s="157"/>
      <c r="BA35" s="143"/>
      <c r="BB35" s="143"/>
    </row>
    <row r="36" spans="1:54" ht="135.75" customHeight="1" thickBot="1">
      <c r="A36" s="227" t="s">
        <v>910</v>
      </c>
      <c r="B36" s="438" t="s">
        <v>1256</v>
      </c>
      <c r="C36" s="430" t="s">
        <v>1257</v>
      </c>
      <c r="D36" s="437" t="s">
        <v>1258</v>
      </c>
      <c r="E36" s="439" t="s">
        <v>1259</v>
      </c>
      <c r="F36" s="431" t="s">
        <v>77</v>
      </c>
      <c r="G36" s="432"/>
      <c r="H36" s="147"/>
      <c r="I36" s="214" t="s">
        <v>69</v>
      </c>
      <c r="J36" s="215"/>
      <c r="K36" s="147" t="s">
        <v>68</v>
      </c>
      <c r="L36" s="419" t="s">
        <v>76</v>
      </c>
      <c r="M36" s="420"/>
      <c r="N36" s="421"/>
      <c r="O36" s="16"/>
      <c r="P36" s="16"/>
      <c r="Q36" s="16"/>
      <c r="R36" s="16"/>
      <c r="S36" s="16"/>
      <c r="T36" s="17"/>
      <c r="U36" s="25"/>
      <c r="V36" s="140"/>
      <c r="W36" s="141"/>
      <c r="X36" s="140"/>
      <c r="Y36" s="157"/>
      <c r="BA36" s="143"/>
      <c r="BB36" s="143"/>
    </row>
    <row r="37" spans="1:54" ht="51.75" thickBot="1">
      <c r="A37" s="228"/>
      <c r="B37" s="440"/>
      <c r="C37" s="430" t="s">
        <v>1260</v>
      </c>
      <c r="D37" s="437" t="s">
        <v>1261</v>
      </c>
      <c r="E37" s="439" t="s">
        <v>1262</v>
      </c>
      <c r="F37" s="431" t="s">
        <v>77</v>
      </c>
      <c r="G37" s="432"/>
      <c r="H37" s="147"/>
      <c r="I37" s="214" t="s">
        <v>69</v>
      </c>
      <c r="J37" s="215"/>
      <c r="K37" s="147" t="s">
        <v>68</v>
      </c>
      <c r="L37" s="419" t="s">
        <v>76</v>
      </c>
      <c r="M37" s="420"/>
      <c r="N37" s="421"/>
      <c r="O37" s="16"/>
      <c r="P37" s="16"/>
      <c r="Q37" s="16"/>
      <c r="R37" s="16"/>
      <c r="S37" s="16"/>
      <c r="T37" s="17"/>
      <c r="U37" s="25"/>
      <c r="V37" s="140"/>
      <c r="W37" s="141"/>
      <c r="X37" s="140"/>
      <c r="Y37" s="157"/>
      <c r="BA37" s="143"/>
      <c r="BB37" s="143"/>
    </row>
    <row r="38" spans="1:54" ht="64.5" thickBot="1">
      <c r="A38" s="228"/>
      <c r="B38" s="440"/>
      <c r="C38" s="430" t="s">
        <v>1263</v>
      </c>
      <c r="D38" s="437" t="s">
        <v>1264</v>
      </c>
      <c r="E38" s="439" t="s">
        <v>1265</v>
      </c>
      <c r="F38" s="431" t="s">
        <v>77</v>
      </c>
      <c r="G38" s="432"/>
      <c r="H38" s="147"/>
      <c r="I38" s="214" t="s">
        <v>69</v>
      </c>
      <c r="J38" s="215"/>
      <c r="K38" s="147" t="s">
        <v>68</v>
      </c>
      <c r="L38" s="419" t="s">
        <v>76</v>
      </c>
      <c r="M38" s="420"/>
      <c r="N38" s="421"/>
      <c r="O38" s="16"/>
      <c r="P38" s="16"/>
      <c r="Q38" s="16"/>
      <c r="R38" s="16"/>
      <c r="S38" s="16"/>
      <c r="T38" s="17"/>
      <c r="U38" s="25"/>
      <c r="V38" s="140"/>
      <c r="W38" s="141"/>
      <c r="X38" s="140"/>
      <c r="Y38" s="157"/>
      <c r="BA38" s="143"/>
      <c r="BB38" s="143"/>
    </row>
    <row r="39" spans="1:54" ht="102.75" thickBot="1">
      <c r="A39" s="228"/>
      <c r="B39" s="440"/>
      <c r="C39" s="430" t="s">
        <v>1266</v>
      </c>
      <c r="D39" s="437" t="s">
        <v>1267</v>
      </c>
      <c r="E39" s="439" t="s">
        <v>1268</v>
      </c>
      <c r="F39" s="431" t="s">
        <v>77</v>
      </c>
      <c r="G39" s="432"/>
      <c r="H39" s="147"/>
      <c r="I39" s="214" t="s">
        <v>69</v>
      </c>
      <c r="J39" s="215"/>
      <c r="K39" s="147" t="s">
        <v>68</v>
      </c>
      <c r="L39" s="419" t="s">
        <v>76</v>
      </c>
      <c r="M39" s="420"/>
      <c r="N39" s="421"/>
      <c r="O39" s="16"/>
      <c r="P39" s="16"/>
      <c r="Q39" s="16"/>
      <c r="R39" s="16"/>
      <c r="S39" s="16"/>
      <c r="T39" s="17"/>
      <c r="U39" s="25">
        <v>1</v>
      </c>
      <c r="V39" s="140"/>
      <c r="W39" s="141">
        <v>3</v>
      </c>
      <c r="X39" s="140">
        <v>1</v>
      </c>
      <c r="Y39" s="157"/>
      <c r="BA39" s="143"/>
      <c r="BB39" s="143"/>
    </row>
    <row r="40" spans="1:54" ht="90" thickBot="1">
      <c r="A40" s="228"/>
      <c r="B40" s="440"/>
      <c r="C40" s="430" t="s">
        <v>1269</v>
      </c>
      <c r="D40" s="437" t="s">
        <v>1270</v>
      </c>
      <c r="E40" s="439" t="s">
        <v>1271</v>
      </c>
      <c r="F40" s="431" t="s">
        <v>77</v>
      </c>
      <c r="G40" s="432"/>
      <c r="H40" s="147"/>
      <c r="I40" s="214" t="s">
        <v>69</v>
      </c>
      <c r="J40" s="215"/>
      <c r="K40" s="147" t="s">
        <v>68</v>
      </c>
      <c r="L40" s="419" t="s">
        <v>76</v>
      </c>
      <c r="M40" s="420"/>
      <c r="N40" s="421"/>
      <c r="O40" s="16"/>
      <c r="P40" s="16"/>
      <c r="Q40" s="16"/>
      <c r="R40" s="16"/>
      <c r="S40" s="16">
        <v>62.5</v>
      </c>
      <c r="T40" s="17"/>
      <c r="U40" s="25">
        <v>1</v>
      </c>
      <c r="V40" s="140"/>
      <c r="W40" s="141">
        <v>147</v>
      </c>
      <c r="X40" s="140">
        <v>0.73499999999999999</v>
      </c>
      <c r="Y40" s="157"/>
      <c r="BA40" s="143"/>
      <c r="BB40" s="143"/>
    </row>
    <row r="41" spans="1:54" ht="102.75" thickBot="1">
      <c r="A41" s="228"/>
      <c r="B41" s="440"/>
      <c r="C41" s="423" t="s">
        <v>1272</v>
      </c>
      <c r="D41" s="437" t="s">
        <v>1273</v>
      </c>
      <c r="E41" s="439" t="s">
        <v>1274</v>
      </c>
      <c r="F41" s="431" t="s">
        <v>77</v>
      </c>
      <c r="G41" s="432"/>
      <c r="H41" s="147"/>
      <c r="I41" s="214" t="s">
        <v>69</v>
      </c>
      <c r="J41" s="215"/>
      <c r="K41" s="147" t="s">
        <v>68</v>
      </c>
      <c r="L41" s="419" t="s">
        <v>76</v>
      </c>
      <c r="M41" s="420"/>
      <c r="N41" s="421"/>
      <c r="O41" s="16"/>
      <c r="P41" s="16"/>
      <c r="Q41" s="16"/>
      <c r="R41" s="16"/>
      <c r="S41" s="195">
        <v>0.5</v>
      </c>
      <c r="T41" s="17"/>
      <c r="U41" s="25">
        <v>1</v>
      </c>
      <c r="V41" s="140"/>
      <c r="W41" s="141">
        <v>20</v>
      </c>
      <c r="X41" s="140">
        <v>0.5</v>
      </c>
      <c r="Y41" s="157"/>
      <c r="BA41" s="143"/>
      <c r="BB41" s="143"/>
    </row>
    <row r="42" spans="1:54" ht="64.5" thickBot="1">
      <c r="A42" s="228"/>
      <c r="B42" s="440"/>
      <c r="C42" s="430" t="s">
        <v>1275</v>
      </c>
      <c r="D42" s="437" t="s">
        <v>1276</v>
      </c>
      <c r="E42" s="439" t="s">
        <v>1277</v>
      </c>
      <c r="F42" s="431" t="s">
        <v>77</v>
      </c>
      <c r="G42" s="432"/>
      <c r="H42" s="147"/>
      <c r="I42" s="214" t="s">
        <v>69</v>
      </c>
      <c r="J42" s="215"/>
      <c r="K42" s="147" t="s">
        <v>68</v>
      </c>
      <c r="L42" s="419" t="s">
        <v>76</v>
      </c>
      <c r="M42" s="420"/>
      <c r="N42" s="421"/>
      <c r="O42" s="16"/>
      <c r="P42" s="441">
        <v>0.69399999999999995</v>
      </c>
      <c r="Q42" s="16"/>
      <c r="R42" s="441">
        <v>0.51400000000000001</v>
      </c>
      <c r="S42" s="441">
        <v>0.65800000000000003</v>
      </c>
      <c r="T42" s="17"/>
      <c r="U42" s="25">
        <v>1</v>
      </c>
      <c r="V42" s="140"/>
      <c r="W42" s="141">
        <v>106</v>
      </c>
      <c r="X42" s="140">
        <v>0.66979999999999995</v>
      </c>
      <c r="Y42" s="157"/>
      <c r="BA42" s="143"/>
      <c r="BB42" s="143"/>
    </row>
    <row r="43" spans="1:54" ht="64.5" thickBot="1">
      <c r="A43" s="228"/>
      <c r="B43" s="440"/>
      <c r="C43" s="430" t="s">
        <v>1278</v>
      </c>
      <c r="D43" s="442" t="s">
        <v>1279</v>
      </c>
      <c r="E43" s="439" t="s">
        <v>1280</v>
      </c>
      <c r="F43" s="431" t="s">
        <v>77</v>
      </c>
      <c r="G43" s="432"/>
      <c r="H43" s="147"/>
      <c r="I43" s="214" t="s">
        <v>69</v>
      </c>
      <c r="J43" s="215"/>
      <c r="K43" s="147" t="s">
        <v>68</v>
      </c>
      <c r="L43" s="419" t="s">
        <v>76</v>
      </c>
      <c r="M43" s="420"/>
      <c r="N43" s="421"/>
      <c r="O43" s="16"/>
      <c r="P43" s="441">
        <v>0.72899999999999998</v>
      </c>
      <c r="Q43" s="16"/>
      <c r="R43" s="195">
        <v>1</v>
      </c>
      <c r="S43" s="441">
        <v>0.63600000000000001</v>
      </c>
      <c r="T43" s="17"/>
      <c r="U43" s="25">
        <v>1</v>
      </c>
      <c r="V43" s="140"/>
      <c r="W43" s="141">
        <v>71</v>
      </c>
      <c r="X43" s="140">
        <v>0.53520000000000001</v>
      </c>
      <c r="Y43" s="157"/>
      <c r="BA43" s="143"/>
      <c r="BB43" s="143"/>
    </row>
    <row r="44" spans="1:54" ht="102.75" thickBot="1">
      <c r="A44" s="228"/>
      <c r="B44" s="440"/>
      <c r="C44" s="430" t="s">
        <v>1281</v>
      </c>
      <c r="D44" s="437" t="s">
        <v>1282</v>
      </c>
      <c r="E44" s="439" t="s">
        <v>1283</v>
      </c>
      <c r="F44" s="431" t="s">
        <v>77</v>
      </c>
      <c r="G44" s="432"/>
      <c r="H44" s="147"/>
      <c r="I44" s="214" t="s">
        <v>69</v>
      </c>
      <c r="J44" s="215"/>
      <c r="K44" s="147" t="s">
        <v>68</v>
      </c>
      <c r="L44" s="419" t="s">
        <v>76</v>
      </c>
      <c r="M44" s="420"/>
      <c r="N44" s="421"/>
      <c r="O44" s="16"/>
      <c r="P44" s="16"/>
      <c r="Q44" s="16"/>
      <c r="R44" s="195">
        <v>0.25</v>
      </c>
      <c r="S44" s="441">
        <v>0.375</v>
      </c>
      <c r="T44" s="17"/>
      <c r="U44" s="25">
        <v>1</v>
      </c>
      <c r="V44" s="140"/>
      <c r="W44" s="141">
        <v>8</v>
      </c>
      <c r="X44" s="140">
        <v>0.875</v>
      </c>
      <c r="Y44" s="157"/>
      <c r="BA44" s="143"/>
      <c r="BB44" s="143"/>
    </row>
    <row r="45" spans="1:54" ht="64.5" thickBot="1">
      <c r="A45" s="365"/>
      <c r="B45" s="443"/>
      <c r="C45" s="430" t="s">
        <v>1284</v>
      </c>
      <c r="D45" s="437" t="s">
        <v>1285</v>
      </c>
      <c r="E45" s="439" t="s">
        <v>1286</v>
      </c>
      <c r="F45" s="431" t="s">
        <v>77</v>
      </c>
      <c r="G45" s="432"/>
      <c r="H45" s="147"/>
      <c r="I45" s="214" t="s">
        <v>69</v>
      </c>
      <c r="J45" s="215"/>
      <c r="K45" s="147" t="s">
        <v>68</v>
      </c>
      <c r="L45" s="419" t="s">
        <v>76</v>
      </c>
      <c r="M45" s="420"/>
      <c r="N45" s="421"/>
      <c r="O45" s="16"/>
      <c r="P45" s="16"/>
      <c r="Q45" s="16"/>
      <c r="R45" s="16"/>
      <c r="S45" s="195">
        <v>0.75</v>
      </c>
      <c r="T45" s="17"/>
      <c r="U45" s="25">
        <v>1</v>
      </c>
      <c r="V45" s="140"/>
      <c r="W45" s="141">
        <v>20</v>
      </c>
      <c r="X45" s="140">
        <v>1</v>
      </c>
      <c r="Y45" s="157"/>
      <c r="BA45" s="143"/>
      <c r="BB45" s="143"/>
    </row>
    <row r="46" spans="1:54" ht="64.5" thickBot="1">
      <c r="A46" s="201" t="s">
        <v>11</v>
      </c>
      <c r="B46" s="444" t="s">
        <v>1287</v>
      </c>
      <c r="C46" s="423" t="s">
        <v>1288</v>
      </c>
      <c r="D46" s="424" t="s">
        <v>1289</v>
      </c>
      <c r="E46" s="418" t="s">
        <v>1290</v>
      </c>
      <c r="F46" s="427" t="s">
        <v>77</v>
      </c>
      <c r="G46" s="428"/>
      <c r="H46" s="147"/>
      <c r="I46" s="214" t="s">
        <v>69</v>
      </c>
      <c r="J46" s="215"/>
      <c r="K46" s="147" t="s">
        <v>68</v>
      </c>
      <c r="L46" s="419" t="s">
        <v>26</v>
      </c>
      <c r="M46" s="420"/>
      <c r="N46" s="421"/>
      <c r="O46" s="16"/>
      <c r="P46" s="195">
        <v>0</v>
      </c>
      <c r="Q46" s="16"/>
      <c r="R46" s="195">
        <v>1</v>
      </c>
      <c r="S46" s="195">
        <v>1</v>
      </c>
      <c r="T46" s="17"/>
      <c r="U46" s="25">
        <v>1</v>
      </c>
      <c r="V46" s="140"/>
      <c r="W46" s="141"/>
      <c r="X46" s="140">
        <v>1</v>
      </c>
      <c r="Y46" s="157"/>
      <c r="BA46" s="143"/>
      <c r="BB46" s="143"/>
    </row>
    <row r="47" spans="1:54" ht="102.75" customHeight="1" thickBot="1">
      <c r="A47" s="227" t="s">
        <v>14</v>
      </c>
      <c r="B47" s="229" t="s">
        <v>1291</v>
      </c>
      <c r="C47" s="424" t="s">
        <v>1292</v>
      </c>
      <c r="D47" s="424" t="s">
        <v>1293</v>
      </c>
      <c r="E47" s="418" t="s">
        <v>1294</v>
      </c>
      <c r="F47" s="427" t="s">
        <v>77</v>
      </c>
      <c r="G47" s="428"/>
      <c r="H47" s="147"/>
      <c r="I47" s="214" t="s">
        <v>69</v>
      </c>
      <c r="J47" s="215"/>
      <c r="K47" s="147" t="s">
        <v>68</v>
      </c>
      <c r="L47" s="419" t="s">
        <v>76</v>
      </c>
      <c r="M47" s="420"/>
      <c r="N47" s="421"/>
      <c r="O47" s="16"/>
      <c r="P47" s="195">
        <v>0</v>
      </c>
      <c r="Q47" s="16"/>
      <c r="R47" s="195">
        <v>1</v>
      </c>
      <c r="S47" s="195">
        <v>1</v>
      </c>
      <c r="T47" s="17"/>
      <c r="U47" s="25">
        <v>1</v>
      </c>
      <c r="V47" s="140"/>
      <c r="W47" s="141"/>
      <c r="X47" s="140">
        <v>1</v>
      </c>
      <c r="Y47" s="157"/>
      <c r="BA47" s="143"/>
      <c r="BB47" s="143"/>
    </row>
    <row r="48" spans="1:54" ht="115.5" thickBot="1">
      <c r="A48" s="228"/>
      <c r="B48" s="230"/>
      <c r="C48" s="437" t="s">
        <v>1295</v>
      </c>
      <c r="D48" s="437" t="s">
        <v>1296</v>
      </c>
      <c r="E48" s="146" t="s">
        <v>1297</v>
      </c>
      <c r="F48" s="431" t="s">
        <v>77</v>
      </c>
      <c r="G48" s="432"/>
      <c r="H48" s="147"/>
      <c r="I48" s="214" t="s">
        <v>69</v>
      </c>
      <c r="J48" s="215"/>
      <c r="K48" s="147" t="s">
        <v>68</v>
      </c>
      <c r="L48" s="419" t="s">
        <v>76</v>
      </c>
      <c r="M48" s="420"/>
      <c r="N48" s="421"/>
      <c r="O48" s="16"/>
      <c r="P48" s="195">
        <v>1</v>
      </c>
      <c r="Q48" s="16"/>
      <c r="R48" s="195">
        <v>1</v>
      </c>
      <c r="S48" s="195">
        <v>1</v>
      </c>
      <c r="T48" s="17"/>
      <c r="U48" s="25">
        <v>1</v>
      </c>
      <c r="V48" s="140"/>
      <c r="W48" s="141"/>
      <c r="X48" s="140">
        <v>1</v>
      </c>
      <c r="Y48" s="157"/>
      <c r="BA48" s="143"/>
      <c r="BB48" s="143"/>
    </row>
    <row r="49" spans="1:54" ht="115.5" thickBot="1">
      <c r="A49" s="365"/>
      <c r="B49" s="445"/>
      <c r="C49" s="437" t="s">
        <v>1298</v>
      </c>
      <c r="D49" s="437" t="s">
        <v>1299</v>
      </c>
      <c r="E49" s="146" t="s">
        <v>1300</v>
      </c>
      <c r="F49" s="431" t="s">
        <v>77</v>
      </c>
      <c r="G49" s="432"/>
      <c r="H49" s="147"/>
      <c r="I49" s="214" t="s">
        <v>69</v>
      </c>
      <c r="J49" s="215"/>
      <c r="K49" s="147" t="s">
        <v>68</v>
      </c>
      <c r="L49" s="419" t="s">
        <v>76</v>
      </c>
      <c r="M49" s="420"/>
      <c r="N49" s="421"/>
      <c r="O49" s="16"/>
      <c r="P49" s="195">
        <v>1</v>
      </c>
      <c r="Q49" s="16"/>
      <c r="R49" s="195">
        <v>1</v>
      </c>
      <c r="S49" s="195">
        <v>1</v>
      </c>
      <c r="T49" s="17"/>
      <c r="U49" s="25">
        <v>1</v>
      </c>
      <c r="V49" s="140"/>
      <c r="W49" s="141"/>
      <c r="X49" s="140">
        <v>1</v>
      </c>
      <c r="Y49" s="157"/>
      <c r="BA49" s="143"/>
      <c r="BB49" s="143"/>
    </row>
    <row r="50" spans="1:54" ht="77.25" thickBot="1">
      <c r="A50" s="227" t="s">
        <v>19</v>
      </c>
      <c r="B50" s="446" t="s">
        <v>1301</v>
      </c>
      <c r="C50" s="437" t="s">
        <v>1302</v>
      </c>
      <c r="D50" s="437" t="s">
        <v>1303</v>
      </c>
      <c r="E50" s="437" t="s">
        <v>1304</v>
      </c>
      <c r="F50" s="427" t="s">
        <v>77</v>
      </c>
      <c r="G50" s="428"/>
      <c r="H50" s="147"/>
      <c r="I50" s="214" t="s">
        <v>69</v>
      </c>
      <c r="J50" s="215"/>
      <c r="K50" s="147" t="s">
        <v>68</v>
      </c>
      <c r="L50" s="419" t="s">
        <v>76</v>
      </c>
      <c r="M50" s="420"/>
      <c r="N50" s="421"/>
      <c r="O50" s="16"/>
      <c r="P50" s="195">
        <v>1</v>
      </c>
      <c r="Q50" s="16"/>
      <c r="R50" s="195">
        <v>1</v>
      </c>
      <c r="S50" s="195">
        <v>1</v>
      </c>
      <c r="T50" s="17"/>
      <c r="U50" s="25">
        <v>1</v>
      </c>
      <c r="V50" s="140"/>
      <c r="W50" s="141"/>
      <c r="X50" s="140">
        <v>1</v>
      </c>
      <c r="Y50" s="157"/>
      <c r="BA50" s="143"/>
      <c r="BB50" s="143"/>
    </row>
    <row r="51" spans="1:54" ht="90" thickBot="1">
      <c r="A51" s="228"/>
      <c r="B51" s="446"/>
      <c r="C51" s="437" t="s">
        <v>1305</v>
      </c>
      <c r="D51" s="437" t="s">
        <v>1306</v>
      </c>
      <c r="E51" s="437" t="s">
        <v>1307</v>
      </c>
      <c r="F51" s="427" t="s">
        <v>77</v>
      </c>
      <c r="G51" s="428"/>
      <c r="H51" s="147"/>
      <c r="I51" s="214" t="s">
        <v>69</v>
      </c>
      <c r="J51" s="215"/>
      <c r="K51" s="147" t="s">
        <v>68</v>
      </c>
      <c r="L51" s="419" t="s">
        <v>76</v>
      </c>
      <c r="M51" s="420"/>
      <c r="N51" s="421"/>
      <c r="O51" s="16"/>
      <c r="P51" s="195">
        <v>1</v>
      </c>
      <c r="Q51" s="16"/>
      <c r="R51" s="195">
        <v>1</v>
      </c>
      <c r="S51" s="195">
        <v>1</v>
      </c>
      <c r="T51" s="17"/>
      <c r="U51" s="25">
        <v>1</v>
      </c>
      <c r="V51" s="140"/>
      <c r="W51" s="141"/>
      <c r="X51" s="140">
        <v>1</v>
      </c>
      <c r="Y51" s="157"/>
      <c r="BA51" s="143"/>
      <c r="BB51" s="143"/>
    </row>
    <row r="52" spans="1:54" ht="90" thickBot="1">
      <c r="A52" s="365"/>
      <c r="B52" s="447"/>
      <c r="C52" s="437" t="s">
        <v>1308</v>
      </c>
      <c r="D52" s="437" t="s">
        <v>1309</v>
      </c>
      <c r="E52" s="437" t="s">
        <v>1310</v>
      </c>
      <c r="F52" s="427" t="s">
        <v>77</v>
      </c>
      <c r="G52" s="428"/>
      <c r="H52" s="147"/>
      <c r="I52" s="214" t="s">
        <v>69</v>
      </c>
      <c r="J52" s="215"/>
      <c r="K52" s="147" t="s">
        <v>68</v>
      </c>
      <c r="L52" s="419" t="s">
        <v>76</v>
      </c>
      <c r="M52" s="420"/>
      <c r="N52" s="421"/>
      <c r="O52" s="16"/>
      <c r="P52" s="195">
        <v>1</v>
      </c>
      <c r="Q52" s="16"/>
      <c r="R52" s="195">
        <v>1</v>
      </c>
      <c r="S52" s="195">
        <v>1</v>
      </c>
      <c r="T52" s="17"/>
      <c r="U52" s="25">
        <v>1</v>
      </c>
      <c r="V52" s="140"/>
      <c r="W52" s="141"/>
      <c r="X52" s="140">
        <v>1</v>
      </c>
      <c r="Y52" s="157"/>
      <c r="BA52" s="143"/>
      <c r="BB52" s="143"/>
    </row>
    <row r="53" spans="1:54" ht="51.75" thickBot="1">
      <c r="A53" s="448" t="s">
        <v>12</v>
      </c>
      <c r="B53" s="449" t="s">
        <v>1311</v>
      </c>
      <c r="C53" s="430" t="s">
        <v>1312</v>
      </c>
      <c r="D53" s="423" t="s">
        <v>1313</v>
      </c>
      <c r="E53" s="424" t="s">
        <v>1314</v>
      </c>
      <c r="F53" s="427" t="s">
        <v>77</v>
      </c>
      <c r="G53" s="428"/>
      <c r="H53" s="147"/>
      <c r="I53" s="214" t="s">
        <v>69</v>
      </c>
      <c r="J53" s="215"/>
      <c r="K53" s="147" t="s">
        <v>68</v>
      </c>
      <c r="L53" s="450" t="s">
        <v>26</v>
      </c>
      <c r="M53" s="451"/>
      <c r="N53" s="452"/>
      <c r="O53" s="16"/>
      <c r="P53" s="16"/>
      <c r="Q53" s="16"/>
      <c r="R53" s="195"/>
      <c r="S53" s="16"/>
      <c r="T53" s="17"/>
      <c r="U53" s="25"/>
      <c r="V53" s="140"/>
      <c r="W53" s="141"/>
      <c r="X53" s="140"/>
      <c r="Y53" s="157"/>
      <c r="BA53" s="143"/>
      <c r="BB53" s="143"/>
    </row>
    <row r="54" spans="1:54" ht="90" thickBot="1">
      <c r="A54" s="448" t="s">
        <v>15</v>
      </c>
      <c r="B54" s="453" t="s">
        <v>1315</v>
      </c>
      <c r="C54" s="430" t="s">
        <v>1316</v>
      </c>
      <c r="D54" s="423" t="s">
        <v>1317</v>
      </c>
      <c r="E54" s="423" t="s">
        <v>1318</v>
      </c>
      <c r="F54" s="427" t="s">
        <v>77</v>
      </c>
      <c r="G54" s="428"/>
      <c r="H54" s="147"/>
      <c r="I54" s="214" t="s">
        <v>69</v>
      </c>
      <c r="J54" s="215"/>
      <c r="K54" s="147" t="s">
        <v>68</v>
      </c>
      <c r="L54" s="450" t="s">
        <v>76</v>
      </c>
      <c r="M54" s="451"/>
      <c r="N54" s="452"/>
      <c r="O54" s="16"/>
      <c r="P54" s="195">
        <v>0</v>
      </c>
      <c r="Q54" s="16"/>
      <c r="R54" s="195">
        <v>1</v>
      </c>
      <c r="S54" s="195">
        <v>1</v>
      </c>
      <c r="T54" s="17"/>
      <c r="U54" s="25">
        <v>1</v>
      </c>
      <c r="V54" s="140"/>
      <c r="W54" s="141"/>
      <c r="X54" s="140">
        <v>1</v>
      </c>
      <c r="Y54" s="157"/>
      <c r="BA54" s="143"/>
      <c r="BB54" s="143"/>
    </row>
    <row r="55" spans="1:54" ht="90" thickBot="1">
      <c r="A55" s="448" t="s">
        <v>16</v>
      </c>
      <c r="B55" s="423" t="s">
        <v>1319</v>
      </c>
      <c r="C55" s="430" t="s">
        <v>1320</v>
      </c>
      <c r="D55" s="423" t="s">
        <v>1321</v>
      </c>
      <c r="E55" s="423" t="s">
        <v>1322</v>
      </c>
      <c r="F55" s="427" t="s">
        <v>77</v>
      </c>
      <c r="G55" s="428"/>
      <c r="H55" s="147"/>
      <c r="I55" s="214" t="s">
        <v>69</v>
      </c>
      <c r="J55" s="215"/>
      <c r="K55" s="147" t="s">
        <v>68</v>
      </c>
      <c r="L55" s="450" t="s">
        <v>76</v>
      </c>
      <c r="M55" s="451"/>
      <c r="N55" s="452"/>
      <c r="O55" s="16"/>
      <c r="P55" s="195">
        <v>0</v>
      </c>
      <c r="Q55" s="16"/>
      <c r="R55" s="195">
        <v>0.4</v>
      </c>
      <c r="S55" s="195">
        <v>0.95</v>
      </c>
      <c r="T55" s="17"/>
      <c r="U55" s="25">
        <v>1</v>
      </c>
      <c r="V55" s="140"/>
      <c r="W55" s="141">
        <v>2</v>
      </c>
      <c r="X55" s="140">
        <v>1</v>
      </c>
      <c r="Y55" s="157"/>
      <c r="BA55" s="143"/>
      <c r="BB55" s="143"/>
    </row>
    <row r="56" spans="1:54" ht="90" thickBot="1">
      <c r="A56" s="448" t="s">
        <v>1323</v>
      </c>
      <c r="B56" s="423" t="s">
        <v>1324</v>
      </c>
      <c r="C56" s="423" t="s">
        <v>1325</v>
      </c>
      <c r="D56" s="423" t="s">
        <v>1326</v>
      </c>
      <c r="E56" s="423" t="s">
        <v>1327</v>
      </c>
      <c r="F56" s="427" t="s">
        <v>77</v>
      </c>
      <c r="G56" s="428"/>
      <c r="H56" s="147"/>
      <c r="I56" s="214" t="s">
        <v>69</v>
      </c>
      <c r="J56" s="215"/>
      <c r="K56" s="147" t="s">
        <v>68</v>
      </c>
      <c r="L56" s="419" t="s">
        <v>76</v>
      </c>
      <c r="M56" s="420"/>
      <c r="N56" s="421"/>
      <c r="O56" s="16"/>
      <c r="P56" s="195">
        <v>0</v>
      </c>
      <c r="Q56" s="16"/>
      <c r="R56" s="195">
        <v>1</v>
      </c>
      <c r="S56" s="195">
        <v>0</v>
      </c>
      <c r="T56" s="17"/>
      <c r="U56" s="25">
        <v>1</v>
      </c>
      <c r="V56" s="140"/>
      <c r="W56" s="141">
        <v>2</v>
      </c>
      <c r="X56" s="140">
        <v>1</v>
      </c>
      <c r="Y56" s="157"/>
      <c r="BA56" s="143"/>
      <c r="BB56" s="143"/>
    </row>
    <row r="57" spans="1:54" ht="24" customHeight="1" thickBot="1">
      <c r="A57" s="323" t="s">
        <v>821</v>
      </c>
      <c r="B57" s="323"/>
      <c r="C57" s="323"/>
      <c r="D57" s="323"/>
      <c r="E57" s="323"/>
      <c r="F57" s="323"/>
      <c r="G57" s="323"/>
      <c r="H57" s="323"/>
      <c r="I57" s="323"/>
      <c r="J57" s="323"/>
      <c r="K57" s="323"/>
      <c r="L57" s="323"/>
      <c r="M57" s="323"/>
      <c r="N57" s="323"/>
      <c r="O57" s="323"/>
      <c r="P57" s="323"/>
      <c r="Q57" s="323"/>
      <c r="R57" s="323"/>
      <c r="S57" s="323"/>
      <c r="T57" s="323"/>
      <c r="U57" s="323"/>
      <c r="V57" s="323"/>
      <c r="W57" s="323"/>
      <c r="X57" s="323"/>
      <c r="Y57" s="323"/>
      <c r="BA57" s="143"/>
      <c r="BB57" s="143"/>
    </row>
    <row r="58" spans="1:54" ht="21.75" customHeight="1" thickBot="1">
      <c r="A58" s="323" t="s">
        <v>41</v>
      </c>
      <c r="B58" s="323"/>
      <c r="C58" s="323"/>
      <c r="D58" s="323"/>
      <c r="E58" s="323"/>
      <c r="F58" s="323"/>
      <c r="G58" s="323"/>
      <c r="H58" s="323"/>
      <c r="I58" s="323"/>
      <c r="J58" s="323"/>
      <c r="K58" s="323" t="s">
        <v>85</v>
      </c>
      <c r="L58" s="323"/>
      <c r="M58" s="323"/>
      <c r="N58" s="323"/>
      <c r="O58" s="323"/>
      <c r="P58" s="323"/>
      <c r="Q58" s="323"/>
      <c r="R58" s="323"/>
      <c r="S58" s="323"/>
      <c r="T58" s="323"/>
      <c r="U58" s="323"/>
      <c r="V58" s="323"/>
      <c r="W58" s="323"/>
      <c r="X58" s="323"/>
      <c r="Y58" s="323"/>
      <c r="BA58" s="143"/>
      <c r="BB58" s="143"/>
    </row>
    <row r="59" spans="1:54" ht="34.5" customHeight="1" thickBot="1">
      <c r="A59" s="323" t="s">
        <v>47</v>
      </c>
      <c r="B59" s="323"/>
      <c r="C59" s="323"/>
      <c r="D59" s="323"/>
      <c r="E59" s="323"/>
      <c r="F59" s="323" t="s">
        <v>48</v>
      </c>
      <c r="G59" s="323"/>
      <c r="H59" s="323"/>
      <c r="I59" s="323"/>
      <c r="J59" s="323"/>
      <c r="K59" s="361" t="s">
        <v>822</v>
      </c>
      <c r="L59" s="337" t="s">
        <v>826</v>
      </c>
      <c r="M59" s="338"/>
      <c r="N59" s="338"/>
      <c r="O59" s="338"/>
      <c r="P59" s="338"/>
      <c r="Q59" s="338"/>
      <c r="R59" s="338"/>
      <c r="S59" s="338"/>
      <c r="T59" s="338"/>
      <c r="U59" s="338"/>
      <c r="V59" s="338"/>
      <c r="W59" s="338"/>
      <c r="X59" s="338"/>
      <c r="Y59" s="339"/>
      <c r="BA59" s="143"/>
      <c r="BB59" s="143"/>
    </row>
    <row r="60" spans="1:54" ht="24" customHeight="1" thickBot="1">
      <c r="A60" s="323"/>
      <c r="B60" s="323"/>
      <c r="C60" s="323" t="s">
        <v>49</v>
      </c>
      <c r="D60" s="323" t="s">
        <v>50</v>
      </c>
      <c r="E60" s="323" t="s">
        <v>51</v>
      </c>
      <c r="F60" s="323" t="s">
        <v>49</v>
      </c>
      <c r="G60" s="323" t="s">
        <v>52</v>
      </c>
      <c r="H60" s="323"/>
      <c r="I60" s="361" t="s">
        <v>850</v>
      </c>
      <c r="J60" s="323" t="s">
        <v>51</v>
      </c>
      <c r="K60" s="361"/>
      <c r="L60" s="337" t="s">
        <v>831</v>
      </c>
      <c r="M60" s="338"/>
      <c r="N60" s="338"/>
      <c r="O60" s="338"/>
      <c r="P60" s="338"/>
      <c r="Q60" s="339"/>
      <c r="R60" s="335" t="s">
        <v>48</v>
      </c>
      <c r="S60" s="348"/>
      <c r="T60" s="348"/>
      <c r="U60" s="348"/>
      <c r="V60" s="336"/>
      <c r="W60" s="351" t="s">
        <v>824</v>
      </c>
      <c r="X60" s="352"/>
      <c r="Y60" s="344" t="s">
        <v>825</v>
      </c>
      <c r="BA60" s="143"/>
      <c r="BB60" s="143"/>
    </row>
    <row r="61" spans="1:54" ht="45.75" customHeight="1" thickBot="1">
      <c r="A61" s="323"/>
      <c r="B61" s="323"/>
      <c r="C61" s="323"/>
      <c r="D61" s="323"/>
      <c r="E61" s="323"/>
      <c r="F61" s="323"/>
      <c r="G61" s="323"/>
      <c r="H61" s="323"/>
      <c r="I61" s="361"/>
      <c r="J61" s="323"/>
      <c r="K61" s="361"/>
      <c r="L61" s="337" t="s">
        <v>823</v>
      </c>
      <c r="M61" s="339"/>
      <c r="N61" s="337" t="s">
        <v>50</v>
      </c>
      <c r="O61" s="339"/>
      <c r="P61" s="335" t="s">
        <v>51</v>
      </c>
      <c r="Q61" s="336"/>
      <c r="R61" s="208" t="s">
        <v>823</v>
      </c>
      <c r="S61" s="335" t="s">
        <v>52</v>
      </c>
      <c r="T61" s="336"/>
      <c r="U61" s="165" t="s">
        <v>859</v>
      </c>
      <c r="V61" s="207" t="s">
        <v>51</v>
      </c>
      <c r="W61" s="353"/>
      <c r="X61" s="354"/>
      <c r="Y61" s="345"/>
      <c r="BA61" s="143"/>
      <c r="BB61" s="143"/>
    </row>
    <row r="62" spans="1:54" ht="19.5" customHeight="1" thickBot="1">
      <c r="A62" s="346" t="s">
        <v>32</v>
      </c>
      <c r="B62" s="347"/>
      <c r="C62" s="136">
        <v>10057.75</v>
      </c>
      <c r="D62" s="136">
        <v>0</v>
      </c>
      <c r="E62" s="167">
        <f>SUM(C62:D62)</f>
        <v>10057.75</v>
      </c>
      <c r="F62" s="136"/>
      <c r="G62" s="137" t="s">
        <v>856</v>
      </c>
      <c r="H62" s="136"/>
      <c r="I62" s="136"/>
      <c r="J62" s="167">
        <f>SUM(F62:I62)</f>
        <v>0</v>
      </c>
      <c r="K62" s="167">
        <f>E62+J62</f>
        <v>10057.75</v>
      </c>
      <c r="L62" s="340"/>
      <c r="M62" s="341"/>
      <c r="N62" s="340"/>
      <c r="O62" s="341"/>
      <c r="P62" s="342">
        <f>SUM(L62:O62)</f>
        <v>0</v>
      </c>
      <c r="Q62" s="343"/>
      <c r="R62" s="138"/>
      <c r="S62" s="137" t="s">
        <v>851</v>
      </c>
      <c r="T62" s="138"/>
      <c r="U62" s="138"/>
      <c r="V62" s="168">
        <f>SUM(R62,T62,U62)</f>
        <v>0</v>
      </c>
      <c r="W62" s="355">
        <f>SUM(P62,V62)</f>
        <v>0</v>
      </c>
      <c r="X62" s="356"/>
      <c r="Y62" s="169">
        <f>IF(W62=0,0,W62/K62)</f>
        <v>0</v>
      </c>
      <c r="BA62" s="143"/>
      <c r="BB62" s="143"/>
    </row>
    <row r="63" spans="1:54" ht="19.5" customHeight="1" thickBot="1">
      <c r="A63" s="346" t="s">
        <v>33</v>
      </c>
      <c r="B63" s="347"/>
      <c r="C63" s="136">
        <v>35912.03</v>
      </c>
      <c r="D63" s="136"/>
      <c r="E63" s="167">
        <f>SUM(C63:D63)</f>
        <v>35912.03</v>
      </c>
      <c r="F63" s="136">
        <v>11119.23</v>
      </c>
      <c r="G63" s="137" t="s">
        <v>851</v>
      </c>
      <c r="H63" s="136"/>
      <c r="I63" s="136">
        <v>20033.16</v>
      </c>
      <c r="J63" s="167">
        <f>SUM(F63:I63)</f>
        <v>31152.39</v>
      </c>
      <c r="K63" s="167">
        <f>J63+E63</f>
        <v>67064.42</v>
      </c>
      <c r="L63" s="340">
        <v>21854</v>
      </c>
      <c r="M63" s="341"/>
      <c r="N63" s="359"/>
      <c r="O63" s="360"/>
      <c r="P63" s="342">
        <f>SUM(L63:O63)</f>
        <v>21854</v>
      </c>
      <c r="Q63" s="343"/>
      <c r="R63" s="138">
        <v>7460.2</v>
      </c>
      <c r="S63" s="137" t="s">
        <v>851</v>
      </c>
      <c r="T63" s="138"/>
      <c r="U63" s="138">
        <v>17102.73</v>
      </c>
      <c r="V63" s="168">
        <f>SUM(R63,T63,U63)</f>
        <v>24562.93</v>
      </c>
      <c r="W63" s="355">
        <f>SUM(P63,V63)</f>
        <v>46416.93</v>
      </c>
      <c r="X63" s="356"/>
      <c r="Y63" s="169">
        <f>IF(W63=0,0,W63/K63)</f>
        <v>0.69212452743198261</v>
      </c>
      <c r="BA63" s="143"/>
      <c r="BB63" s="143"/>
    </row>
    <row r="64" spans="1:54" ht="15.75" thickBot="1">
      <c r="A64" s="319" t="s">
        <v>81</v>
      </c>
      <c r="B64" s="320"/>
      <c r="C64" s="320"/>
      <c r="D64" s="320"/>
      <c r="E64" s="320"/>
      <c r="F64" s="320"/>
      <c r="G64" s="320"/>
      <c r="H64" s="320"/>
      <c r="I64" s="320"/>
      <c r="J64" s="320"/>
      <c r="K64" s="320"/>
      <c r="L64" s="320"/>
      <c r="M64" s="320"/>
      <c r="N64" s="320"/>
      <c r="O64" s="320"/>
      <c r="P64" s="320"/>
      <c r="Q64" s="320"/>
      <c r="R64" s="320"/>
      <c r="S64" s="320"/>
      <c r="T64" s="320"/>
      <c r="U64" s="320"/>
      <c r="V64" s="320"/>
      <c r="W64" s="320"/>
      <c r="X64" s="321"/>
      <c r="Y64" s="322"/>
      <c r="BA64" s="143"/>
      <c r="BB64" s="143"/>
    </row>
    <row r="65" spans="1:54" ht="17.25" thickTop="1" thickBot="1">
      <c r="A65" s="349"/>
      <c r="B65" s="350"/>
      <c r="C65" s="332" t="s">
        <v>1074</v>
      </c>
      <c r="D65" s="333"/>
      <c r="E65" s="333"/>
      <c r="F65" s="333"/>
      <c r="G65" s="333"/>
      <c r="H65" s="333"/>
      <c r="I65" s="333"/>
      <c r="J65" s="333"/>
      <c r="K65" s="333"/>
      <c r="L65" s="333"/>
      <c r="M65" s="333"/>
      <c r="N65" s="333"/>
      <c r="O65" s="333"/>
      <c r="P65" s="333"/>
      <c r="Q65" s="333"/>
      <c r="R65" s="333"/>
      <c r="S65" s="333"/>
      <c r="T65" s="333"/>
      <c r="U65" s="333"/>
      <c r="V65" s="333"/>
      <c r="W65" s="333"/>
      <c r="X65" s="333"/>
      <c r="Y65" s="334"/>
      <c r="BA65" s="143"/>
      <c r="BB65" s="143"/>
    </row>
    <row r="66" spans="1:54" ht="16.5" thickBot="1">
      <c r="A66" s="357"/>
      <c r="B66" s="358"/>
      <c r="C66" s="362"/>
      <c r="D66" s="363"/>
      <c r="E66" s="363"/>
      <c r="F66" s="363"/>
      <c r="G66" s="363"/>
      <c r="H66" s="363"/>
      <c r="I66" s="363"/>
      <c r="J66" s="363"/>
      <c r="K66" s="363"/>
      <c r="L66" s="363"/>
      <c r="M66" s="363"/>
      <c r="N66" s="363"/>
      <c r="O66" s="363"/>
      <c r="P66" s="363"/>
      <c r="Q66" s="363"/>
      <c r="R66" s="363"/>
      <c r="S66" s="363"/>
      <c r="T66" s="363"/>
      <c r="U66" s="363"/>
      <c r="V66" s="363"/>
      <c r="W66" s="363"/>
      <c r="X66" s="363"/>
      <c r="Y66" s="364"/>
      <c r="BA66" s="143"/>
      <c r="BB66" s="143"/>
    </row>
    <row r="67" spans="1:54" ht="15.75" thickTop="1">
      <c r="BA67" s="143"/>
      <c r="BB67" s="143"/>
    </row>
    <row r="68" spans="1:54">
      <c r="C68" s="150"/>
      <c r="BA68" s="143"/>
      <c r="BB68" s="143"/>
    </row>
    <row r="69" spans="1:54">
      <c r="BA69" s="143"/>
      <c r="BB69" s="143"/>
    </row>
    <row r="70" spans="1:54">
      <c r="C70" s="150"/>
      <c r="BA70" s="143"/>
      <c r="BB70" s="143"/>
    </row>
    <row r="71" spans="1:54">
      <c r="BA71" s="143"/>
      <c r="BB71" s="143"/>
    </row>
    <row r="72" spans="1:54">
      <c r="BA72" s="143"/>
      <c r="BB72" s="143"/>
    </row>
    <row r="73" spans="1:54">
      <c r="BA73" s="143"/>
      <c r="BB73" s="143"/>
    </row>
    <row r="74" spans="1:54">
      <c r="BA74" s="143"/>
      <c r="BB74" s="143"/>
    </row>
    <row r="75" spans="1:54">
      <c r="BA75" s="143"/>
      <c r="BB75" s="143"/>
    </row>
    <row r="76" spans="1:54">
      <c r="BA76" s="143"/>
      <c r="BB76" s="143"/>
    </row>
    <row r="77" spans="1:54">
      <c r="BA77" s="143"/>
      <c r="BB77" s="143"/>
    </row>
    <row r="78" spans="1:54">
      <c r="BA78" s="143"/>
      <c r="BB78" s="143"/>
    </row>
    <row r="79" spans="1:54">
      <c r="BA79" s="143"/>
      <c r="BB79" s="143"/>
    </row>
    <row r="80" spans="1:54">
      <c r="BA80" s="143"/>
      <c r="BB80" s="143"/>
    </row>
    <row r="81" spans="53:54">
      <c r="BA81" s="143"/>
      <c r="BB81" s="143"/>
    </row>
    <row r="82" spans="53:54">
      <c r="BA82" s="143"/>
      <c r="BB82" s="143"/>
    </row>
    <row r="83" spans="53:54">
      <c r="BA83" s="143"/>
      <c r="BB83" s="143"/>
    </row>
    <row r="84" spans="53:54">
      <c r="BA84" s="143"/>
      <c r="BB84" s="143"/>
    </row>
    <row r="85" spans="53:54">
      <c r="BA85" s="143"/>
      <c r="BB85" s="143"/>
    </row>
    <row r="86" spans="53:54">
      <c r="BA86" s="143"/>
      <c r="BB86" s="143"/>
    </row>
    <row r="87" spans="53:54">
      <c r="BA87" s="143"/>
      <c r="BB87" s="143"/>
    </row>
    <row r="88" spans="53:54">
      <c r="BA88" s="143"/>
      <c r="BB88" s="143"/>
    </row>
    <row r="89" spans="53:54">
      <c r="BA89" s="143"/>
      <c r="BB89" s="143"/>
    </row>
    <row r="90" spans="53:54">
      <c r="BA90" s="143"/>
      <c r="BB90" s="143"/>
    </row>
    <row r="91" spans="53:54">
      <c r="BA91" s="143"/>
      <c r="BB91" s="143"/>
    </row>
    <row r="92" spans="53:54">
      <c r="BA92" s="143"/>
      <c r="BB92" s="143"/>
    </row>
    <row r="93" spans="53:54">
      <c r="BA93" s="143"/>
      <c r="BB93" s="143"/>
    </row>
    <row r="94" spans="53:54">
      <c r="BA94" s="143"/>
      <c r="BB94" s="143"/>
    </row>
    <row r="95" spans="53:54">
      <c r="BA95" s="143"/>
      <c r="BB95" s="143"/>
    </row>
    <row r="96" spans="53:54">
      <c r="BA96" s="143"/>
      <c r="BB96" s="143"/>
    </row>
    <row r="97" spans="53:54">
      <c r="BA97" s="143"/>
      <c r="BB97" s="143"/>
    </row>
    <row r="98" spans="53:54">
      <c r="BA98" s="143"/>
      <c r="BB98" s="143"/>
    </row>
    <row r="99" spans="53:54">
      <c r="BA99" s="143"/>
      <c r="BB99" s="143"/>
    </row>
    <row r="100" spans="53:54">
      <c r="BA100" s="143"/>
      <c r="BB100" s="143"/>
    </row>
    <row r="101" spans="53:54">
      <c r="BA101" s="143"/>
      <c r="BB101" s="143"/>
    </row>
    <row r="102" spans="53:54">
      <c r="BA102" s="143"/>
      <c r="BB102" s="143"/>
    </row>
    <row r="103" spans="53:54">
      <c r="BA103" s="143"/>
      <c r="BB103" s="143"/>
    </row>
    <row r="104" spans="53:54">
      <c r="BA104" s="143"/>
      <c r="BB104" s="143"/>
    </row>
    <row r="105" spans="53:54">
      <c r="BA105" s="143"/>
      <c r="BB105" s="143"/>
    </row>
    <row r="106" spans="53:54">
      <c r="BA106" s="143"/>
      <c r="BB106" s="143"/>
    </row>
    <row r="107" spans="53:54">
      <c r="BA107" s="143"/>
      <c r="BB107" s="143"/>
    </row>
    <row r="108" spans="53:54">
      <c r="BA108" s="143"/>
      <c r="BB108" s="143"/>
    </row>
    <row r="109" spans="53:54">
      <c r="BA109" s="143"/>
      <c r="BB109" s="143"/>
    </row>
    <row r="110" spans="53:54">
      <c r="BA110" s="143"/>
      <c r="BB110" s="143"/>
    </row>
    <row r="111" spans="53:54">
      <c r="BA111" s="143"/>
      <c r="BB111" s="143"/>
    </row>
    <row r="112" spans="53:54">
      <c r="BA112" s="143"/>
      <c r="BB112" s="143"/>
    </row>
    <row r="113" spans="53:54">
      <c r="BA113" s="143"/>
      <c r="BB113" s="143"/>
    </row>
    <row r="114" spans="53:54">
      <c r="BA114" s="143"/>
      <c r="BB114" s="143"/>
    </row>
    <row r="115" spans="53:54">
      <c r="BA115" s="143"/>
      <c r="BB115" s="143"/>
    </row>
    <row r="116" spans="53:54">
      <c r="BA116" s="143"/>
      <c r="BB116" s="143"/>
    </row>
    <row r="117" spans="53:54">
      <c r="BA117" s="143"/>
      <c r="BB117" s="143"/>
    </row>
    <row r="118" spans="53:54">
      <c r="BA118" s="143"/>
      <c r="BB118" s="143"/>
    </row>
    <row r="119" spans="53:54">
      <c r="BA119" s="143"/>
      <c r="BB119" s="143"/>
    </row>
    <row r="120" spans="53:54">
      <c r="BA120" s="143"/>
      <c r="BB120" s="143"/>
    </row>
    <row r="121" spans="53:54">
      <c r="BA121" s="143"/>
      <c r="BB121" s="143"/>
    </row>
    <row r="122" spans="53:54">
      <c r="BA122" s="143"/>
      <c r="BB122" s="143"/>
    </row>
    <row r="123" spans="53:54">
      <c r="BA123" s="143"/>
      <c r="BB123" s="143"/>
    </row>
    <row r="124" spans="53:54">
      <c r="BA124" s="143"/>
      <c r="BB124" s="143"/>
    </row>
    <row r="125" spans="53:54">
      <c r="BA125" s="143"/>
      <c r="BB125" s="143"/>
    </row>
    <row r="126" spans="53:54">
      <c r="BA126" s="143"/>
      <c r="BB126" s="143"/>
    </row>
    <row r="127" spans="53:54">
      <c r="BA127" s="143"/>
      <c r="BB127" s="143"/>
    </row>
    <row r="128" spans="53:54">
      <c r="BA128" s="143"/>
      <c r="BB128" s="143"/>
    </row>
    <row r="129" spans="53:54">
      <c r="BA129" s="143"/>
      <c r="BB129" s="143"/>
    </row>
    <row r="130" spans="53:54">
      <c r="BA130" s="143"/>
      <c r="BB130" s="143"/>
    </row>
    <row r="131" spans="53:54">
      <c r="BA131" s="143"/>
      <c r="BB131" s="143"/>
    </row>
    <row r="132" spans="53:54">
      <c r="BA132" s="143"/>
      <c r="BB132" s="143"/>
    </row>
    <row r="133" spans="53:54">
      <c r="BA133" s="143"/>
      <c r="BB133" s="143"/>
    </row>
    <row r="134" spans="53:54">
      <c r="BA134" s="143"/>
      <c r="BB134" s="143"/>
    </row>
    <row r="135" spans="53:54">
      <c r="BA135" s="143"/>
      <c r="BB135" s="143"/>
    </row>
    <row r="136" spans="53:54">
      <c r="BA136" s="143"/>
      <c r="BB136" s="143"/>
    </row>
    <row r="137" spans="53:54">
      <c r="BA137" s="143"/>
      <c r="BB137" s="143"/>
    </row>
    <row r="138" spans="53:54">
      <c r="BA138" s="143"/>
      <c r="BB138" s="143"/>
    </row>
    <row r="139" spans="53:54">
      <c r="BA139" s="143"/>
      <c r="BB139" s="143"/>
    </row>
    <row r="140" spans="53:54">
      <c r="BA140" s="143"/>
      <c r="BB140" s="143"/>
    </row>
    <row r="141" spans="53:54">
      <c r="BA141" s="143"/>
      <c r="BB141" s="143"/>
    </row>
    <row r="142" spans="53:54">
      <c r="BA142" s="143"/>
      <c r="BB142" s="143"/>
    </row>
    <row r="143" spans="53:54">
      <c r="BA143" s="143"/>
      <c r="BB143" s="143"/>
    </row>
    <row r="144" spans="53:54">
      <c r="BA144" s="143"/>
      <c r="BB144" s="143"/>
    </row>
    <row r="145" spans="53:54">
      <c r="BA145" s="143"/>
      <c r="BB145" s="143"/>
    </row>
    <row r="146" spans="53:54">
      <c r="BA146" s="143"/>
      <c r="BB146" s="143"/>
    </row>
    <row r="147" spans="53:54">
      <c r="BA147" s="143"/>
      <c r="BB147" s="143"/>
    </row>
    <row r="148" spans="53:54">
      <c r="BA148" s="143"/>
      <c r="BB148" s="143"/>
    </row>
    <row r="149" spans="53:54">
      <c r="BA149" s="143"/>
      <c r="BB149" s="143"/>
    </row>
    <row r="150" spans="53:54">
      <c r="BA150" s="143"/>
      <c r="BB150" s="143"/>
    </row>
    <row r="151" spans="53:54">
      <c r="BA151" s="143"/>
      <c r="BB151" s="143"/>
    </row>
    <row r="152" spans="53:54">
      <c r="BA152" s="143"/>
      <c r="BB152" s="143"/>
    </row>
    <row r="153" spans="53:54">
      <c r="BA153" s="143"/>
      <c r="BB153" s="143"/>
    </row>
    <row r="154" spans="53:54">
      <c r="BA154" s="143"/>
      <c r="BB154" s="143"/>
    </row>
    <row r="155" spans="53:54">
      <c r="BA155" s="143"/>
      <c r="BB155" s="143"/>
    </row>
    <row r="156" spans="53:54">
      <c r="BA156" s="143"/>
      <c r="BB156" s="143"/>
    </row>
    <row r="1025" spans="53:69" ht="15.75" thickBot="1">
      <c r="BA1025" s="32" t="s">
        <v>152</v>
      </c>
      <c r="BB1025" s="66" t="s">
        <v>790</v>
      </c>
      <c r="BC1025" s="368" t="s">
        <v>153</v>
      </c>
      <c r="BD1025" s="368"/>
      <c r="BE1025" s="368"/>
      <c r="BF1025" s="368"/>
      <c r="BG1025" s="72" t="s">
        <v>331</v>
      </c>
      <c r="BH1025" s="72" t="s">
        <v>332</v>
      </c>
      <c r="BI1025" s="71" t="s">
        <v>330</v>
      </c>
      <c r="BJ1025" s="142" t="s">
        <v>407</v>
      </c>
      <c r="BK1025" s="80" t="s">
        <v>555</v>
      </c>
      <c r="BL1025" s="80" t="s">
        <v>39</v>
      </c>
      <c r="BM1025" s="80" t="s">
        <v>40</v>
      </c>
      <c r="BN1025" s="81" t="s">
        <v>556</v>
      </c>
      <c r="BO1025" s="113" t="s">
        <v>56</v>
      </c>
      <c r="BP1025" s="114" t="s">
        <v>796</v>
      </c>
      <c r="BQ1025" s="114"/>
    </row>
    <row r="1026" spans="53:69" ht="15.75">
      <c r="BA1026" s="32" t="str">
        <f t="shared" ref="BA1026:BA1068" si="0">MID(BB1026,1,4)</f>
        <v>E011</v>
      </c>
      <c r="BB1026" s="26" t="s">
        <v>96</v>
      </c>
      <c r="BC1026" s="43" t="s">
        <v>241</v>
      </c>
      <c r="BD1026" s="44" t="s">
        <v>243</v>
      </c>
      <c r="BE1026" s="45" t="s">
        <v>154</v>
      </c>
      <c r="BF1026" s="46" t="s">
        <v>155</v>
      </c>
      <c r="BG1026" s="142" t="s">
        <v>333</v>
      </c>
      <c r="BH1026" s="74" t="s">
        <v>338</v>
      </c>
      <c r="BI1026" s="142" t="s">
        <v>286</v>
      </c>
      <c r="BJ1026" s="76" t="s">
        <v>177</v>
      </c>
      <c r="BK1026" s="142" t="s">
        <v>412</v>
      </c>
      <c r="BN1026" s="205" t="s">
        <v>557</v>
      </c>
      <c r="BO1026" s="454" t="s">
        <v>793</v>
      </c>
      <c r="BP1026" s="128" t="s">
        <v>806</v>
      </c>
      <c r="BQ1026" s="116"/>
    </row>
    <row r="1027" spans="53:69" ht="15.75">
      <c r="BA1027" s="32" t="str">
        <f t="shared" si="0"/>
        <v>E012</v>
      </c>
      <c r="BB1027" s="27" t="s">
        <v>97</v>
      </c>
      <c r="BC1027" s="369" t="s">
        <v>232</v>
      </c>
      <c r="BD1027" s="370" t="s">
        <v>157</v>
      </c>
      <c r="BE1027" s="47" t="s">
        <v>158</v>
      </c>
      <c r="BF1027" s="205"/>
      <c r="BG1027" s="142" t="s">
        <v>334</v>
      </c>
      <c r="BH1027" s="74" t="s">
        <v>339</v>
      </c>
      <c r="BI1027" s="142" t="s">
        <v>287</v>
      </c>
      <c r="BJ1027" s="76" t="s">
        <v>244</v>
      </c>
      <c r="BK1027" s="142" t="s">
        <v>413</v>
      </c>
      <c r="BL1027" s="79" t="s">
        <v>414</v>
      </c>
      <c r="BM1027" s="142" t="s">
        <v>415</v>
      </c>
      <c r="BN1027" s="205" t="s">
        <v>558</v>
      </c>
      <c r="BO1027" s="455" t="s">
        <v>791</v>
      </c>
      <c r="BP1027" s="128" t="s">
        <v>798</v>
      </c>
      <c r="BQ1027" s="116"/>
    </row>
    <row r="1028" spans="53:69" ht="15.75">
      <c r="BA1028" s="32" t="str">
        <f t="shared" si="0"/>
        <v>E013</v>
      </c>
      <c r="BB1028" s="27" t="s">
        <v>98</v>
      </c>
      <c r="BC1028" s="369"/>
      <c r="BD1028" s="370"/>
      <c r="BE1028" s="47" t="s">
        <v>159</v>
      </c>
      <c r="BF1028" s="205"/>
      <c r="BG1028" s="142" t="s">
        <v>335</v>
      </c>
      <c r="BH1028" s="74" t="s">
        <v>340</v>
      </c>
      <c r="BI1028" s="142" t="s">
        <v>288</v>
      </c>
      <c r="BJ1028" s="76" t="s">
        <v>408</v>
      </c>
      <c r="BK1028" s="142" t="s">
        <v>416</v>
      </c>
      <c r="BL1028" s="142" t="s">
        <v>417</v>
      </c>
      <c r="BM1028" s="142" t="s">
        <v>418</v>
      </c>
      <c r="BN1028" s="205" t="s">
        <v>559</v>
      </c>
      <c r="BO1028" s="456" t="s">
        <v>792</v>
      </c>
      <c r="BP1028" s="128" t="s">
        <v>799</v>
      </c>
      <c r="BQ1028" s="118"/>
    </row>
    <row r="1029" spans="53:69" ht="30">
      <c r="BA1029" s="32" t="str">
        <f t="shared" si="0"/>
        <v>E015</v>
      </c>
      <c r="BB1029" s="33" t="s">
        <v>95</v>
      </c>
      <c r="BC1029" s="369" t="s">
        <v>233</v>
      </c>
      <c r="BD1029" s="370" t="s">
        <v>264</v>
      </c>
      <c r="BE1029" s="48" t="s">
        <v>161</v>
      </c>
      <c r="BF1029" s="371"/>
      <c r="BG1029" s="142" t="s">
        <v>336</v>
      </c>
      <c r="BH1029" s="74" t="s">
        <v>341</v>
      </c>
      <c r="BI1029" s="142" t="s">
        <v>289</v>
      </c>
      <c r="BJ1029" s="76" t="s">
        <v>245</v>
      </c>
      <c r="BK1029" s="142" t="s">
        <v>419</v>
      </c>
      <c r="BL1029" s="142" t="s">
        <v>420</v>
      </c>
      <c r="BM1029" s="142" t="s">
        <v>421</v>
      </c>
      <c r="BN1029" s="205" t="s">
        <v>560</v>
      </c>
      <c r="BO1029" s="454" t="s">
        <v>199</v>
      </c>
      <c r="BP1029" s="128" t="s">
        <v>860</v>
      </c>
      <c r="BQ1029" s="118"/>
    </row>
    <row r="1030" spans="53:69" ht="30">
      <c r="BA1030" s="32" t="str">
        <f t="shared" si="0"/>
        <v>E021</v>
      </c>
      <c r="BB1030" s="27" t="s">
        <v>104</v>
      </c>
      <c r="BC1030" s="369"/>
      <c r="BD1030" s="370"/>
      <c r="BE1030" s="49" t="s">
        <v>162</v>
      </c>
      <c r="BF1030" s="371"/>
      <c r="BG1030" s="142" t="s">
        <v>337</v>
      </c>
      <c r="BH1030" s="74" t="s">
        <v>342</v>
      </c>
      <c r="BI1030" s="142" t="s">
        <v>290</v>
      </c>
      <c r="BJ1030" s="76" t="s">
        <v>246</v>
      </c>
      <c r="BL1030" s="142" t="s">
        <v>422</v>
      </c>
      <c r="BM1030" s="142" t="s">
        <v>423</v>
      </c>
      <c r="BN1030" s="205" t="s">
        <v>561</v>
      </c>
      <c r="BO1030" s="455" t="s">
        <v>794</v>
      </c>
      <c r="BP1030" s="128" t="s">
        <v>800</v>
      </c>
      <c r="BQ1030" s="119"/>
    </row>
    <row r="1031" spans="53:69" ht="30">
      <c r="BA1031" s="32" t="str">
        <f t="shared" si="0"/>
        <v>E031</v>
      </c>
      <c r="BB1031" s="129" t="s">
        <v>106</v>
      </c>
      <c r="BC1031" s="369"/>
      <c r="BD1031" s="370"/>
      <c r="BE1031" s="49" t="s">
        <v>163</v>
      </c>
      <c r="BF1031" s="371"/>
      <c r="BG1031" s="143"/>
      <c r="BH1031" s="74" t="s">
        <v>343</v>
      </c>
      <c r="BI1031" s="142" t="s">
        <v>291</v>
      </c>
      <c r="BJ1031" s="76" t="s">
        <v>247</v>
      </c>
      <c r="BL1031" s="142" t="s">
        <v>424</v>
      </c>
      <c r="BM1031" s="142" t="s">
        <v>425</v>
      </c>
      <c r="BN1031" s="205" t="s">
        <v>562</v>
      </c>
      <c r="BO1031" s="456" t="s">
        <v>329</v>
      </c>
      <c r="BP1031" s="128" t="s">
        <v>801</v>
      </c>
      <c r="BQ1031" s="119"/>
    </row>
    <row r="1032" spans="53:69" ht="15.75">
      <c r="BA1032" s="32" t="str">
        <f t="shared" si="0"/>
        <v>S034</v>
      </c>
      <c r="BB1032" s="129" t="s">
        <v>808</v>
      </c>
      <c r="BC1032" s="369"/>
      <c r="BD1032" s="370"/>
      <c r="BE1032" s="50" t="s">
        <v>164</v>
      </c>
      <c r="BF1032" s="371"/>
      <c r="BG1032" s="143"/>
      <c r="BH1032" s="74" t="s">
        <v>344</v>
      </c>
      <c r="BI1032" s="142" t="s">
        <v>292</v>
      </c>
      <c r="BJ1032" s="76" t="s">
        <v>248</v>
      </c>
      <c r="BL1032" s="142" t="s">
        <v>426</v>
      </c>
      <c r="BM1032" s="142" t="s">
        <v>427</v>
      </c>
      <c r="BN1032" s="205" t="s">
        <v>563</v>
      </c>
      <c r="BO1032" s="454"/>
      <c r="BP1032" s="128" t="s">
        <v>802</v>
      </c>
      <c r="BQ1032" s="119"/>
    </row>
    <row r="1033" spans="53:69">
      <c r="BA1033" s="32" t="str">
        <f t="shared" si="0"/>
        <v>E035</v>
      </c>
      <c r="BB1033" s="130" t="s">
        <v>809</v>
      </c>
      <c r="BC1033" s="372" t="s">
        <v>234</v>
      </c>
      <c r="BD1033" s="373" t="s">
        <v>166</v>
      </c>
      <c r="BE1033" s="51" t="s">
        <v>167</v>
      </c>
      <c r="BF1033" s="205"/>
      <c r="BG1033" s="143"/>
      <c r="BH1033" s="142" t="s">
        <v>345</v>
      </c>
      <c r="BI1033" s="142" t="s">
        <v>293</v>
      </c>
      <c r="BJ1033" s="76" t="s">
        <v>249</v>
      </c>
      <c r="BL1033" s="142" t="s">
        <v>428</v>
      </c>
      <c r="BM1033" s="142" t="s">
        <v>429</v>
      </c>
      <c r="BN1033" s="205" t="s">
        <v>564</v>
      </c>
      <c r="BO1033" s="456"/>
      <c r="BP1033" s="128" t="s">
        <v>803</v>
      </c>
      <c r="BQ1033" s="119"/>
    </row>
    <row r="1034" spans="53:69">
      <c r="BA1034" s="32" t="str">
        <f t="shared" si="0"/>
        <v>E036</v>
      </c>
      <c r="BB1034" s="56" t="s">
        <v>810</v>
      </c>
      <c r="BC1034" s="372"/>
      <c r="BD1034" s="373"/>
      <c r="BE1034" s="51" t="s">
        <v>168</v>
      </c>
      <c r="BF1034" s="205"/>
      <c r="BG1034" s="143"/>
      <c r="BH1034" s="142" t="s">
        <v>346</v>
      </c>
      <c r="BI1034" s="142" t="s">
        <v>294</v>
      </c>
      <c r="BJ1034" s="76" t="s">
        <v>250</v>
      </c>
      <c r="BL1034" s="142" t="s">
        <v>430</v>
      </c>
      <c r="BM1034" s="142" t="s">
        <v>431</v>
      </c>
      <c r="BN1034" s="205" t="s">
        <v>565</v>
      </c>
      <c r="BO1034" s="455"/>
      <c r="BP1034" s="128" t="s">
        <v>804</v>
      </c>
      <c r="BQ1034" s="119"/>
    </row>
    <row r="1035" spans="53:69" ht="15.75">
      <c r="BA1035" s="32" t="str">
        <f t="shared" si="0"/>
        <v>F037</v>
      </c>
      <c r="BB1035" s="56" t="s">
        <v>811</v>
      </c>
      <c r="BC1035" s="372"/>
      <c r="BD1035" s="373"/>
      <c r="BE1035" s="52" t="s">
        <v>169</v>
      </c>
      <c r="BF1035" s="205"/>
      <c r="BG1035" s="143"/>
      <c r="BH1035" s="142" t="s">
        <v>347</v>
      </c>
      <c r="BI1035" s="142" t="s">
        <v>295</v>
      </c>
      <c r="BJ1035" s="76" t="s">
        <v>252</v>
      </c>
      <c r="BL1035" s="142" t="s">
        <v>432</v>
      </c>
      <c r="BM1035" s="142" t="s">
        <v>433</v>
      </c>
      <c r="BN1035" s="205" t="s">
        <v>830</v>
      </c>
      <c r="BO1035" s="456"/>
      <c r="BP1035" s="128" t="s">
        <v>805</v>
      </c>
      <c r="BQ1035" s="119"/>
    </row>
    <row r="1036" spans="53:69" ht="15.75">
      <c r="BA1036" s="32" t="str">
        <f t="shared" si="0"/>
        <v>PA17</v>
      </c>
      <c r="BB1036" s="131" t="s">
        <v>107</v>
      </c>
      <c r="BC1036" s="372"/>
      <c r="BD1036" s="373"/>
      <c r="BE1036" s="50" t="s">
        <v>170</v>
      </c>
      <c r="BF1036" s="205"/>
      <c r="BG1036" s="143"/>
      <c r="BH1036" s="142" t="s">
        <v>348</v>
      </c>
      <c r="BI1036" s="142" t="s">
        <v>296</v>
      </c>
      <c r="BJ1036" s="76" t="s">
        <v>409</v>
      </c>
      <c r="BL1036" s="142" t="s">
        <v>434</v>
      </c>
      <c r="BM1036" s="142" t="s">
        <v>435</v>
      </c>
      <c r="BN1036" s="205" t="s">
        <v>566</v>
      </c>
      <c r="BO1036" s="456"/>
      <c r="BP1036" s="128" t="s">
        <v>807</v>
      </c>
      <c r="BQ1036" s="119"/>
    </row>
    <row r="1037" spans="53:69" ht="15.75">
      <c r="BA1037" s="32" t="str">
        <f t="shared" si="0"/>
        <v>P123</v>
      </c>
      <c r="BB1037" s="129" t="s">
        <v>141</v>
      </c>
      <c r="BC1037" s="372"/>
      <c r="BD1037" s="373"/>
      <c r="BE1037" s="50" t="s">
        <v>171</v>
      </c>
      <c r="BF1037" s="205"/>
      <c r="BG1037" s="143"/>
      <c r="BH1037" s="142" t="s">
        <v>349</v>
      </c>
      <c r="BI1037" s="142" t="s">
        <v>297</v>
      </c>
      <c r="BJ1037" s="76" t="s">
        <v>195</v>
      </c>
      <c r="BL1037" s="142" t="s">
        <v>436</v>
      </c>
      <c r="BM1037" s="142" t="s">
        <v>437</v>
      </c>
      <c r="BN1037" s="205" t="s">
        <v>567</v>
      </c>
      <c r="BO1037" s="456"/>
      <c r="BP1037" s="128" t="s">
        <v>797</v>
      </c>
      <c r="BQ1037" s="120"/>
    </row>
    <row r="1038" spans="53:69" ht="15.75">
      <c r="BA1038" s="32" t="str">
        <f t="shared" si="0"/>
        <v>E043</v>
      </c>
      <c r="BB1038" s="132" t="s">
        <v>813</v>
      </c>
      <c r="BC1038" s="372"/>
      <c r="BD1038" s="373"/>
      <c r="BE1038" s="50" t="s">
        <v>172</v>
      </c>
      <c r="BF1038" s="205"/>
      <c r="BG1038" s="143"/>
      <c r="BH1038" s="142" t="s">
        <v>350</v>
      </c>
      <c r="BI1038" s="142" t="s">
        <v>298</v>
      </c>
      <c r="BJ1038" s="76" t="s">
        <v>410</v>
      </c>
      <c r="BL1038" s="142" t="s">
        <v>438</v>
      </c>
      <c r="BM1038" s="142" t="s">
        <v>439</v>
      </c>
      <c r="BN1038" s="205" t="s">
        <v>568</v>
      </c>
      <c r="BO1038" s="85"/>
      <c r="BP1038" s="119"/>
      <c r="BQ1038" s="120"/>
    </row>
    <row r="1039" spans="53:69" ht="31.5">
      <c r="BA1039" s="32" t="str">
        <f t="shared" si="0"/>
        <v>E044</v>
      </c>
      <c r="BB1039" s="132" t="s">
        <v>814</v>
      </c>
      <c r="BC1039" s="372"/>
      <c r="BD1039" s="373"/>
      <c r="BE1039" s="50" t="s">
        <v>173</v>
      </c>
      <c r="BF1039" s="205"/>
      <c r="BG1039" s="143"/>
      <c r="BH1039" s="142" t="s">
        <v>351</v>
      </c>
      <c r="BI1039" s="142" t="s">
        <v>299</v>
      </c>
      <c r="BJ1039" s="76" t="s">
        <v>254</v>
      </c>
      <c r="BL1039" s="142" t="s">
        <v>440</v>
      </c>
      <c r="BM1039" s="142" t="s">
        <v>441</v>
      </c>
      <c r="BN1039" s="205" t="s">
        <v>569</v>
      </c>
      <c r="BO1039" s="454"/>
      <c r="BP1039" s="122"/>
      <c r="BQ1039" s="121"/>
    </row>
    <row r="1040" spans="53:69" ht="15.75">
      <c r="BA1040" s="32" t="str">
        <f t="shared" si="0"/>
        <v>E045</v>
      </c>
      <c r="BB1040" s="132" t="s">
        <v>815</v>
      </c>
      <c r="BC1040" s="372"/>
      <c r="BD1040" s="373"/>
      <c r="BE1040" s="50" t="s">
        <v>174</v>
      </c>
      <c r="BF1040" s="205"/>
      <c r="BG1040" s="143"/>
      <c r="BH1040" s="142" t="s">
        <v>352</v>
      </c>
      <c r="BI1040" s="142" t="s">
        <v>300</v>
      </c>
      <c r="BJ1040" s="76" t="s">
        <v>256</v>
      </c>
      <c r="BL1040" s="142" t="s">
        <v>442</v>
      </c>
      <c r="BM1040" s="142" t="s">
        <v>443</v>
      </c>
      <c r="BN1040" s="205" t="s">
        <v>570</v>
      </c>
      <c r="BO1040" s="456"/>
      <c r="BP1040" s="123"/>
      <c r="BQ1040" s="121"/>
    </row>
    <row r="1041" spans="53:69" ht="31.5">
      <c r="BA1041" s="32" t="str">
        <f t="shared" si="0"/>
        <v>PA07</v>
      </c>
      <c r="BB1041" s="129" t="s">
        <v>111</v>
      </c>
      <c r="BC1041" s="372"/>
      <c r="BD1041" s="373"/>
      <c r="BE1041" s="50" t="s">
        <v>175</v>
      </c>
      <c r="BF1041" s="205"/>
      <c r="BG1041" s="143"/>
      <c r="BH1041" s="142" t="s">
        <v>353</v>
      </c>
      <c r="BI1041" s="142" t="s">
        <v>301</v>
      </c>
      <c r="BJ1041" s="76" t="s">
        <v>255</v>
      </c>
      <c r="BL1041" s="142" t="s">
        <v>444</v>
      </c>
      <c r="BM1041" s="142" t="s">
        <v>445</v>
      </c>
      <c r="BN1041" s="205" t="s">
        <v>571</v>
      </c>
      <c r="BO1041" s="454"/>
      <c r="BP1041" s="124"/>
      <c r="BQ1041" s="121"/>
    </row>
    <row r="1042" spans="53:69" ht="15.75">
      <c r="BA1042" s="32" t="str">
        <f t="shared" si="0"/>
        <v>E061</v>
      </c>
      <c r="BB1042" s="29" t="s">
        <v>112</v>
      </c>
      <c r="BC1042" s="64" t="s">
        <v>235</v>
      </c>
      <c r="BD1042" s="54" t="s">
        <v>177</v>
      </c>
      <c r="BE1042" s="55" t="s">
        <v>178</v>
      </c>
      <c r="BF1042" s="56" t="s">
        <v>179</v>
      </c>
      <c r="BG1042" s="73"/>
      <c r="BH1042" s="75" t="s">
        <v>354</v>
      </c>
      <c r="BI1042" s="142" t="s">
        <v>302</v>
      </c>
      <c r="BJ1042" s="76" t="s">
        <v>257</v>
      </c>
      <c r="BL1042" s="142" t="s">
        <v>446</v>
      </c>
      <c r="BM1042" s="142" t="s">
        <v>447</v>
      </c>
      <c r="BN1042" s="205" t="s">
        <v>572</v>
      </c>
      <c r="BO1042" s="456"/>
      <c r="BP1042" s="116"/>
      <c r="BQ1042" s="122"/>
    </row>
    <row r="1043" spans="53:69" ht="15.75">
      <c r="BA1043" s="32" t="str">
        <f t="shared" si="0"/>
        <v>E062</v>
      </c>
      <c r="BB1043" s="29" t="s">
        <v>113</v>
      </c>
      <c r="BC1043" s="64" t="s">
        <v>236</v>
      </c>
      <c r="BD1043" s="54" t="s">
        <v>181</v>
      </c>
      <c r="BE1043" s="55" t="s">
        <v>178</v>
      </c>
      <c r="BF1043" s="56" t="s">
        <v>179</v>
      </c>
      <c r="BG1043" s="73"/>
      <c r="BH1043" s="142" t="s">
        <v>355</v>
      </c>
      <c r="BI1043" s="142" t="s">
        <v>303</v>
      </c>
      <c r="BJ1043" s="76" t="s">
        <v>258</v>
      </c>
      <c r="BL1043" s="142" t="s">
        <v>448</v>
      </c>
      <c r="BM1043" s="142" t="s">
        <v>449</v>
      </c>
      <c r="BN1043" s="205" t="s">
        <v>573</v>
      </c>
      <c r="BO1043" s="457"/>
      <c r="BP1043" s="122"/>
      <c r="BQ1043" s="122"/>
    </row>
    <row r="1044" spans="53:69" ht="15.75">
      <c r="BA1044" s="32" t="str">
        <f t="shared" si="0"/>
        <v>E063</v>
      </c>
      <c r="BB1044" s="29" t="s">
        <v>114</v>
      </c>
      <c r="BC1044" s="64" t="s">
        <v>237</v>
      </c>
      <c r="BD1044" s="54" t="s">
        <v>183</v>
      </c>
      <c r="BE1044" s="55" t="s">
        <v>178</v>
      </c>
      <c r="BF1044" s="56" t="s">
        <v>179</v>
      </c>
      <c r="BG1044" s="73"/>
      <c r="BH1044" s="142" t="s">
        <v>356</v>
      </c>
      <c r="BI1044" s="142" t="s">
        <v>304</v>
      </c>
      <c r="BJ1044" s="76" t="s">
        <v>259</v>
      </c>
      <c r="BL1044" s="142" t="s">
        <v>450</v>
      </c>
      <c r="BM1044" s="142" t="s">
        <v>451</v>
      </c>
      <c r="BN1044" s="205" t="s">
        <v>574</v>
      </c>
      <c r="BO1044" s="458"/>
      <c r="BP1044" s="124"/>
      <c r="BQ1044" s="123"/>
    </row>
    <row r="1045" spans="53:69" ht="15.75">
      <c r="BA1045" s="32" t="str">
        <f t="shared" si="0"/>
        <v>E064</v>
      </c>
      <c r="BB1045" s="29" t="s">
        <v>115</v>
      </c>
      <c r="BC1045" s="64" t="s">
        <v>238</v>
      </c>
      <c r="BD1045" s="54" t="s">
        <v>72</v>
      </c>
      <c r="BE1045" s="55" t="s">
        <v>178</v>
      </c>
      <c r="BF1045" s="56" t="s">
        <v>179</v>
      </c>
      <c r="BG1045" s="73"/>
      <c r="BH1045" s="142" t="s">
        <v>357</v>
      </c>
      <c r="BI1045" s="142" t="s">
        <v>305</v>
      </c>
      <c r="BJ1045" s="77" t="s">
        <v>260</v>
      </c>
      <c r="BL1045" s="142" t="s">
        <v>452</v>
      </c>
      <c r="BM1045" s="142" t="s">
        <v>453</v>
      </c>
      <c r="BN1045" s="205" t="s">
        <v>575</v>
      </c>
      <c r="BO1045" s="88"/>
      <c r="BP1045" s="120"/>
      <c r="BQ1045" s="123"/>
    </row>
    <row r="1046" spans="53:69" ht="30">
      <c r="BA1046" s="32" t="str">
        <f t="shared" si="0"/>
        <v>E065</v>
      </c>
      <c r="BB1046" s="29" t="s">
        <v>116</v>
      </c>
      <c r="BC1046" s="64" t="s">
        <v>239</v>
      </c>
      <c r="BD1046" s="54" t="s">
        <v>186</v>
      </c>
      <c r="BE1046" s="55" t="s">
        <v>178</v>
      </c>
      <c r="BF1046" s="56" t="s">
        <v>179</v>
      </c>
      <c r="BG1046" s="73"/>
      <c r="BH1046" s="75" t="s">
        <v>358</v>
      </c>
      <c r="BI1046" s="142" t="s">
        <v>306</v>
      </c>
      <c r="BJ1046" s="78" t="s">
        <v>411</v>
      </c>
      <c r="BL1046" s="142" t="s">
        <v>454</v>
      </c>
      <c r="BM1046" s="142" t="s">
        <v>455</v>
      </c>
      <c r="BN1046" s="205" t="s">
        <v>576</v>
      </c>
      <c r="BO1046" s="457"/>
      <c r="BP1046" s="125"/>
      <c r="BQ1046" s="122"/>
    </row>
    <row r="1047" spans="53:69" ht="15.75">
      <c r="BA1047" s="32" t="str">
        <f t="shared" si="0"/>
        <v>E066</v>
      </c>
      <c r="BB1047" s="29" t="s">
        <v>117</v>
      </c>
      <c r="BC1047" s="64" t="s">
        <v>240</v>
      </c>
      <c r="BD1047" s="54" t="s">
        <v>188</v>
      </c>
      <c r="BE1047" s="55" t="s">
        <v>178</v>
      </c>
      <c r="BF1047" s="56" t="s">
        <v>179</v>
      </c>
      <c r="BG1047" s="73"/>
      <c r="BH1047" s="142" t="s">
        <v>359</v>
      </c>
      <c r="BI1047" s="142" t="s">
        <v>307</v>
      </c>
      <c r="BL1047" s="142" t="s">
        <v>456</v>
      </c>
      <c r="BM1047" s="142" t="s">
        <v>457</v>
      </c>
      <c r="BN1047" s="205" t="s">
        <v>577</v>
      </c>
      <c r="BO1047" s="89"/>
      <c r="BP1047" s="118"/>
      <c r="BQ1047" s="122"/>
    </row>
    <row r="1048" spans="53:69" ht="15.75">
      <c r="BA1048" s="32" t="str">
        <f t="shared" si="0"/>
        <v>E067</v>
      </c>
      <c r="BB1048" s="29" t="s">
        <v>118</v>
      </c>
      <c r="BC1048" s="65" t="s">
        <v>213</v>
      </c>
      <c r="BD1048" s="54" t="s">
        <v>189</v>
      </c>
      <c r="BE1048" s="55" t="s">
        <v>178</v>
      </c>
      <c r="BF1048" s="56" t="s">
        <v>179</v>
      </c>
      <c r="BG1048" s="73"/>
      <c r="BH1048" s="142" t="s">
        <v>360</v>
      </c>
      <c r="BI1048" s="142" t="s">
        <v>308</v>
      </c>
      <c r="BL1048" s="142" t="s">
        <v>458</v>
      </c>
      <c r="BM1048" s="142" t="s">
        <v>459</v>
      </c>
      <c r="BN1048" s="205" t="s">
        <v>578</v>
      </c>
      <c r="BO1048" s="456"/>
      <c r="BP1048" s="115"/>
      <c r="BQ1048" s="123"/>
    </row>
    <row r="1049" spans="53:69" ht="15.75">
      <c r="BA1049" s="32" t="str">
        <f t="shared" si="0"/>
        <v>E071</v>
      </c>
      <c r="BB1049" s="29" t="s">
        <v>120</v>
      </c>
      <c r="BC1049" s="65" t="s">
        <v>214</v>
      </c>
      <c r="BD1049" s="54" t="s">
        <v>190</v>
      </c>
      <c r="BE1049" s="55" t="s">
        <v>178</v>
      </c>
      <c r="BF1049" s="56" t="s">
        <v>179</v>
      </c>
      <c r="BG1049" s="73"/>
      <c r="BH1049" s="142" t="s">
        <v>361</v>
      </c>
      <c r="BI1049" s="142" t="s">
        <v>309</v>
      </c>
      <c r="BL1049" s="142" t="s">
        <v>460</v>
      </c>
      <c r="BM1049" s="142" t="s">
        <v>461</v>
      </c>
      <c r="BN1049" s="205" t="s">
        <v>579</v>
      </c>
      <c r="BO1049" s="90"/>
      <c r="BP1049" s="115"/>
      <c r="BQ1049" s="123"/>
    </row>
    <row r="1050" spans="53:69" ht="15.75">
      <c r="BA1050" s="32" t="str">
        <f t="shared" si="0"/>
        <v>E072</v>
      </c>
      <c r="BB1050" s="29" t="s">
        <v>121</v>
      </c>
      <c r="BC1050" s="65" t="s">
        <v>215</v>
      </c>
      <c r="BD1050" s="54" t="s">
        <v>191</v>
      </c>
      <c r="BE1050" s="55" t="s">
        <v>178</v>
      </c>
      <c r="BF1050" s="56" t="s">
        <v>179</v>
      </c>
      <c r="BG1050" s="73"/>
      <c r="BH1050" s="142" t="s">
        <v>362</v>
      </c>
      <c r="BI1050" s="142" t="s">
        <v>310</v>
      </c>
      <c r="BL1050" s="142" t="s">
        <v>462</v>
      </c>
      <c r="BM1050" s="142" t="s">
        <v>463</v>
      </c>
      <c r="BN1050" s="205" t="s">
        <v>580</v>
      </c>
      <c r="BO1050" s="91"/>
      <c r="BP1050" s="117"/>
      <c r="BQ1050" s="122"/>
    </row>
    <row r="1051" spans="53:69" ht="15.75">
      <c r="BA1051" s="32" t="str">
        <f t="shared" si="0"/>
        <v>E073</v>
      </c>
      <c r="BB1051" s="29" t="s">
        <v>122</v>
      </c>
      <c r="BC1051" s="65" t="s">
        <v>216</v>
      </c>
      <c r="BD1051" s="54" t="s">
        <v>192</v>
      </c>
      <c r="BE1051" s="55" t="s">
        <v>178</v>
      </c>
      <c r="BF1051" s="56" t="s">
        <v>179</v>
      </c>
      <c r="BG1051" s="73"/>
      <c r="BH1051" s="142" t="s">
        <v>363</v>
      </c>
      <c r="BI1051" s="142" t="s">
        <v>311</v>
      </c>
      <c r="BL1051" s="142" t="s">
        <v>464</v>
      </c>
      <c r="BM1051" s="142" t="s">
        <v>465</v>
      </c>
      <c r="BN1051" s="205" t="s">
        <v>581</v>
      </c>
      <c r="BO1051" s="90"/>
      <c r="BP1051" s="117"/>
      <c r="BQ1051" s="122"/>
    </row>
    <row r="1052" spans="53:69" ht="15.75">
      <c r="BA1052" s="32" t="str">
        <f t="shared" si="0"/>
        <v>E082</v>
      </c>
      <c r="BB1052" s="35" t="s">
        <v>146</v>
      </c>
      <c r="BC1052" s="65" t="s">
        <v>217</v>
      </c>
      <c r="BD1052" s="54" t="s">
        <v>193</v>
      </c>
      <c r="BE1052" s="55" t="s">
        <v>178</v>
      </c>
      <c r="BF1052" s="56" t="s">
        <v>179</v>
      </c>
      <c r="BG1052" s="73"/>
      <c r="BH1052" s="142" t="s">
        <v>364</v>
      </c>
      <c r="BI1052" s="142" t="s">
        <v>312</v>
      </c>
      <c r="BL1052" s="142" t="s">
        <v>466</v>
      </c>
      <c r="BM1052" s="142" t="s">
        <v>467</v>
      </c>
      <c r="BN1052" s="205" t="s">
        <v>582</v>
      </c>
      <c r="BO1052" s="457"/>
      <c r="BP1052" s="117"/>
      <c r="BQ1052" s="124"/>
    </row>
    <row r="1053" spans="53:69" ht="15.75">
      <c r="BA1053" s="32" t="str">
        <f t="shared" si="0"/>
        <v>E083</v>
      </c>
      <c r="BB1053" s="30" t="s">
        <v>126</v>
      </c>
      <c r="BC1053" s="65" t="s">
        <v>218</v>
      </c>
      <c r="BD1053" s="54" t="s">
        <v>194</v>
      </c>
      <c r="BE1053" s="55" t="s">
        <v>178</v>
      </c>
      <c r="BF1053" s="56" t="s">
        <v>179</v>
      </c>
      <c r="BG1053" s="73"/>
      <c r="BH1053" s="142" t="s">
        <v>365</v>
      </c>
      <c r="BI1053" s="142" t="s">
        <v>313</v>
      </c>
      <c r="BL1053" s="142" t="s">
        <v>468</v>
      </c>
      <c r="BM1053" s="142" t="s">
        <v>469</v>
      </c>
      <c r="BN1053" s="205" t="s">
        <v>583</v>
      </c>
      <c r="BO1053" s="457"/>
      <c r="BP1053" s="117"/>
      <c r="BQ1053" s="124"/>
    </row>
    <row r="1054" spans="53:69" ht="30">
      <c r="BA1054" s="32" t="str">
        <f t="shared" si="0"/>
        <v>E085</v>
      </c>
      <c r="BB1054" s="30" t="s">
        <v>832</v>
      </c>
      <c r="BC1054" s="65" t="s">
        <v>219</v>
      </c>
      <c r="BD1054" s="54" t="s">
        <v>195</v>
      </c>
      <c r="BE1054" s="55" t="s">
        <v>178</v>
      </c>
      <c r="BF1054" s="56" t="s">
        <v>179</v>
      </c>
      <c r="BG1054" s="73"/>
      <c r="BH1054" s="142" t="s">
        <v>366</v>
      </c>
      <c r="BI1054" s="142" t="s">
        <v>314</v>
      </c>
      <c r="BL1054" s="142" t="s">
        <v>470</v>
      </c>
      <c r="BM1054" s="142" t="s">
        <v>471</v>
      </c>
      <c r="BN1054" s="205" t="s">
        <v>584</v>
      </c>
      <c r="BO1054" s="457"/>
      <c r="BP1054" s="117"/>
      <c r="BQ1054" s="120"/>
    </row>
    <row r="1055" spans="53:69" ht="15.75">
      <c r="BA1055" s="32" t="str">
        <f t="shared" si="0"/>
        <v>E091</v>
      </c>
      <c r="BB1055" s="30" t="s">
        <v>110</v>
      </c>
      <c r="BC1055" s="65" t="s">
        <v>220</v>
      </c>
      <c r="BD1055" s="54" t="s">
        <v>196</v>
      </c>
      <c r="BE1055" s="55" t="s">
        <v>178</v>
      </c>
      <c r="BF1055" s="56" t="s">
        <v>179</v>
      </c>
      <c r="BG1055" s="73"/>
      <c r="BH1055" s="142" t="s">
        <v>367</v>
      </c>
      <c r="BI1055" s="142" t="s">
        <v>315</v>
      </c>
      <c r="BL1055" s="142" t="s">
        <v>329</v>
      </c>
      <c r="BM1055" s="142" t="s">
        <v>472</v>
      </c>
      <c r="BN1055" s="205" t="s">
        <v>585</v>
      </c>
      <c r="BO1055" s="458"/>
      <c r="BP1055" s="117"/>
      <c r="BQ1055" s="120"/>
    </row>
    <row r="1056" spans="53:69" ht="15.75">
      <c r="BA1056" s="32" t="str">
        <f t="shared" si="0"/>
        <v>E092</v>
      </c>
      <c r="BB1056" s="30" t="s">
        <v>130</v>
      </c>
      <c r="BC1056" s="65" t="s">
        <v>221</v>
      </c>
      <c r="BD1056" s="54" t="s">
        <v>197</v>
      </c>
      <c r="BE1056" s="55" t="s">
        <v>178</v>
      </c>
      <c r="BF1056" s="56" t="s">
        <v>179</v>
      </c>
      <c r="BG1056" s="73"/>
      <c r="BH1056" s="142" t="s">
        <v>368</v>
      </c>
      <c r="BI1056" s="142" t="s">
        <v>316</v>
      </c>
      <c r="BM1056" s="142" t="s">
        <v>473</v>
      </c>
      <c r="BN1056" s="205" t="s">
        <v>586</v>
      </c>
      <c r="BO1056" s="457"/>
      <c r="BP1056" s="115"/>
      <c r="BQ1056" s="125"/>
    </row>
    <row r="1057" spans="53:69" ht="15.75">
      <c r="BA1057" s="32" t="str">
        <f t="shared" si="0"/>
        <v>E101</v>
      </c>
      <c r="BB1057" s="35" t="s">
        <v>147</v>
      </c>
      <c r="BC1057" s="65" t="s">
        <v>222</v>
      </c>
      <c r="BD1057" s="54" t="s">
        <v>198</v>
      </c>
      <c r="BE1057" s="55" t="s">
        <v>178</v>
      </c>
      <c r="BF1057" s="56" t="s">
        <v>179</v>
      </c>
      <c r="BG1057" s="73"/>
      <c r="BH1057" s="142" t="s">
        <v>369</v>
      </c>
      <c r="BI1057" s="142" t="s">
        <v>317</v>
      </c>
      <c r="BM1057" s="142" t="s">
        <v>474</v>
      </c>
      <c r="BN1057" s="205" t="s">
        <v>587</v>
      </c>
      <c r="BO1057" s="457"/>
      <c r="BP1057" s="115"/>
      <c r="BQ1057" s="125"/>
    </row>
    <row r="1058" spans="53:69" ht="15.75">
      <c r="BA1058" s="32" t="str">
        <f t="shared" si="0"/>
        <v>E102</v>
      </c>
      <c r="BB1058" s="35" t="s">
        <v>148</v>
      </c>
      <c r="BC1058" s="65" t="s">
        <v>223</v>
      </c>
      <c r="BD1058" s="54" t="s">
        <v>199</v>
      </c>
      <c r="BE1058" s="55" t="s">
        <v>178</v>
      </c>
      <c r="BF1058" s="56" t="s">
        <v>179</v>
      </c>
      <c r="BG1058" s="73"/>
      <c r="BH1058" s="142" t="s">
        <v>370</v>
      </c>
      <c r="BI1058" s="142" t="s">
        <v>318</v>
      </c>
      <c r="BM1058" s="142" t="s">
        <v>475</v>
      </c>
      <c r="BN1058" s="205" t="s">
        <v>588</v>
      </c>
      <c r="BO1058" s="456"/>
      <c r="BP1058" s="115"/>
      <c r="BQ1058" s="125"/>
    </row>
    <row r="1059" spans="53:69" ht="15.75">
      <c r="BA1059" s="32" t="str">
        <f t="shared" si="0"/>
        <v>E103</v>
      </c>
      <c r="BB1059" s="31" t="s">
        <v>135</v>
      </c>
      <c r="BC1059" s="65" t="s">
        <v>224</v>
      </c>
      <c r="BD1059" s="54" t="s">
        <v>200</v>
      </c>
      <c r="BE1059" s="55" t="s">
        <v>178</v>
      </c>
      <c r="BF1059" s="56" t="s">
        <v>179</v>
      </c>
      <c r="BG1059" s="73"/>
      <c r="BH1059" s="75" t="s">
        <v>371</v>
      </c>
      <c r="BI1059" s="142" t="s">
        <v>319</v>
      </c>
      <c r="BM1059" s="142" t="s">
        <v>476</v>
      </c>
      <c r="BN1059" s="205" t="s">
        <v>589</v>
      </c>
      <c r="BO1059" s="85"/>
      <c r="BP1059" s="115"/>
      <c r="BQ1059" s="118"/>
    </row>
    <row r="1060" spans="53:69" ht="15.75">
      <c r="BA1060" s="32" t="str">
        <f t="shared" si="0"/>
        <v>E104</v>
      </c>
      <c r="BB1060" s="34" t="s">
        <v>149</v>
      </c>
      <c r="BC1060" s="65" t="s">
        <v>225</v>
      </c>
      <c r="BD1060" s="54" t="s">
        <v>201</v>
      </c>
      <c r="BE1060" s="55" t="s">
        <v>178</v>
      </c>
      <c r="BF1060" s="56" t="s">
        <v>179</v>
      </c>
      <c r="BG1060" s="73"/>
      <c r="BH1060" s="142" t="s">
        <v>372</v>
      </c>
      <c r="BI1060" s="142" t="s">
        <v>320</v>
      </c>
      <c r="BM1060" s="142" t="s">
        <v>477</v>
      </c>
      <c r="BN1060" s="205" t="s">
        <v>589</v>
      </c>
      <c r="BO1060" s="88"/>
      <c r="BP1060" s="115"/>
      <c r="BQ1060" s="118"/>
    </row>
    <row r="1061" spans="53:69" ht="15.75">
      <c r="BA1061" s="32" t="str">
        <f t="shared" si="0"/>
        <v>E105</v>
      </c>
      <c r="BB1061" s="31" t="s">
        <v>134</v>
      </c>
      <c r="BC1061" s="65" t="s">
        <v>226</v>
      </c>
      <c r="BD1061" s="54" t="s">
        <v>202</v>
      </c>
      <c r="BE1061" s="55" t="s">
        <v>178</v>
      </c>
      <c r="BF1061" s="56" t="s">
        <v>179</v>
      </c>
      <c r="BG1061" s="73"/>
      <c r="BH1061" s="142" t="s">
        <v>373</v>
      </c>
      <c r="BI1061" s="142" t="s">
        <v>321</v>
      </c>
      <c r="BM1061" s="142" t="s">
        <v>478</v>
      </c>
      <c r="BN1061" s="205" t="s">
        <v>590</v>
      </c>
      <c r="BO1061" s="457"/>
      <c r="BP1061" s="117"/>
      <c r="BQ1061" s="123"/>
    </row>
    <row r="1062" spans="53:69" ht="30">
      <c r="BA1062" s="32" t="str">
        <f t="shared" si="0"/>
        <v>E112</v>
      </c>
      <c r="BB1062" s="28" t="s">
        <v>102</v>
      </c>
      <c r="BC1062" s="65" t="s">
        <v>227</v>
      </c>
      <c r="BD1062" s="54" t="s">
        <v>203</v>
      </c>
      <c r="BE1062" s="58" t="s">
        <v>204</v>
      </c>
      <c r="BF1062" s="205"/>
      <c r="BG1062" s="143"/>
      <c r="BH1062" s="142" t="s">
        <v>374</v>
      </c>
      <c r="BI1062" s="142" t="s">
        <v>322</v>
      </c>
      <c r="BM1062" s="142" t="s">
        <v>479</v>
      </c>
      <c r="BN1062" s="205" t="s">
        <v>591</v>
      </c>
      <c r="BO1062" s="457"/>
      <c r="BP1062" s="117"/>
      <c r="BQ1062" s="123"/>
    </row>
    <row r="1063" spans="53:69" ht="30">
      <c r="BA1063" s="32" t="str">
        <f t="shared" si="0"/>
        <v>E122</v>
      </c>
      <c r="BB1063" s="36" t="s">
        <v>140</v>
      </c>
      <c r="BC1063" s="65" t="s">
        <v>228</v>
      </c>
      <c r="BD1063" s="54" t="s">
        <v>205</v>
      </c>
      <c r="BE1063" s="59" t="s">
        <v>206</v>
      </c>
      <c r="BF1063" s="205"/>
      <c r="BG1063" s="143"/>
      <c r="BH1063" s="142" t="s">
        <v>375</v>
      </c>
      <c r="BI1063" s="142" t="s">
        <v>323</v>
      </c>
      <c r="BM1063" s="142" t="s">
        <v>480</v>
      </c>
      <c r="BN1063" s="205" t="s">
        <v>592</v>
      </c>
      <c r="BO1063" s="92"/>
      <c r="BP1063" s="117"/>
      <c r="BQ1063" s="120"/>
    </row>
    <row r="1064" spans="53:69">
      <c r="BA1064" s="32" t="str">
        <f t="shared" si="0"/>
        <v>E124</v>
      </c>
      <c r="BB1064" s="36" t="s">
        <v>144</v>
      </c>
      <c r="BC1064" s="65" t="s">
        <v>229</v>
      </c>
      <c r="BD1064" s="54" t="s">
        <v>207</v>
      </c>
      <c r="BE1064" s="58" t="s">
        <v>208</v>
      </c>
      <c r="BF1064" s="205"/>
      <c r="BG1064" s="143"/>
      <c r="BH1064" s="142" t="s">
        <v>376</v>
      </c>
      <c r="BI1064" s="142" t="s">
        <v>324</v>
      </c>
      <c r="BM1064" s="142" t="s">
        <v>481</v>
      </c>
      <c r="BN1064" s="205" t="s">
        <v>593</v>
      </c>
      <c r="BO1064" s="92"/>
      <c r="BP1064" s="117"/>
      <c r="BQ1064" s="120"/>
    </row>
    <row r="1065" spans="53:69" ht="15.75">
      <c r="BA1065" s="32" t="str">
        <f t="shared" si="0"/>
        <v>F081</v>
      </c>
      <c r="BB1065" s="37" t="s">
        <v>124</v>
      </c>
      <c r="BC1065" s="65" t="s">
        <v>230</v>
      </c>
      <c r="BD1065" s="54" t="s">
        <v>209</v>
      </c>
      <c r="BE1065" s="55" t="s">
        <v>210</v>
      </c>
      <c r="BF1065" s="205"/>
      <c r="BG1065" s="143"/>
      <c r="BH1065" s="142" t="s">
        <v>377</v>
      </c>
      <c r="BI1065" s="142" t="s">
        <v>325</v>
      </c>
      <c r="BM1065" s="142" t="s">
        <v>482</v>
      </c>
      <c r="BN1065" s="205" t="s">
        <v>594</v>
      </c>
      <c r="BO1065" s="457"/>
      <c r="BP1065" s="117"/>
      <c r="BQ1065" s="119"/>
    </row>
    <row r="1066" spans="53:69">
      <c r="BA1066" s="32" t="str">
        <f t="shared" si="0"/>
        <v>F084</v>
      </c>
      <c r="BB1066" s="37" t="s">
        <v>150</v>
      </c>
      <c r="BC1066" s="65" t="s">
        <v>231</v>
      </c>
      <c r="BD1066" s="61" t="s">
        <v>211</v>
      </c>
      <c r="BE1066" s="47" t="s">
        <v>212</v>
      </c>
      <c r="BF1066" s="205"/>
      <c r="BG1066" s="143"/>
      <c r="BH1066" s="142" t="s">
        <v>378</v>
      </c>
      <c r="BI1066" s="142" t="s">
        <v>326</v>
      </c>
      <c r="BM1066" s="142" t="s">
        <v>483</v>
      </c>
      <c r="BN1066" s="205" t="s">
        <v>595</v>
      </c>
      <c r="BO1066" s="92"/>
      <c r="BP1066" s="117"/>
      <c r="BQ1066" s="124"/>
    </row>
    <row r="1067" spans="53:69">
      <c r="BA1067" s="32" t="str">
        <f t="shared" si="0"/>
        <v>G055</v>
      </c>
      <c r="BB1067" s="38" t="s">
        <v>109</v>
      </c>
      <c r="BH1067" s="142" t="s">
        <v>379</v>
      </c>
      <c r="BI1067" s="142" t="s">
        <v>327</v>
      </c>
      <c r="BM1067" s="142" t="s">
        <v>484</v>
      </c>
      <c r="BN1067" s="205" t="s">
        <v>596</v>
      </c>
      <c r="BO1067" s="92"/>
      <c r="BP1067" s="117"/>
      <c r="BQ1067" s="124"/>
    </row>
    <row r="1068" spans="53:69" ht="30">
      <c r="BA1068" s="32" t="str">
        <f t="shared" si="0"/>
        <v>K052</v>
      </c>
      <c r="BB1068" s="39" t="s">
        <v>108</v>
      </c>
      <c r="BH1068" s="142" t="s">
        <v>380</v>
      </c>
      <c r="BI1068" s="142" t="s">
        <v>328</v>
      </c>
      <c r="BM1068" s="142" t="s">
        <v>485</v>
      </c>
      <c r="BN1068" s="205" t="s">
        <v>597</v>
      </c>
      <c r="BO1068" s="459"/>
      <c r="BP1068" s="117"/>
      <c r="BQ1068" s="116"/>
    </row>
    <row r="1069" spans="53:69">
      <c r="BA1069" s="32" t="s">
        <v>862</v>
      </c>
      <c r="BB1069" s="39" t="s">
        <v>861</v>
      </c>
      <c r="BH1069" s="142" t="s">
        <v>381</v>
      </c>
      <c r="BI1069" s="142" t="s">
        <v>329</v>
      </c>
      <c r="BM1069" s="142" t="s">
        <v>486</v>
      </c>
      <c r="BN1069" s="205" t="s">
        <v>597</v>
      </c>
      <c r="BO1069" s="92"/>
      <c r="BP1069" s="117"/>
      <c r="BQ1069" s="116"/>
    </row>
    <row r="1070" spans="53:69">
      <c r="BA1070" s="32" t="str">
        <f t="shared" ref="BA1070:BA1092" si="1">MID(BB1070,1,4)</f>
        <v>N014</v>
      </c>
      <c r="BB1070" s="40" t="s">
        <v>100</v>
      </c>
      <c r="BH1070" s="142" t="s">
        <v>382</v>
      </c>
      <c r="BM1070" s="142" t="s">
        <v>487</v>
      </c>
      <c r="BN1070" s="205" t="s">
        <v>598</v>
      </c>
      <c r="BO1070" s="458"/>
      <c r="BP1070" s="126"/>
      <c r="BQ1070" s="118"/>
    </row>
    <row r="1071" spans="53:69">
      <c r="BA1071" s="32" t="str">
        <f t="shared" si="1"/>
        <v>O121</v>
      </c>
      <c r="BB1071" s="36" t="s">
        <v>137</v>
      </c>
      <c r="BH1071" s="142" t="s">
        <v>383</v>
      </c>
      <c r="BM1071" s="142" t="s">
        <v>488</v>
      </c>
      <c r="BN1071" s="205" t="s">
        <v>599</v>
      </c>
      <c r="BO1071" s="454"/>
      <c r="BP1071" s="126"/>
      <c r="BQ1071" s="118"/>
    </row>
    <row r="1072" spans="53:69">
      <c r="BA1072" s="32" t="str">
        <f t="shared" si="1"/>
        <v>P106</v>
      </c>
      <c r="BB1072" s="41" t="s">
        <v>133</v>
      </c>
      <c r="BH1072" s="142" t="s">
        <v>384</v>
      </c>
      <c r="BM1072" s="142" t="s">
        <v>489</v>
      </c>
      <c r="BN1072" s="205" t="s">
        <v>600</v>
      </c>
      <c r="BO1072" s="454"/>
      <c r="BP1072" s="127"/>
      <c r="BQ1072" s="114"/>
    </row>
    <row r="1073" spans="53:69">
      <c r="BA1073" s="32" t="str">
        <f t="shared" si="1"/>
        <v>P111</v>
      </c>
      <c r="BB1073" s="36" t="s">
        <v>101</v>
      </c>
      <c r="BH1073" s="142" t="s">
        <v>385</v>
      </c>
      <c r="BM1073" s="142" t="s">
        <v>490</v>
      </c>
      <c r="BN1073" s="205" t="s">
        <v>601</v>
      </c>
      <c r="BO1073" s="457"/>
      <c r="BP1073" s="117"/>
      <c r="BQ1073" s="123"/>
    </row>
    <row r="1074" spans="53:69">
      <c r="BA1074" s="32" t="str">
        <f t="shared" si="1"/>
        <v>P123</v>
      </c>
      <c r="BB1074" s="42" t="s">
        <v>141</v>
      </c>
      <c r="BH1074" s="142" t="s">
        <v>386</v>
      </c>
      <c r="BM1074" s="142" t="s">
        <v>491</v>
      </c>
      <c r="BN1074" s="205" t="s">
        <v>602</v>
      </c>
      <c r="BO1074" s="454"/>
      <c r="BP1074" s="115"/>
      <c r="BQ1074" s="123"/>
    </row>
    <row r="1075" spans="53:69">
      <c r="BA1075" s="32" t="str">
        <f t="shared" si="1"/>
        <v>PA01</v>
      </c>
      <c r="BB1075" s="36" t="s">
        <v>145</v>
      </c>
      <c r="BH1075" s="142" t="s">
        <v>387</v>
      </c>
      <c r="BM1075" s="142" t="s">
        <v>492</v>
      </c>
      <c r="BN1075" s="205" t="s">
        <v>603</v>
      </c>
      <c r="BO1075" s="454"/>
      <c r="BP1075" s="115"/>
      <c r="BQ1075" s="123"/>
    </row>
    <row r="1076" spans="53:69">
      <c r="BA1076" s="32" t="str">
        <f t="shared" si="1"/>
        <v>PA02</v>
      </c>
      <c r="BB1076" s="40" t="s">
        <v>99</v>
      </c>
      <c r="BH1076" s="142" t="s">
        <v>388</v>
      </c>
      <c r="BM1076" s="142" t="s">
        <v>493</v>
      </c>
      <c r="BN1076" s="205" t="s">
        <v>604</v>
      </c>
      <c r="BO1076" s="94"/>
      <c r="BP1076" s="115"/>
      <c r="BQ1076" s="123"/>
    </row>
    <row r="1077" spans="53:69">
      <c r="BA1077" s="32" t="str">
        <f t="shared" si="1"/>
        <v>PA03</v>
      </c>
      <c r="BB1077" s="42" t="s">
        <v>142</v>
      </c>
      <c r="BH1077" s="142" t="s">
        <v>389</v>
      </c>
      <c r="BM1077" s="142" t="s">
        <v>494</v>
      </c>
      <c r="BN1077" s="205" t="s">
        <v>605</v>
      </c>
      <c r="BO1077" s="454"/>
      <c r="BP1077" s="115"/>
      <c r="BQ1077" s="123"/>
    </row>
    <row r="1078" spans="53:69">
      <c r="BA1078" s="32" t="str">
        <f t="shared" si="1"/>
        <v>PA04</v>
      </c>
      <c r="BB1078" s="37" t="s">
        <v>129</v>
      </c>
      <c r="BH1078" s="142" t="s">
        <v>390</v>
      </c>
      <c r="BM1078" s="142" t="s">
        <v>495</v>
      </c>
      <c r="BN1078" s="205" t="s">
        <v>606</v>
      </c>
      <c r="BO1078" s="95"/>
      <c r="BP1078" s="117"/>
      <c r="BQ1078" s="122"/>
    </row>
    <row r="1079" spans="53:69">
      <c r="BA1079" s="32" t="str">
        <f t="shared" si="1"/>
        <v>PA05</v>
      </c>
      <c r="BB1079" s="37" t="s">
        <v>127</v>
      </c>
      <c r="BH1079" s="142" t="s">
        <v>391</v>
      </c>
      <c r="BM1079" s="142" t="s">
        <v>496</v>
      </c>
      <c r="BN1079" s="205" t="s">
        <v>607</v>
      </c>
      <c r="BO1079" s="458"/>
      <c r="BP1079" s="117"/>
      <c r="BQ1079" s="123"/>
    </row>
    <row r="1080" spans="53:69">
      <c r="BA1080" s="32" t="str">
        <f t="shared" si="1"/>
        <v>PA06</v>
      </c>
      <c r="BB1080" s="37" t="s">
        <v>128</v>
      </c>
      <c r="BH1080" s="142" t="s">
        <v>392</v>
      </c>
      <c r="BM1080" s="142" t="s">
        <v>497</v>
      </c>
      <c r="BN1080" s="205" t="s">
        <v>608</v>
      </c>
      <c r="BO1080" s="456"/>
      <c r="BP1080" s="117"/>
      <c r="BQ1080" s="124"/>
    </row>
    <row r="1081" spans="53:69">
      <c r="BA1081" s="32" t="str">
        <f t="shared" si="1"/>
        <v>PA07</v>
      </c>
      <c r="BB1081" s="39" t="s">
        <v>111</v>
      </c>
      <c r="BH1081" s="142" t="s">
        <v>393</v>
      </c>
      <c r="BM1081" s="142" t="s">
        <v>498</v>
      </c>
      <c r="BN1081" s="205" t="s">
        <v>609</v>
      </c>
      <c r="BO1081" s="456"/>
      <c r="BP1081" s="117"/>
      <c r="BQ1081" s="124"/>
    </row>
    <row r="1082" spans="53:69">
      <c r="BA1082" s="32" t="str">
        <f t="shared" si="1"/>
        <v>PA08</v>
      </c>
      <c r="BB1082" s="39" t="s">
        <v>119</v>
      </c>
      <c r="BH1082" s="142" t="s">
        <v>394</v>
      </c>
      <c r="BM1082" s="142" t="s">
        <v>499</v>
      </c>
      <c r="BN1082" s="205" t="s">
        <v>610</v>
      </c>
      <c r="BO1082" s="456"/>
      <c r="BP1082" s="117"/>
      <c r="BQ1082" s="122"/>
    </row>
    <row r="1083" spans="53:69">
      <c r="BA1083" s="32" t="str">
        <f t="shared" si="1"/>
        <v>MA10</v>
      </c>
      <c r="BB1083" s="42" t="s">
        <v>143</v>
      </c>
      <c r="BH1083" s="142" t="s">
        <v>395</v>
      </c>
      <c r="BM1083" s="142" t="s">
        <v>500</v>
      </c>
      <c r="BN1083" s="205" t="s">
        <v>611</v>
      </c>
      <c r="BO1083" s="454"/>
      <c r="BP1083" s="117"/>
      <c r="BQ1083" s="122"/>
    </row>
    <row r="1084" spans="53:69">
      <c r="BA1084" s="32" t="str">
        <f t="shared" si="1"/>
        <v>OA11</v>
      </c>
      <c r="BB1084" s="36" t="s">
        <v>138</v>
      </c>
      <c r="BN1084" s="205" t="s">
        <v>612</v>
      </c>
      <c r="BO1084" s="456"/>
      <c r="BP1084" s="117"/>
      <c r="BQ1084" s="122"/>
    </row>
    <row r="1085" spans="53:69">
      <c r="BA1085" s="32" t="str">
        <f t="shared" si="1"/>
        <v>PA09</v>
      </c>
      <c r="BB1085" s="40" t="s">
        <v>105</v>
      </c>
      <c r="BH1085" s="142" t="s">
        <v>396</v>
      </c>
      <c r="BM1085" s="142" t="s">
        <v>501</v>
      </c>
      <c r="BN1085" s="205" t="s">
        <v>613</v>
      </c>
      <c r="BO1085" s="459"/>
      <c r="BP1085" s="117"/>
      <c r="BQ1085" s="123"/>
    </row>
    <row r="1086" spans="53:69">
      <c r="BA1086" s="32" t="str">
        <f t="shared" si="1"/>
        <v>PA14</v>
      </c>
      <c r="BB1086" s="36" t="s">
        <v>103</v>
      </c>
      <c r="BH1086" s="142" t="s">
        <v>397</v>
      </c>
      <c r="BM1086" s="142" t="s">
        <v>502</v>
      </c>
      <c r="BN1086" s="205" t="s">
        <v>614</v>
      </c>
      <c r="BO1086" s="459"/>
      <c r="BP1086" s="117"/>
      <c r="BQ1086" s="122"/>
    </row>
    <row r="1087" spans="53:69">
      <c r="BA1087" s="32" t="str">
        <f t="shared" si="1"/>
        <v>PA15</v>
      </c>
      <c r="BB1087" s="42" t="s">
        <v>139</v>
      </c>
      <c r="BH1087" s="142" t="s">
        <v>398</v>
      </c>
      <c r="BM1087" s="142" t="s">
        <v>503</v>
      </c>
      <c r="BN1087" s="205" t="s">
        <v>615</v>
      </c>
      <c r="BO1087" s="459"/>
      <c r="BP1087" s="117"/>
      <c r="BQ1087" s="122"/>
    </row>
    <row r="1088" spans="53:69">
      <c r="BA1088" s="32" t="str">
        <f t="shared" si="1"/>
        <v>PA16</v>
      </c>
      <c r="BB1088" s="37" t="s">
        <v>125</v>
      </c>
      <c r="BH1088" s="142" t="s">
        <v>399</v>
      </c>
      <c r="BM1088" s="142" t="s">
        <v>504</v>
      </c>
      <c r="BN1088" s="205" t="s">
        <v>616</v>
      </c>
      <c r="BO1088" s="458"/>
      <c r="BP1088" s="117"/>
      <c r="BQ1088" s="122"/>
    </row>
    <row r="1089" spans="53:69">
      <c r="BA1089" s="32" t="str">
        <f t="shared" si="1"/>
        <v>PA17</v>
      </c>
      <c r="BB1089" s="39" t="s">
        <v>107</v>
      </c>
      <c r="BH1089" s="142" t="s">
        <v>400</v>
      </c>
      <c r="BM1089" s="142" t="s">
        <v>505</v>
      </c>
      <c r="BN1089" s="205" t="s">
        <v>617</v>
      </c>
      <c r="BO1089" s="459"/>
      <c r="BP1089" s="117"/>
      <c r="BQ1089" s="122"/>
    </row>
    <row r="1090" spans="53:69">
      <c r="BA1090" s="32" t="str">
        <f t="shared" si="1"/>
        <v>PA18</v>
      </c>
      <c r="BB1090" s="37" t="s">
        <v>131</v>
      </c>
      <c r="BH1090" s="142" t="s">
        <v>401</v>
      </c>
      <c r="BM1090" s="142" t="s">
        <v>506</v>
      </c>
      <c r="BN1090" s="205" t="s">
        <v>618</v>
      </c>
      <c r="BO1090" s="459"/>
      <c r="BP1090" s="117"/>
      <c r="BQ1090" s="121"/>
    </row>
    <row r="1091" spans="53:69">
      <c r="BA1091" s="32" t="str">
        <f t="shared" si="1"/>
        <v>PA19</v>
      </c>
      <c r="BB1091" s="39" t="s">
        <v>123</v>
      </c>
      <c r="BH1091" s="142" t="s">
        <v>402</v>
      </c>
      <c r="BM1091" s="142" t="s">
        <v>507</v>
      </c>
      <c r="BN1091" s="205" t="s">
        <v>619</v>
      </c>
      <c r="BO1091" s="459"/>
      <c r="BP1091" s="117"/>
      <c r="BQ1091" s="121"/>
    </row>
    <row r="1092" spans="53:69">
      <c r="BA1092" s="32" t="str">
        <f t="shared" si="1"/>
        <v>PA21</v>
      </c>
      <c r="BB1092" s="41" t="s">
        <v>132</v>
      </c>
      <c r="BH1092" s="142" t="s">
        <v>403</v>
      </c>
      <c r="BM1092" s="142" t="s">
        <v>508</v>
      </c>
      <c r="BN1092" s="205" t="s">
        <v>620</v>
      </c>
      <c r="BO1092" s="92"/>
      <c r="BP1092" s="117"/>
      <c r="BQ1092" s="123"/>
    </row>
    <row r="1093" spans="53:69">
      <c r="BA1093" s="32" t="str">
        <f>MID(BB1093,1,4)</f>
        <v>PA22</v>
      </c>
      <c r="BB1093" s="37" t="s">
        <v>151</v>
      </c>
      <c r="BH1093" s="142" t="s">
        <v>404</v>
      </c>
      <c r="BM1093" s="142" t="s">
        <v>509</v>
      </c>
      <c r="BN1093" s="205" t="s">
        <v>621</v>
      </c>
      <c r="BO1093" s="92"/>
      <c r="BP1093" s="117"/>
      <c r="BQ1093" s="121"/>
    </row>
    <row r="1094" spans="53:69">
      <c r="BA1094" s="32" t="str">
        <f>MID(BB1094,1,4)</f>
        <v>PA23</v>
      </c>
      <c r="BB1094" s="41" t="s">
        <v>136</v>
      </c>
      <c r="BC1094" s="63" t="s">
        <v>241</v>
      </c>
      <c r="BD1094" s="46" t="s">
        <v>243</v>
      </c>
      <c r="BH1094" s="142" t="s">
        <v>405</v>
      </c>
      <c r="BM1094" s="142" t="s">
        <v>510</v>
      </c>
      <c r="BN1094" s="205" t="s">
        <v>622</v>
      </c>
      <c r="BO1094" s="459"/>
      <c r="BP1094" s="117"/>
      <c r="BQ1094" s="121"/>
    </row>
    <row r="1095" spans="53:69">
      <c r="BA1095" s="32" t="str">
        <f>MID(BB1095,1,4)</f>
        <v>PA25</v>
      </c>
      <c r="BB1095" s="205" t="s">
        <v>812</v>
      </c>
      <c r="BC1095" s="203" t="s">
        <v>232</v>
      </c>
      <c r="BD1095" s="204" t="s">
        <v>262</v>
      </c>
      <c r="BH1095" s="142" t="s">
        <v>406</v>
      </c>
      <c r="BM1095" s="142" t="s">
        <v>511</v>
      </c>
      <c r="BN1095" s="205" t="s">
        <v>623</v>
      </c>
      <c r="BO1095" s="459"/>
      <c r="BP1095" s="117"/>
      <c r="BQ1095" s="121"/>
    </row>
    <row r="1096" spans="53:69">
      <c r="BC1096" s="203" t="s">
        <v>233</v>
      </c>
      <c r="BD1096" s="204" t="s">
        <v>271</v>
      </c>
      <c r="BM1096" s="142" t="s">
        <v>512</v>
      </c>
      <c r="BN1096" s="205" t="s">
        <v>624</v>
      </c>
      <c r="BO1096" s="458"/>
      <c r="BP1096" s="117"/>
      <c r="BQ1096" s="121"/>
    </row>
    <row r="1097" spans="53:69">
      <c r="BC1097" s="203" t="s">
        <v>234</v>
      </c>
      <c r="BD1097" s="206" t="s">
        <v>272</v>
      </c>
      <c r="BN1097" s="205" t="s">
        <v>625</v>
      </c>
      <c r="BO1097" s="459"/>
      <c r="BP1097" s="117"/>
      <c r="BQ1097" s="116"/>
    </row>
    <row r="1098" spans="53:69">
      <c r="BC1098" s="203" t="s">
        <v>235</v>
      </c>
      <c r="BD1098" s="54" t="s">
        <v>270</v>
      </c>
      <c r="BM1098" s="142" t="s">
        <v>513</v>
      </c>
      <c r="BN1098" s="205" t="s">
        <v>626</v>
      </c>
      <c r="BO1098" s="456"/>
      <c r="BP1098" s="117"/>
      <c r="BQ1098" s="116"/>
    </row>
    <row r="1099" spans="53:69">
      <c r="BC1099" s="203" t="s">
        <v>236</v>
      </c>
      <c r="BD1099" s="54" t="s">
        <v>181</v>
      </c>
      <c r="BM1099" s="142" t="s">
        <v>514</v>
      </c>
      <c r="BN1099" s="205" t="s">
        <v>627</v>
      </c>
      <c r="BO1099" s="459"/>
      <c r="BP1099" s="117"/>
      <c r="BQ1099" s="123"/>
    </row>
    <row r="1100" spans="53:69">
      <c r="BC1100" s="203" t="s">
        <v>237</v>
      </c>
      <c r="BD1100" s="54" t="s">
        <v>183</v>
      </c>
      <c r="BM1100" s="142" t="s">
        <v>515</v>
      </c>
      <c r="BN1100" s="205" t="s">
        <v>628</v>
      </c>
      <c r="BO1100" s="458"/>
      <c r="BP1100" s="117"/>
      <c r="BQ1100" s="123"/>
    </row>
    <row r="1101" spans="53:69">
      <c r="BC1101" s="203" t="s">
        <v>238</v>
      </c>
      <c r="BD1101" s="54" t="s">
        <v>72</v>
      </c>
      <c r="BM1101" s="142" t="s">
        <v>516</v>
      </c>
      <c r="BN1101" s="205" t="s">
        <v>629</v>
      </c>
      <c r="BO1101" s="456"/>
      <c r="BP1101" s="117"/>
      <c r="BQ1101" s="123"/>
    </row>
    <row r="1102" spans="53:69">
      <c r="BC1102" s="203" t="s">
        <v>239</v>
      </c>
      <c r="BD1102" s="54" t="s">
        <v>186</v>
      </c>
      <c r="BM1102" s="142" t="s">
        <v>517</v>
      </c>
      <c r="BN1102" s="205" t="s">
        <v>630</v>
      </c>
      <c r="BO1102" s="456"/>
      <c r="BP1102" s="117"/>
      <c r="BQ1102" s="123"/>
    </row>
    <row r="1103" spans="53:69">
      <c r="BC1103" s="203" t="s">
        <v>240</v>
      </c>
      <c r="BD1103" s="54" t="s">
        <v>269</v>
      </c>
      <c r="BM1103" s="142" t="s">
        <v>518</v>
      </c>
      <c r="BN1103" s="205" t="s">
        <v>631</v>
      </c>
      <c r="BO1103" s="90"/>
      <c r="BP1103" s="117"/>
      <c r="BQ1103" s="116"/>
    </row>
    <row r="1104" spans="53:69">
      <c r="BC1104" s="57" t="s">
        <v>213</v>
      </c>
      <c r="BD1104" s="54" t="s">
        <v>189</v>
      </c>
      <c r="BM1104" s="142" t="s">
        <v>519</v>
      </c>
      <c r="BN1104" s="205" t="s">
        <v>632</v>
      </c>
      <c r="BO1104" s="456"/>
      <c r="BP1104" s="117"/>
      <c r="BQ1104" s="122"/>
    </row>
    <row r="1105" spans="55:69">
      <c r="BC1105" s="57" t="s">
        <v>214</v>
      </c>
      <c r="BD1105" s="54" t="s">
        <v>190</v>
      </c>
      <c r="BM1105" s="142" t="s">
        <v>520</v>
      </c>
      <c r="BN1105" s="205" t="s">
        <v>633</v>
      </c>
      <c r="BO1105" s="456"/>
      <c r="BP1105" s="117"/>
      <c r="BQ1105" s="122"/>
    </row>
    <row r="1106" spans="55:69">
      <c r="BC1106" s="57" t="s">
        <v>215</v>
      </c>
      <c r="BD1106" s="54" t="s">
        <v>273</v>
      </c>
      <c r="BM1106" s="142" t="s">
        <v>521</v>
      </c>
      <c r="BN1106" s="205" t="s">
        <v>634</v>
      </c>
      <c r="BO1106" s="456"/>
      <c r="BP1106" s="117"/>
      <c r="BQ1106" s="122"/>
    </row>
    <row r="1107" spans="55:69">
      <c r="BC1107" s="57" t="s">
        <v>216</v>
      </c>
      <c r="BD1107" s="54" t="s">
        <v>192</v>
      </c>
      <c r="BM1107" s="142" t="s">
        <v>522</v>
      </c>
      <c r="BN1107" s="205" t="s">
        <v>634</v>
      </c>
      <c r="BO1107" s="456"/>
      <c r="BP1107" s="117"/>
      <c r="BQ1107" s="116"/>
    </row>
    <row r="1108" spans="55:69">
      <c r="BC1108" s="57" t="s">
        <v>217</v>
      </c>
      <c r="BD1108" s="54" t="s">
        <v>193</v>
      </c>
      <c r="BM1108" s="142" t="s">
        <v>523</v>
      </c>
      <c r="BN1108" s="205" t="s">
        <v>635</v>
      </c>
      <c r="BO1108" s="456"/>
      <c r="BP1108" s="117"/>
      <c r="BQ1108" s="122"/>
    </row>
    <row r="1109" spans="55:69">
      <c r="BC1109" s="57" t="s">
        <v>218</v>
      </c>
      <c r="BD1109" s="54" t="s">
        <v>274</v>
      </c>
      <c r="BM1109" s="142" t="s">
        <v>524</v>
      </c>
      <c r="BN1109" s="205" t="s">
        <v>636</v>
      </c>
      <c r="BO1109" s="456"/>
      <c r="BP1109" s="117"/>
      <c r="BQ1109" s="116"/>
    </row>
    <row r="1110" spans="55:69">
      <c r="BC1110" s="57" t="s">
        <v>219</v>
      </c>
      <c r="BD1110" s="54" t="s">
        <v>275</v>
      </c>
      <c r="BM1110" s="142" t="s">
        <v>525</v>
      </c>
      <c r="BN1110" s="205" t="s">
        <v>637</v>
      </c>
      <c r="BO1110" s="456"/>
      <c r="BP1110" s="117"/>
      <c r="BQ1110" s="116"/>
    </row>
    <row r="1111" spans="55:69">
      <c r="BC1111" s="57" t="s">
        <v>220</v>
      </c>
      <c r="BD1111" s="54" t="s">
        <v>196</v>
      </c>
      <c r="BM1111" s="142" t="s">
        <v>526</v>
      </c>
      <c r="BN1111" s="205" t="s">
        <v>638</v>
      </c>
      <c r="BO1111" s="456"/>
      <c r="BP1111" s="117"/>
      <c r="BQ1111" s="116"/>
    </row>
    <row r="1112" spans="55:69">
      <c r="BC1112" s="65" t="s">
        <v>221</v>
      </c>
      <c r="BD1112" s="54" t="s">
        <v>276</v>
      </c>
      <c r="BM1112" s="142" t="s">
        <v>527</v>
      </c>
      <c r="BN1112" s="205" t="s">
        <v>639</v>
      </c>
      <c r="BO1112" s="458"/>
      <c r="BP1112" s="117"/>
      <c r="BQ1112" s="116"/>
    </row>
    <row r="1113" spans="55:69">
      <c r="BC1113" s="65" t="s">
        <v>222</v>
      </c>
      <c r="BD1113" s="54" t="s">
        <v>198</v>
      </c>
      <c r="BM1113" s="142" t="s">
        <v>528</v>
      </c>
      <c r="BN1113" s="205" t="s">
        <v>640</v>
      </c>
      <c r="BO1113" s="458"/>
      <c r="BP1113" s="126"/>
      <c r="BQ1113" s="123"/>
    </row>
    <row r="1114" spans="55:69">
      <c r="BC1114" s="65" t="s">
        <v>223</v>
      </c>
      <c r="BD1114" s="54" t="s">
        <v>199</v>
      </c>
      <c r="BM1114" s="142" t="s">
        <v>529</v>
      </c>
      <c r="BN1114" s="205" t="s">
        <v>641</v>
      </c>
      <c r="BO1114" s="458"/>
      <c r="BP1114" s="117"/>
      <c r="BQ1114" s="123"/>
    </row>
    <row r="1115" spans="55:69">
      <c r="BC1115" s="65" t="s">
        <v>224</v>
      </c>
      <c r="BD1115" s="54" t="s">
        <v>277</v>
      </c>
      <c r="BM1115" s="142" t="s">
        <v>530</v>
      </c>
      <c r="BN1115" s="205" t="s">
        <v>642</v>
      </c>
      <c r="BO1115" s="459"/>
      <c r="BP1115" s="126"/>
      <c r="BQ1115" s="123"/>
    </row>
    <row r="1116" spans="55:69">
      <c r="BC1116" s="65" t="s">
        <v>225</v>
      </c>
      <c r="BD1116" s="54" t="s">
        <v>278</v>
      </c>
      <c r="BM1116" s="142" t="s">
        <v>531</v>
      </c>
      <c r="BN1116" s="205" t="s">
        <v>643</v>
      </c>
      <c r="BO1116" s="459"/>
      <c r="BP1116" s="115"/>
      <c r="BQ1116" s="116"/>
    </row>
    <row r="1117" spans="55:69">
      <c r="BC1117" s="65" t="s">
        <v>226</v>
      </c>
      <c r="BD1117" s="54" t="s">
        <v>279</v>
      </c>
      <c r="BM1117" s="142" t="s">
        <v>532</v>
      </c>
      <c r="BN1117" s="205" t="s">
        <v>644</v>
      </c>
      <c r="BO1117" s="457"/>
      <c r="BP1117" s="115"/>
      <c r="BQ1117" s="124"/>
    </row>
    <row r="1118" spans="55:69">
      <c r="BC1118" s="65" t="s">
        <v>227</v>
      </c>
      <c r="BD1118" s="54" t="s">
        <v>285</v>
      </c>
      <c r="BE1118" s="69" t="s">
        <v>6</v>
      </c>
      <c r="BM1118" s="142" t="s">
        <v>533</v>
      </c>
      <c r="BN1118" s="205" t="s">
        <v>645</v>
      </c>
      <c r="BO1118" s="459"/>
      <c r="BP1118" s="115"/>
      <c r="BQ1118" s="124"/>
    </row>
    <row r="1119" spans="55:69">
      <c r="BC1119" s="65" t="s">
        <v>228</v>
      </c>
      <c r="BD1119" s="54" t="s">
        <v>280</v>
      </c>
      <c r="BE1119" s="69" t="s">
        <v>252</v>
      </c>
      <c r="BM1119" s="142" t="s">
        <v>534</v>
      </c>
      <c r="BN1119" s="205" t="s">
        <v>646</v>
      </c>
      <c r="BO1119" s="92"/>
      <c r="BP1119" s="143"/>
    </row>
    <row r="1120" spans="55:69">
      <c r="BC1120" s="65" t="s">
        <v>229</v>
      </c>
      <c r="BD1120" s="54" t="s">
        <v>281</v>
      </c>
      <c r="BE1120" s="69" t="s">
        <v>6</v>
      </c>
      <c r="BM1120" s="142" t="s">
        <v>535</v>
      </c>
      <c r="BN1120" s="205" t="s">
        <v>647</v>
      </c>
      <c r="BO1120" s="459"/>
      <c r="BP1120" s="143"/>
    </row>
    <row r="1121" spans="55:68">
      <c r="BC1121" s="65" t="s">
        <v>230</v>
      </c>
      <c r="BD1121" s="54" t="s">
        <v>282</v>
      </c>
      <c r="BE1121" s="69" t="s">
        <v>6</v>
      </c>
      <c r="BM1121" s="142" t="s">
        <v>536</v>
      </c>
      <c r="BN1121" s="205" t="s">
        <v>648</v>
      </c>
      <c r="BO1121" s="459"/>
      <c r="BP1121" s="143"/>
    </row>
    <row r="1122" spans="55:68">
      <c r="BC1122" s="65" t="s">
        <v>231</v>
      </c>
      <c r="BD1122" s="61" t="s">
        <v>283</v>
      </c>
      <c r="BE1122" s="61" t="s">
        <v>211</v>
      </c>
      <c r="BM1122" s="142" t="s">
        <v>537</v>
      </c>
      <c r="BN1122" s="205" t="s">
        <v>649</v>
      </c>
      <c r="BO1122" s="457"/>
      <c r="BP1122" s="143"/>
    </row>
    <row r="1123" spans="55:68" ht="15.75" thickBot="1">
      <c r="BM1123" s="142" t="s">
        <v>538</v>
      </c>
      <c r="BN1123" s="205" t="s">
        <v>650</v>
      </c>
      <c r="BO1123" s="459"/>
      <c r="BP1123" s="143"/>
    </row>
    <row r="1124" spans="55:68">
      <c r="BC1124" s="366" t="s">
        <v>243</v>
      </c>
      <c r="BD1124" s="367"/>
      <c r="BE1124" s="45" t="s">
        <v>261</v>
      </c>
      <c r="BM1124" s="142" t="s">
        <v>539</v>
      </c>
      <c r="BN1124" s="205" t="s">
        <v>651</v>
      </c>
      <c r="BO1124" s="459"/>
      <c r="BP1124" s="143"/>
    </row>
    <row r="1125" spans="55:68">
      <c r="BC1125" s="203" t="s">
        <v>156</v>
      </c>
      <c r="BD1125" s="204" t="s">
        <v>263</v>
      </c>
      <c r="BE1125" s="47" t="s">
        <v>158</v>
      </c>
      <c r="BM1125" s="142" t="s">
        <v>540</v>
      </c>
      <c r="BN1125" s="205" t="s">
        <v>652</v>
      </c>
      <c r="BO1125" s="457"/>
      <c r="BP1125" s="143"/>
    </row>
    <row r="1126" spans="55:68">
      <c r="BC1126" s="203" t="s">
        <v>156</v>
      </c>
      <c r="BD1126" s="204" t="s">
        <v>263</v>
      </c>
      <c r="BE1126" s="47" t="s">
        <v>159</v>
      </c>
      <c r="BM1126" s="142" t="s">
        <v>541</v>
      </c>
      <c r="BN1126" s="205" t="s">
        <v>653</v>
      </c>
      <c r="BO1126" s="457"/>
      <c r="BP1126" s="143"/>
    </row>
    <row r="1127" spans="55:68">
      <c r="BC1127" s="203" t="s">
        <v>160</v>
      </c>
      <c r="BD1127" s="204" t="s">
        <v>264</v>
      </c>
      <c r="BE1127" s="48" t="s">
        <v>161</v>
      </c>
      <c r="BM1127" s="142" t="s">
        <v>542</v>
      </c>
      <c r="BN1127" s="205" t="s">
        <v>654</v>
      </c>
      <c r="BO1127" s="454"/>
      <c r="BP1127" s="143"/>
    </row>
    <row r="1128" spans="55:68" ht="15.75">
      <c r="BC1128" s="203" t="s">
        <v>160</v>
      </c>
      <c r="BD1128" s="204" t="s">
        <v>264</v>
      </c>
      <c r="BE1128" s="49" t="s">
        <v>162</v>
      </c>
      <c r="BM1128" s="142" t="s">
        <v>543</v>
      </c>
      <c r="BN1128" s="205" t="s">
        <v>655</v>
      </c>
      <c r="BO1128" s="454"/>
      <c r="BP1128" s="143"/>
    </row>
    <row r="1129" spans="55:68" ht="15.75">
      <c r="BC1129" s="203" t="s">
        <v>160</v>
      </c>
      <c r="BD1129" s="204" t="s">
        <v>264</v>
      </c>
      <c r="BE1129" s="49" t="s">
        <v>163</v>
      </c>
      <c r="BM1129" s="142" t="s">
        <v>544</v>
      </c>
      <c r="BN1129" s="205" t="s">
        <v>656</v>
      </c>
      <c r="BO1129" s="454"/>
      <c r="BP1129" s="143"/>
    </row>
    <row r="1130" spans="55:68" ht="15.75">
      <c r="BC1130" s="203" t="s">
        <v>160</v>
      </c>
      <c r="BD1130" s="204" t="s">
        <v>264</v>
      </c>
      <c r="BE1130" s="50" t="s">
        <v>164</v>
      </c>
      <c r="BM1130" s="142" t="s">
        <v>545</v>
      </c>
      <c r="BN1130" s="205" t="s">
        <v>657</v>
      </c>
      <c r="BO1130" s="454"/>
      <c r="BP1130" s="143"/>
    </row>
    <row r="1131" spans="55:68">
      <c r="BC1131" s="203" t="s">
        <v>165</v>
      </c>
      <c r="BD1131" s="206" t="s">
        <v>265</v>
      </c>
      <c r="BE1131" s="51" t="s">
        <v>167</v>
      </c>
      <c r="BM1131" s="142" t="s">
        <v>546</v>
      </c>
      <c r="BN1131" s="205" t="s">
        <v>658</v>
      </c>
      <c r="BO1131" s="460"/>
      <c r="BP1131" s="143"/>
    </row>
    <row r="1132" spans="55:68">
      <c r="BC1132" s="203" t="s">
        <v>165</v>
      </c>
      <c r="BD1132" s="206" t="s">
        <v>265</v>
      </c>
      <c r="BE1132" s="51" t="s">
        <v>168</v>
      </c>
      <c r="BM1132" s="142" t="s">
        <v>547</v>
      </c>
      <c r="BN1132" s="205" t="s">
        <v>659</v>
      </c>
      <c r="BO1132" s="460"/>
      <c r="BP1132" s="143"/>
    </row>
    <row r="1133" spans="55:68" ht="15.75">
      <c r="BC1133" s="203" t="s">
        <v>165</v>
      </c>
      <c r="BD1133" s="206" t="s">
        <v>265</v>
      </c>
      <c r="BE1133" s="52" t="s">
        <v>169</v>
      </c>
      <c r="BM1133" s="142" t="s">
        <v>548</v>
      </c>
      <c r="BN1133" s="205" t="s">
        <v>660</v>
      </c>
      <c r="BO1133" s="460"/>
      <c r="BP1133" s="143"/>
    </row>
    <row r="1134" spans="55:68" ht="15.75">
      <c r="BC1134" s="203" t="s">
        <v>165</v>
      </c>
      <c r="BD1134" s="206" t="s">
        <v>265</v>
      </c>
      <c r="BE1134" s="50" t="s">
        <v>170</v>
      </c>
      <c r="BM1134" s="142" t="s">
        <v>549</v>
      </c>
      <c r="BN1134" s="205" t="s">
        <v>661</v>
      </c>
      <c r="BO1134" s="460"/>
      <c r="BP1134" s="143"/>
    </row>
    <row r="1135" spans="55:68" ht="15.75">
      <c r="BC1135" s="203" t="s">
        <v>165</v>
      </c>
      <c r="BD1135" s="206" t="s">
        <v>265</v>
      </c>
      <c r="BE1135" s="50" t="s">
        <v>171</v>
      </c>
      <c r="BM1135" s="142" t="s">
        <v>550</v>
      </c>
      <c r="BN1135" s="205" t="s">
        <v>662</v>
      </c>
      <c r="BO1135" s="460"/>
      <c r="BP1135" s="143"/>
    </row>
    <row r="1136" spans="55:68" ht="15.75">
      <c r="BC1136" s="203" t="s">
        <v>165</v>
      </c>
      <c r="BD1136" s="206" t="s">
        <v>265</v>
      </c>
      <c r="BE1136" s="50" t="s">
        <v>172</v>
      </c>
      <c r="BM1136" s="142" t="s">
        <v>551</v>
      </c>
      <c r="BN1136" s="205" t="s">
        <v>663</v>
      </c>
      <c r="BO1136" s="460"/>
      <c r="BP1136" s="143"/>
    </row>
    <row r="1137" spans="55:68" ht="31.5">
      <c r="BC1137" s="203" t="s">
        <v>165</v>
      </c>
      <c r="BD1137" s="206" t="s">
        <v>265</v>
      </c>
      <c r="BE1137" s="50" t="s">
        <v>173</v>
      </c>
      <c r="BM1137" s="142" t="s">
        <v>552</v>
      </c>
      <c r="BN1137" s="205" t="s">
        <v>664</v>
      </c>
      <c r="BO1137" s="460"/>
      <c r="BP1137" s="143"/>
    </row>
    <row r="1138" spans="55:68" ht="15.75">
      <c r="BC1138" s="203" t="s">
        <v>165</v>
      </c>
      <c r="BD1138" s="206" t="s">
        <v>265</v>
      </c>
      <c r="BE1138" s="50" t="s">
        <v>174</v>
      </c>
      <c r="BM1138" s="142" t="s">
        <v>553</v>
      </c>
      <c r="BN1138" s="205" t="s">
        <v>665</v>
      </c>
      <c r="BO1138" s="460"/>
      <c r="BP1138" s="143"/>
    </row>
    <row r="1139" spans="55:68" ht="31.5">
      <c r="BC1139" s="203" t="s">
        <v>165</v>
      </c>
      <c r="BD1139" s="206" t="s">
        <v>265</v>
      </c>
      <c r="BE1139" s="50" t="s">
        <v>175</v>
      </c>
      <c r="BM1139" s="142" t="s">
        <v>554</v>
      </c>
      <c r="BN1139" s="205" t="s">
        <v>666</v>
      </c>
      <c r="BO1139" s="454"/>
      <c r="BP1139" s="143"/>
    </row>
    <row r="1140" spans="55:68">
      <c r="BC1140" s="203" t="s">
        <v>176</v>
      </c>
      <c r="BD1140" s="54" t="s">
        <v>177</v>
      </c>
      <c r="BE1140" s="54" t="s">
        <v>177</v>
      </c>
      <c r="BM1140" s="142" t="s">
        <v>329</v>
      </c>
      <c r="BN1140" s="205" t="s">
        <v>667</v>
      </c>
      <c r="BO1140" s="459"/>
      <c r="BP1140" s="143"/>
    </row>
    <row r="1141" spans="55:68" ht="15.75">
      <c r="BC1141" s="203" t="s">
        <v>180</v>
      </c>
      <c r="BD1141" s="54" t="s">
        <v>181</v>
      </c>
      <c r="BE1141" s="67" t="s">
        <v>244</v>
      </c>
      <c r="BN1141" s="205" t="s">
        <v>668</v>
      </c>
      <c r="BO1141" s="97"/>
      <c r="BP1141" s="143"/>
    </row>
    <row r="1142" spans="55:68" ht="15.75">
      <c r="BC1142" s="203" t="s">
        <v>182</v>
      </c>
      <c r="BD1142" s="54" t="s">
        <v>183</v>
      </c>
      <c r="BE1142" s="67" t="s">
        <v>6</v>
      </c>
      <c r="BN1142" s="205" t="s">
        <v>669</v>
      </c>
      <c r="BO1142" s="98"/>
      <c r="BP1142" s="143"/>
    </row>
    <row r="1143" spans="55:68" ht="15.75">
      <c r="BC1143" s="203" t="s">
        <v>184</v>
      </c>
      <c r="BD1143" s="54" t="s">
        <v>72</v>
      </c>
      <c r="BE1143" s="67" t="s">
        <v>245</v>
      </c>
      <c r="BN1143" s="205" t="s">
        <v>670</v>
      </c>
      <c r="BO1143" s="461"/>
      <c r="BP1143" s="143"/>
    </row>
    <row r="1144" spans="55:68" ht="15.75">
      <c r="BC1144" s="203" t="s">
        <v>185</v>
      </c>
      <c r="BD1144" s="54" t="s">
        <v>186</v>
      </c>
      <c r="BE1144" s="67" t="s">
        <v>246</v>
      </c>
      <c r="BN1144" s="205" t="s">
        <v>671</v>
      </c>
      <c r="BO1144" s="461"/>
      <c r="BP1144" s="143"/>
    </row>
    <row r="1145" spans="55:68" ht="15.75">
      <c r="BC1145" s="203" t="s">
        <v>187</v>
      </c>
      <c r="BD1145" s="54" t="s">
        <v>188</v>
      </c>
      <c r="BE1145" s="67" t="s">
        <v>247</v>
      </c>
      <c r="BN1145" s="205" t="s">
        <v>672</v>
      </c>
      <c r="BO1145" s="98"/>
      <c r="BP1145" s="143"/>
    </row>
    <row r="1146" spans="55:68" ht="15.75">
      <c r="BC1146" s="57">
        <v>10</v>
      </c>
      <c r="BD1146" s="54" t="s">
        <v>189</v>
      </c>
      <c r="BE1146" s="67" t="s">
        <v>248</v>
      </c>
      <c r="BN1146" s="205" t="s">
        <v>673</v>
      </c>
      <c r="BO1146" s="455"/>
      <c r="BP1146" s="143"/>
    </row>
    <row r="1147" spans="55:68" ht="15.75">
      <c r="BC1147" s="57">
        <v>10</v>
      </c>
      <c r="BD1147" s="54" t="s">
        <v>189</v>
      </c>
      <c r="BE1147" s="67" t="s">
        <v>833</v>
      </c>
      <c r="BN1147" s="205" t="s">
        <v>674</v>
      </c>
      <c r="BO1147" s="461"/>
      <c r="BP1147" s="143"/>
    </row>
    <row r="1148" spans="55:68" ht="15.75">
      <c r="BC1148" s="57">
        <v>11</v>
      </c>
      <c r="BD1148" s="54" t="s">
        <v>190</v>
      </c>
      <c r="BE1148" s="67" t="s">
        <v>249</v>
      </c>
      <c r="BN1148" s="205" t="s">
        <v>675</v>
      </c>
      <c r="BO1148" s="455"/>
      <c r="BP1148" s="143"/>
    </row>
    <row r="1149" spans="55:68" ht="15.75">
      <c r="BC1149" s="57">
        <v>11</v>
      </c>
      <c r="BD1149" s="54" t="s">
        <v>190</v>
      </c>
      <c r="BE1149" s="67" t="s">
        <v>268</v>
      </c>
      <c r="BN1149" s="205" t="s">
        <v>676</v>
      </c>
      <c r="BO1149" s="455"/>
      <c r="BP1149" s="143"/>
    </row>
    <row r="1150" spans="55:68" ht="15.75">
      <c r="BC1150" s="57">
        <v>12</v>
      </c>
      <c r="BD1150" s="54" t="s">
        <v>266</v>
      </c>
      <c r="BE1150" s="67" t="s">
        <v>250</v>
      </c>
      <c r="BN1150" s="205" t="s">
        <v>677</v>
      </c>
      <c r="BO1150" s="454"/>
      <c r="BP1150" s="143"/>
    </row>
    <row r="1151" spans="55:68" ht="15.75">
      <c r="BC1151" s="57">
        <v>12</v>
      </c>
      <c r="BD1151" s="54" t="s">
        <v>266</v>
      </c>
      <c r="BE1151" s="67" t="s">
        <v>244</v>
      </c>
      <c r="BN1151" s="205" t="s">
        <v>678</v>
      </c>
      <c r="BO1151" s="457"/>
      <c r="BP1151" s="143"/>
    </row>
    <row r="1152" spans="55:68" ht="15.75">
      <c r="BC1152" s="57">
        <v>12</v>
      </c>
      <c r="BD1152" s="54" t="s">
        <v>266</v>
      </c>
      <c r="BE1152" s="67" t="s">
        <v>251</v>
      </c>
      <c r="BN1152" s="205" t="s">
        <v>679</v>
      </c>
      <c r="BO1152" s="457"/>
      <c r="BP1152" s="143"/>
    </row>
    <row r="1153" spans="55:68">
      <c r="BC1153" s="57">
        <v>13</v>
      </c>
      <c r="BD1153" s="54" t="s">
        <v>192</v>
      </c>
      <c r="BE1153" s="54" t="s">
        <v>252</v>
      </c>
      <c r="BN1153" s="205" t="s">
        <v>680</v>
      </c>
      <c r="BO1153" s="457"/>
      <c r="BP1153" s="143"/>
    </row>
    <row r="1154" spans="55:68">
      <c r="BC1154" s="57">
        <v>14</v>
      </c>
      <c r="BD1154" s="54" t="s">
        <v>193</v>
      </c>
      <c r="BE1154" s="54" t="s">
        <v>253</v>
      </c>
      <c r="BN1154" s="205" t="s">
        <v>681</v>
      </c>
      <c r="BO1154" s="457"/>
      <c r="BP1154" s="143"/>
    </row>
    <row r="1155" spans="55:68">
      <c r="BC1155" s="57">
        <v>15</v>
      </c>
      <c r="BD1155" s="54" t="s">
        <v>194</v>
      </c>
      <c r="BE1155" s="54" t="s">
        <v>410</v>
      </c>
      <c r="BN1155" s="205" t="s">
        <v>682</v>
      </c>
      <c r="BO1155" s="457"/>
      <c r="BP1155" s="143"/>
    </row>
    <row r="1156" spans="55:68">
      <c r="BC1156" s="57">
        <v>16</v>
      </c>
      <c r="BD1156" s="54" t="s">
        <v>195</v>
      </c>
      <c r="BE1156" s="54" t="s">
        <v>195</v>
      </c>
      <c r="BN1156" s="205" t="s">
        <v>683</v>
      </c>
      <c r="BO1156" s="457"/>
      <c r="BP1156" s="143"/>
    </row>
    <row r="1157" spans="55:68">
      <c r="BC1157" s="57">
        <v>17</v>
      </c>
      <c r="BD1157" s="54" t="s">
        <v>196</v>
      </c>
      <c r="BE1157" s="68" t="s">
        <v>254</v>
      </c>
      <c r="BN1157" s="205" t="s">
        <v>684</v>
      </c>
      <c r="BO1157" s="456"/>
      <c r="BP1157" s="143"/>
    </row>
    <row r="1158" spans="55:68">
      <c r="BC1158" s="57">
        <v>18</v>
      </c>
      <c r="BD1158" s="54" t="s">
        <v>197</v>
      </c>
      <c r="BE1158" s="68" t="s">
        <v>255</v>
      </c>
      <c r="BN1158" s="205" t="s">
        <v>685</v>
      </c>
      <c r="BO1158" s="456"/>
      <c r="BP1158" s="143"/>
    </row>
    <row r="1159" spans="55:68">
      <c r="BC1159" s="57">
        <v>19</v>
      </c>
      <c r="BD1159" s="54" t="s">
        <v>198</v>
      </c>
      <c r="BE1159" s="54" t="s">
        <v>256</v>
      </c>
      <c r="BN1159" s="205" t="s">
        <v>686</v>
      </c>
      <c r="BO1159" s="456"/>
      <c r="BP1159" s="143"/>
    </row>
    <row r="1160" spans="55:68">
      <c r="BC1160" s="57">
        <v>20</v>
      </c>
      <c r="BD1160" s="54" t="s">
        <v>199</v>
      </c>
      <c r="BE1160" s="54" t="s">
        <v>257</v>
      </c>
      <c r="BN1160" s="205" t="s">
        <v>687</v>
      </c>
      <c r="BO1160" s="457"/>
      <c r="BP1160" s="143"/>
    </row>
    <row r="1161" spans="55:68">
      <c r="BC1161" s="57">
        <v>21</v>
      </c>
      <c r="BD1161" s="54" t="s">
        <v>200</v>
      </c>
      <c r="BE1161" s="54" t="s">
        <v>258</v>
      </c>
      <c r="BN1161" s="205" t="s">
        <v>687</v>
      </c>
      <c r="BO1161" s="459"/>
      <c r="BP1161" s="143"/>
    </row>
    <row r="1162" spans="55:68">
      <c r="BC1162" s="57">
        <v>21</v>
      </c>
      <c r="BD1162" s="54" t="s">
        <v>200</v>
      </c>
      <c r="BE1162" s="54" t="s">
        <v>267</v>
      </c>
      <c r="BN1162" s="205" t="s">
        <v>688</v>
      </c>
      <c r="BO1162" s="457"/>
      <c r="BP1162" s="143"/>
    </row>
    <row r="1163" spans="55:68">
      <c r="BC1163" s="57" t="s">
        <v>225</v>
      </c>
      <c r="BD1163" s="54" t="s">
        <v>284</v>
      </c>
      <c r="BE1163" s="54" t="s">
        <v>259</v>
      </c>
      <c r="BN1163" s="205" t="s">
        <v>689</v>
      </c>
      <c r="BO1163" s="458"/>
      <c r="BP1163" s="143"/>
    </row>
    <row r="1164" spans="55:68">
      <c r="BC1164" s="57">
        <v>23</v>
      </c>
      <c r="BD1164" s="54" t="s">
        <v>279</v>
      </c>
      <c r="BE1164" s="54" t="s">
        <v>260</v>
      </c>
      <c r="BN1164" s="205" t="s">
        <v>690</v>
      </c>
      <c r="BO1164" s="455"/>
      <c r="BP1164" s="143"/>
    </row>
    <row r="1165" spans="55:68">
      <c r="BC1165" s="57" t="s">
        <v>227</v>
      </c>
      <c r="BD1165" s="54" t="s">
        <v>285</v>
      </c>
      <c r="BE1165" s="69" t="s">
        <v>6</v>
      </c>
      <c r="BN1165" s="205" t="s">
        <v>691</v>
      </c>
      <c r="BO1165" s="455"/>
      <c r="BP1165" s="143"/>
    </row>
    <row r="1166" spans="55:68">
      <c r="BC1166" s="57" t="s">
        <v>228</v>
      </c>
      <c r="BD1166" s="54" t="s">
        <v>280</v>
      </c>
      <c r="BE1166" s="69" t="s">
        <v>252</v>
      </c>
      <c r="BN1166" s="205" t="s">
        <v>692</v>
      </c>
      <c r="BO1166" s="455"/>
      <c r="BP1166" s="143"/>
    </row>
    <row r="1167" spans="55:68">
      <c r="BC1167" s="57" t="s">
        <v>229</v>
      </c>
      <c r="BD1167" s="54" t="s">
        <v>281</v>
      </c>
      <c r="BE1167" s="69" t="s">
        <v>6</v>
      </c>
      <c r="BN1167" s="205" t="s">
        <v>693</v>
      </c>
      <c r="BO1167" s="95"/>
      <c r="BP1167" s="143"/>
    </row>
    <row r="1168" spans="55:68">
      <c r="BC1168" s="57" t="s">
        <v>230</v>
      </c>
      <c r="BD1168" s="54" t="s">
        <v>282</v>
      </c>
      <c r="BE1168" s="69" t="s">
        <v>6</v>
      </c>
      <c r="BN1168" s="205" t="s">
        <v>694</v>
      </c>
      <c r="BO1168" s="455"/>
      <c r="BP1168" s="143"/>
    </row>
    <row r="1169" spans="55:68">
      <c r="BC1169" s="60" t="s">
        <v>231</v>
      </c>
      <c r="BD1169" s="61" t="s">
        <v>283</v>
      </c>
      <c r="BE1169" s="61" t="s">
        <v>211</v>
      </c>
      <c r="BN1169" s="205" t="s">
        <v>695</v>
      </c>
      <c r="BO1169" s="455"/>
      <c r="BP1169" s="143"/>
    </row>
    <row r="1170" spans="55:68">
      <c r="BN1170" s="205" t="s">
        <v>696</v>
      </c>
      <c r="BO1170" s="455"/>
      <c r="BP1170" s="143"/>
    </row>
    <row r="1171" spans="55:68">
      <c r="BN1171" s="205" t="s">
        <v>697</v>
      </c>
      <c r="BO1171" s="458"/>
      <c r="BP1171" s="143"/>
    </row>
    <row r="1172" spans="55:68">
      <c r="BN1172" s="205" t="s">
        <v>698</v>
      </c>
      <c r="BO1172" s="459"/>
      <c r="BP1172" s="143"/>
    </row>
    <row r="1173" spans="55:68">
      <c r="BN1173" s="205" t="s">
        <v>699</v>
      </c>
      <c r="BO1173" s="459"/>
      <c r="BP1173" s="143"/>
    </row>
    <row r="1174" spans="55:68">
      <c r="BN1174" s="205" t="s">
        <v>700</v>
      </c>
      <c r="BO1174" s="459"/>
      <c r="BP1174" s="143"/>
    </row>
    <row r="1175" spans="55:68">
      <c r="BN1175" s="205" t="s">
        <v>701</v>
      </c>
      <c r="BO1175" s="456"/>
      <c r="BP1175" s="143"/>
    </row>
    <row r="1176" spans="55:68">
      <c r="BN1176" s="205" t="s">
        <v>702</v>
      </c>
      <c r="BO1176" s="456"/>
      <c r="BP1176" s="143"/>
    </row>
    <row r="1177" spans="55:68">
      <c r="BN1177" s="205" t="s">
        <v>703</v>
      </c>
      <c r="BO1177" s="456"/>
      <c r="BP1177" s="143"/>
    </row>
    <row r="1178" spans="55:68">
      <c r="BN1178" s="205" t="s">
        <v>704</v>
      </c>
      <c r="BO1178" s="456"/>
      <c r="BP1178" s="143"/>
    </row>
    <row r="1179" spans="55:68">
      <c r="BN1179" s="205" t="s">
        <v>704</v>
      </c>
      <c r="BO1179" s="456"/>
      <c r="BP1179" s="143"/>
    </row>
    <row r="1180" spans="55:68">
      <c r="BN1180" s="205" t="s">
        <v>705</v>
      </c>
      <c r="BO1180" s="456"/>
      <c r="BP1180" s="143"/>
    </row>
    <row r="1181" spans="55:68">
      <c r="BN1181" s="205" t="s">
        <v>706</v>
      </c>
      <c r="BO1181" s="456"/>
      <c r="BP1181" s="143"/>
    </row>
    <row r="1182" spans="55:68">
      <c r="BN1182" s="205" t="s">
        <v>707</v>
      </c>
      <c r="BO1182" s="100"/>
      <c r="BP1182" s="143"/>
    </row>
    <row r="1183" spans="55:68">
      <c r="BN1183" s="205" t="s">
        <v>708</v>
      </c>
      <c r="BO1183" s="101"/>
      <c r="BP1183" s="143"/>
    </row>
    <row r="1184" spans="55:68">
      <c r="BN1184" s="205" t="s">
        <v>708</v>
      </c>
      <c r="BO1184" s="100"/>
      <c r="BP1184" s="143"/>
    </row>
    <row r="1185" spans="66:68">
      <c r="BN1185" s="205" t="s">
        <v>709</v>
      </c>
      <c r="BO1185" s="101"/>
      <c r="BP1185" s="143"/>
    </row>
    <row r="1186" spans="66:68">
      <c r="BN1186" s="205" t="s">
        <v>710</v>
      </c>
      <c r="BO1186" s="100"/>
      <c r="BP1186" s="143"/>
    </row>
    <row r="1187" spans="66:68">
      <c r="BN1187" s="205" t="s">
        <v>710</v>
      </c>
      <c r="BO1187" s="100"/>
      <c r="BP1187" s="143"/>
    </row>
    <row r="1188" spans="66:68">
      <c r="BN1188" s="205" t="s">
        <v>711</v>
      </c>
      <c r="BO1188" s="101"/>
      <c r="BP1188" s="143"/>
    </row>
    <row r="1189" spans="66:68">
      <c r="BN1189" s="205" t="s">
        <v>712</v>
      </c>
      <c r="BO1189" s="100"/>
      <c r="BP1189" s="143"/>
    </row>
    <row r="1190" spans="66:68">
      <c r="BN1190" s="205" t="s">
        <v>713</v>
      </c>
      <c r="BO1190" s="102"/>
      <c r="BP1190" s="143"/>
    </row>
    <row r="1191" spans="66:68">
      <c r="BN1191" s="205" t="s">
        <v>714</v>
      </c>
      <c r="BO1191" s="102"/>
      <c r="BP1191" s="143"/>
    </row>
    <row r="1192" spans="66:68">
      <c r="BN1192" s="205" t="s">
        <v>715</v>
      </c>
      <c r="BO1192" s="102"/>
      <c r="BP1192" s="143"/>
    </row>
    <row r="1193" spans="66:68">
      <c r="BN1193" s="205" t="s">
        <v>716</v>
      </c>
      <c r="BO1193" s="102"/>
      <c r="BP1193" s="143"/>
    </row>
    <row r="1194" spans="66:68">
      <c r="BN1194" s="205" t="s">
        <v>717</v>
      </c>
      <c r="BO1194" s="102"/>
      <c r="BP1194" s="143"/>
    </row>
    <row r="1195" spans="66:68">
      <c r="BN1195" s="205" t="s">
        <v>718</v>
      </c>
      <c r="BO1195" s="103"/>
      <c r="BP1195" s="143"/>
    </row>
    <row r="1196" spans="66:68">
      <c r="BN1196" s="205" t="s">
        <v>719</v>
      </c>
      <c r="BO1196" s="456"/>
      <c r="BP1196" s="143"/>
    </row>
    <row r="1197" spans="66:68">
      <c r="BN1197" s="205" t="s">
        <v>720</v>
      </c>
      <c r="BO1197" s="456"/>
      <c r="BP1197" s="143"/>
    </row>
    <row r="1198" spans="66:68">
      <c r="BN1198" s="205" t="s">
        <v>721</v>
      </c>
      <c r="BO1198" s="456"/>
      <c r="BP1198" s="143"/>
    </row>
    <row r="1199" spans="66:68">
      <c r="BN1199" s="205" t="s">
        <v>722</v>
      </c>
      <c r="BO1199" s="456"/>
      <c r="BP1199" s="143"/>
    </row>
    <row r="1200" spans="66:68">
      <c r="BN1200" s="205" t="s">
        <v>723</v>
      </c>
      <c r="BO1200" s="457"/>
      <c r="BP1200" s="143"/>
    </row>
    <row r="1201" spans="66:68">
      <c r="BN1201" s="205" t="s">
        <v>723</v>
      </c>
      <c r="BO1201" s="454"/>
      <c r="BP1201" s="143"/>
    </row>
    <row r="1202" spans="66:68">
      <c r="BN1202" s="205" t="s">
        <v>724</v>
      </c>
      <c r="BO1202" s="456"/>
      <c r="BP1202" s="143"/>
    </row>
    <row r="1203" spans="66:68">
      <c r="BN1203" s="205" t="s">
        <v>725</v>
      </c>
      <c r="BO1203" s="454"/>
      <c r="BP1203" s="143"/>
    </row>
    <row r="1204" spans="66:68">
      <c r="BN1204" s="205" t="s">
        <v>726</v>
      </c>
      <c r="BO1204" s="457"/>
      <c r="BP1204" s="143"/>
    </row>
    <row r="1205" spans="66:68">
      <c r="BN1205" s="205" t="s">
        <v>727</v>
      </c>
      <c r="BO1205" s="459"/>
      <c r="BP1205" s="143"/>
    </row>
    <row r="1206" spans="66:68">
      <c r="BN1206" s="205" t="s">
        <v>728</v>
      </c>
      <c r="BO1206" s="459"/>
      <c r="BP1206" s="143"/>
    </row>
    <row r="1207" spans="66:68">
      <c r="BN1207" s="205" t="s">
        <v>729</v>
      </c>
      <c r="BO1207" s="459"/>
      <c r="BP1207" s="143"/>
    </row>
    <row r="1208" spans="66:68">
      <c r="BN1208" s="205" t="s">
        <v>730</v>
      </c>
      <c r="BO1208" s="104"/>
      <c r="BP1208" s="143"/>
    </row>
    <row r="1209" spans="66:68">
      <c r="BN1209" s="205" t="s">
        <v>730</v>
      </c>
      <c r="BO1209" s="105"/>
      <c r="BP1209" s="143"/>
    </row>
    <row r="1210" spans="66:68">
      <c r="BN1210" s="205" t="s">
        <v>731</v>
      </c>
      <c r="BO1210" s="97"/>
      <c r="BP1210" s="143"/>
    </row>
    <row r="1211" spans="66:68">
      <c r="BN1211" s="205" t="s">
        <v>732</v>
      </c>
      <c r="BO1211" s="106"/>
      <c r="BP1211" s="143"/>
    </row>
    <row r="1212" spans="66:68">
      <c r="BN1212" s="205" t="s">
        <v>733</v>
      </c>
      <c r="BO1212" s="106"/>
      <c r="BP1212" s="143"/>
    </row>
    <row r="1213" spans="66:68">
      <c r="BN1213" s="205" t="s">
        <v>734</v>
      </c>
      <c r="BO1213" s="107"/>
      <c r="BP1213" s="143"/>
    </row>
    <row r="1214" spans="66:68">
      <c r="BN1214" s="205" t="s">
        <v>735</v>
      </c>
      <c r="BO1214" s="107"/>
      <c r="BP1214" s="143"/>
    </row>
    <row r="1215" spans="66:68">
      <c r="BN1215" s="205" t="s">
        <v>736</v>
      </c>
      <c r="BO1215" s="107"/>
      <c r="BP1215" s="143"/>
    </row>
    <row r="1216" spans="66:68">
      <c r="BN1216" s="205" t="s">
        <v>737</v>
      </c>
      <c r="BO1216" s="97"/>
      <c r="BP1216" s="143"/>
    </row>
    <row r="1217" spans="66:68">
      <c r="BN1217" s="205" t="s">
        <v>738</v>
      </c>
      <c r="BO1217" s="105"/>
      <c r="BP1217" s="143"/>
    </row>
    <row r="1218" spans="66:68">
      <c r="BN1218" s="205" t="s">
        <v>739</v>
      </c>
      <c r="BO1218" s="105"/>
      <c r="BP1218" s="143"/>
    </row>
    <row r="1219" spans="66:68">
      <c r="BN1219" s="205" t="s">
        <v>740</v>
      </c>
      <c r="BO1219" s="105"/>
      <c r="BP1219" s="143"/>
    </row>
    <row r="1220" spans="66:68">
      <c r="BN1220" s="205" t="s">
        <v>741</v>
      </c>
      <c r="BO1220" s="105"/>
      <c r="BP1220" s="143"/>
    </row>
    <row r="1221" spans="66:68">
      <c r="BN1221" s="205" t="s">
        <v>742</v>
      </c>
      <c r="BO1221" s="105"/>
      <c r="BP1221" s="143"/>
    </row>
    <row r="1222" spans="66:68">
      <c r="BN1222" s="205" t="s">
        <v>743</v>
      </c>
      <c r="BO1222" s="105"/>
      <c r="BP1222" s="143"/>
    </row>
    <row r="1223" spans="66:68">
      <c r="BN1223" s="205" t="s">
        <v>744</v>
      </c>
      <c r="BO1223" s="108"/>
      <c r="BP1223" s="143"/>
    </row>
    <row r="1224" spans="66:68">
      <c r="BN1224" s="205" t="s">
        <v>745</v>
      </c>
      <c r="BO1224" s="104"/>
      <c r="BP1224" s="143"/>
    </row>
    <row r="1225" spans="66:68">
      <c r="BN1225" s="205" t="s">
        <v>746</v>
      </c>
      <c r="BO1225" s="104"/>
      <c r="BP1225" s="143"/>
    </row>
    <row r="1226" spans="66:68">
      <c r="BN1226" s="205" t="s">
        <v>747</v>
      </c>
      <c r="BO1226" s="104"/>
      <c r="BP1226" s="143"/>
    </row>
    <row r="1227" spans="66:68">
      <c r="BN1227" s="205" t="s">
        <v>748</v>
      </c>
      <c r="BO1227" s="104"/>
      <c r="BP1227" s="143"/>
    </row>
    <row r="1228" spans="66:68">
      <c r="BN1228" s="205" t="s">
        <v>749</v>
      </c>
      <c r="BO1228" s="109"/>
      <c r="BP1228" s="143"/>
    </row>
    <row r="1229" spans="66:68">
      <c r="BN1229" s="205" t="s">
        <v>750</v>
      </c>
      <c r="BO1229" s="110"/>
      <c r="BP1229" s="143"/>
    </row>
    <row r="1230" spans="66:68">
      <c r="BN1230" s="205" t="s">
        <v>751</v>
      </c>
      <c r="BO1230" s="105"/>
      <c r="BP1230" s="143"/>
    </row>
    <row r="1231" spans="66:68">
      <c r="BN1231" s="205" t="s">
        <v>752</v>
      </c>
      <c r="BO1231" s="105"/>
      <c r="BP1231" s="143"/>
    </row>
    <row r="1232" spans="66:68">
      <c r="BN1232" s="205" t="s">
        <v>753</v>
      </c>
      <c r="BO1232" s="105"/>
      <c r="BP1232" s="143"/>
    </row>
    <row r="1233" spans="66:68">
      <c r="BN1233" s="205" t="s">
        <v>754</v>
      </c>
      <c r="BO1233" s="105"/>
      <c r="BP1233" s="143"/>
    </row>
    <row r="1234" spans="66:68">
      <c r="BN1234" s="205" t="s">
        <v>755</v>
      </c>
      <c r="BO1234" s="105"/>
      <c r="BP1234" s="143"/>
    </row>
    <row r="1235" spans="66:68">
      <c r="BN1235" s="205" t="s">
        <v>756</v>
      </c>
      <c r="BO1235" s="105"/>
      <c r="BP1235" s="143"/>
    </row>
    <row r="1236" spans="66:68">
      <c r="BN1236" s="205" t="s">
        <v>757</v>
      </c>
      <c r="BO1236" s="105"/>
      <c r="BP1236" s="143"/>
    </row>
    <row r="1237" spans="66:68">
      <c r="BN1237" s="205" t="s">
        <v>758</v>
      </c>
      <c r="BO1237" s="105"/>
      <c r="BP1237" s="143"/>
    </row>
    <row r="1238" spans="66:68">
      <c r="BN1238" s="205" t="s">
        <v>759</v>
      </c>
      <c r="BO1238" s="105"/>
      <c r="BP1238" s="143"/>
    </row>
    <row r="1239" spans="66:68">
      <c r="BN1239" s="205" t="s">
        <v>760</v>
      </c>
      <c r="BO1239" s="105"/>
      <c r="BP1239" s="143"/>
    </row>
    <row r="1240" spans="66:68">
      <c r="BN1240" s="205" t="s">
        <v>761</v>
      </c>
      <c r="BO1240" s="105"/>
      <c r="BP1240" s="143"/>
    </row>
    <row r="1241" spans="66:68">
      <c r="BN1241" s="205" t="s">
        <v>762</v>
      </c>
      <c r="BO1241" s="111"/>
      <c r="BP1241" s="143"/>
    </row>
    <row r="1242" spans="66:68">
      <c r="BN1242" s="205" t="s">
        <v>763</v>
      </c>
      <c r="BO1242" s="111"/>
      <c r="BP1242" s="143"/>
    </row>
    <row r="1243" spans="66:68">
      <c r="BN1243" s="205" t="s">
        <v>764</v>
      </c>
      <c r="BO1243" s="107"/>
      <c r="BP1243" s="143"/>
    </row>
    <row r="1244" spans="66:68">
      <c r="BN1244" s="205" t="s">
        <v>765</v>
      </c>
      <c r="BO1244" s="107"/>
      <c r="BP1244" s="143"/>
    </row>
    <row r="1245" spans="66:68">
      <c r="BN1245" s="205" t="s">
        <v>766</v>
      </c>
      <c r="BO1245" s="104"/>
      <c r="BP1245" s="143"/>
    </row>
    <row r="1246" spans="66:68">
      <c r="BN1246" s="205" t="s">
        <v>767</v>
      </c>
      <c r="BO1246" s="104"/>
      <c r="BP1246" s="143"/>
    </row>
    <row r="1247" spans="66:68">
      <c r="BN1247" s="205" t="s">
        <v>768</v>
      </c>
      <c r="BO1247" s="107"/>
      <c r="BP1247" s="143"/>
    </row>
    <row r="1248" spans="66:68">
      <c r="BN1248" s="205" t="s">
        <v>769</v>
      </c>
      <c r="BO1248" s="107"/>
      <c r="BP1248" s="143"/>
    </row>
    <row r="1249" spans="66:68">
      <c r="BN1249" s="205" t="s">
        <v>770</v>
      </c>
      <c r="BO1249" s="85"/>
      <c r="BP1249" s="143"/>
    </row>
    <row r="1250" spans="66:68">
      <c r="BN1250" s="205" t="s">
        <v>771</v>
      </c>
      <c r="BO1250" s="85"/>
      <c r="BP1250" s="143"/>
    </row>
    <row r="1251" spans="66:68">
      <c r="BN1251" s="205" t="s">
        <v>772</v>
      </c>
      <c r="BO1251" s="90"/>
      <c r="BP1251" s="143"/>
    </row>
    <row r="1252" spans="66:68">
      <c r="BN1252" s="205" t="s">
        <v>773</v>
      </c>
      <c r="BO1252" s="85"/>
      <c r="BP1252" s="143"/>
    </row>
    <row r="1253" spans="66:68">
      <c r="BN1253" s="205" t="s">
        <v>774</v>
      </c>
      <c r="BO1253" s="85"/>
      <c r="BP1253" s="143"/>
    </row>
    <row r="1254" spans="66:68">
      <c r="BN1254" s="205" t="s">
        <v>775</v>
      </c>
      <c r="BO1254" s="95"/>
      <c r="BP1254" s="143"/>
    </row>
    <row r="1255" spans="66:68">
      <c r="BN1255" s="205" t="s">
        <v>776</v>
      </c>
      <c r="BO1255" s="85"/>
      <c r="BP1255" s="143"/>
    </row>
    <row r="1256" spans="66:68">
      <c r="BN1256" s="205" t="s">
        <v>777</v>
      </c>
      <c r="BO1256" s="95"/>
      <c r="BP1256" s="143"/>
    </row>
    <row r="1257" spans="66:68">
      <c r="BN1257" s="205" t="s">
        <v>778</v>
      </c>
      <c r="BO1257" s="454"/>
      <c r="BP1257" s="143"/>
    </row>
    <row r="1258" spans="66:68">
      <c r="BN1258" s="205" t="s">
        <v>779</v>
      </c>
      <c r="BO1258" s="454"/>
      <c r="BP1258" s="143"/>
    </row>
    <row r="1259" spans="66:68">
      <c r="BN1259" s="205" t="s">
        <v>780</v>
      </c>
      <c r="BO1259" s="454"/>
      <c r="BP1259" s="143"/>
    </row>
    <row r="1260" spans="66:68">
      <c r="BN1260" s="205" t="s">
        <v>781</v>
      </c>
      <c r="BO1260" s="454"/>
      <c r="BP1260" s="143"/>
    </row>
    <row r="1261" spans="66:68">
      <c r="BN1261" s="205" t="s">
        <v>782</v>
      </c>
      <c r="BO1261" s="454"/>
      <c r="BP1261" s="143"/>
    </row>
    <row r="1262" spans="66:68">
      <c r="BN1262" s="205" t="s">
        <v>783</v>
      </c>
      <c r="BO1262" s="454"/>
      <c r="BP1262" s="143"/>
    </row>
    <row r="1263" spans="66:68">
      <c r="BN1263" s="205" t="s">
        <v>784</v>
      </c>
      <c r="BO1263" s="454"/>
      <c r="BP1263" s="143"/>
    </row>
    <row r="1264" spans="66:68">
      <c r="BN1264" s="205" t="s">
        <v>785</v>
      </c>
      <c r="BO1264" s="454"/>
      <c r="BP1264" s="143"/>
    </row>
    <row r="1265" spans="66:68">
      <c r="BN1265" s="205" t="s">
        <v>786</v>
      </c>
      <c r="BO1265" s="104"/>
      <c r="BP1265" s="143"/>
    </row>
    <row r="1266" spans="66:68">
      <c r="BN1266" s="205" t="s">
        <v>787</v>
      </c>
      <c r="BO1266" s="112"/>
      <c r="BP1266" s="143"/>
    </row>
    <row r="1267" spans="66:68">
      <c r="BO1267" s="454"/>
      <c r="BP1267" s="143"/>
    </row>
  </sheetData>
  <dataConsolidate/>
  <mergeCells count="196">
    <mergeCell ref="BC1124:BD1124"/>
    <mergeCell ref="BC1027:BC1028"/>
    <mergeCell ref="BD1027:BD1028"/>
    <mergeCell ref="BC1029:BC1032"/>
    <mergeCell ref="BD1029:BD1032"/>
    <mergeCell ref="BF1029:BF1032"/>
    <mergeCell ref="BC1033:BC1041"/>
    <mergeCell ref="BD1033:BD1041"/>
    <mergeCell ref="A64:Y64"/>
    <mergeCell ref="A65:B65"/>
    <mergeCell ref="C65:Y65"/>
    <mergeCell ref="A66:B66"/>
    <mergeCell ref="C66:Y66"/>
    <mergeCell ref="BC1025:BF1025"/>
    <mergeCell ref="A62:B62"/>
    <mergeCell ref="L62:M62"/>
    <mergeCell ref="N62:O62"/>
    <mergeCell ref="P62:Q62"/>
    <mergeCell ref="W62:X62"/>
    <mergeCell ref="A63:B63"/>
    <mergeCell ref="L63:M63"/>
    <mergeCell ref="N63:O63"/>
    <mergeCell ref="P63:Q63"/>
    <mergeCell ref="W63:X63"/>
    <mergeCell ref="L60:Q60"/>
    <mergeCell ref="R60:V60"/>
    <mergeCell ref="W60:X61"/>
    <mergeCell ref="Y60:Y61"/>
    <mergeCell ref="L61:M61"/>
    <mergeCell ref="N61:O61"/>
    <mergeCell ref="P61:Q61"/>
    <mergeCell ref="S61:T61"/>
    <mergeCell ref="D60:D61"/>
    <mergeCell ref="E60:E61"/>
    <mergeCell ref="F60:F61"/>
    <mergeCell ref="G60:H61"/>
    <mergeCell ref="I60:I61"/>
    <mergeCell ref="J60:J61"/>
    <mergeCell ref="L56:N56"/>
    <mergeCell ref="A57:Y57"/>
    <mergeCell ref="A58:J58"/>
    <mergeCell ref="K58:Y58"/>
    <mergeCell ref="A59:E59"/>
    <mergeCell ref="F59:J59"/>
    <mergeCell ref="K59:K61"/>
    <mergeCell ref="L59:Y59"/>
    <mergeCell ref="A60:B61"/>
    <mergeCell ref="C60:C61"/>
    <mergeCell ref="F54:G54"/>
    <mergeCell ref="I54:J54"/>
    <mergeCell ref="F55:G55"/>
    <mergeCell ref="I55:J55"/>
    <mergeCell ref="F56:G56"/>
    <mergeCell ref="I56:J56"/>
    <mergeCell ref="I51:J51"/>
    <mergeCell ref="L51:N51"/>
    <mergeCell ref="F52:G52"/>
    <mergeCell ref="I52:J52"/>
    <mergeCell ref="L52:N52"/>
    <mergeCell ref="F53:G53"/>
    <mergeCell ref="I53:J53"/>
    <mergeCell ref="I48:J48"/>
    <mergeCell ref="L48:N48"/>
    <mergeCell ref="I49:J49"/>
    <mergeCell ref="L49:N49"/>
    <mergeCell ref="A50:A52"/>
    <mergeCell ref="B50:B52"/>
    <mergeCell ref="F50:G50"/>
    <mergeCell ref="I50:J50"/>
    <mergeCell ref="L50:N50"/>
    <mergeCell ref="F51:G51"/>
    <mergeCell ref="I45:J45"/>
    <mergeCell ref="L45:N45"/>
    <mergeCell ref="F46:G46"/>
    <mergeCell ref="I46:J46"/>
    <mergeCell ref="L46:N46"/>
    <mergeCell ref="A47:A49"/>
    <mergeCell ref="B47:B49"/>
    <mergeCell ref="F47:G47"/>
    <mergeCell ref="I47:J47"/>
    <mergeCell ref="L47:N47"/>
    <mergeCell ref="I42:J42"/>
    <mergeCell ref="L42:N42"/>
    <mergeCell ref="I43:J43"/>
    <mergeCell ref="L43:N43"/>
    <mergeCell ref="I44:J44"/>
    <mergeCell ref="L44:N44"/>
    <mergeCell ref="I39:J39"/>
    <mergeCell ref="L39:N39"/>
    <mergeCell ref="I40:J40"/>
    <mergeCell ref="L40:N40"/>
    <mergeCell ref="I41:J41"/>
    <mergeCell ref="L41:N41"/>
    <mergeCell ref="I35:J35"/>
    <mergeCell ref="L35:N35"/>
    <mergeCell ref="A36:A45"/>
    <mergeCell ref="B36:B45"/>
    <mergeCell ref="I36:J36"/>
    <mergeCell ref="L36:N36"/>
    <mergeCell ref="I37:J37"/>
    <mergeCell ref="L37:N37"/>
    <mergeCell ref="I38:J38"/>
    <mergeCell ref="L38:N38"/>
    <mergeCell ref="L31:N31"/>
    <mergeCell ref="I32:J32"/>
    <mergeCell ref="L32:N32"/>
    <mergeCell ref="I33:J33"/>
    <mergeCell ref="L33:N33"/>
    <mergeCell ref="I34:J34"/>
    <mergeCell ref="L34:N34"/>
    <mergeCell ref="A28:A35"/>
    <mergeCell ref="B28:B35"/>
    <mergeCell ref="F28:G28"/>
    <mergeCell ref="I28:J28"/>
    <mergeCell ref="L28:N28"/>
    <mergeCell ref="I29:J29"/>
    <mergeCell ref="L29:N29"/>
    <mergeCell ref="I30:J30"/>
    <mergeCell ref="L30:N30"/>
    <mergeCell ref="I31:J31"/>
    <mergeCell ref="L25:N25"/>
    <mergeCell ref="A26:A27"/>
    <mergeCell ref="B26:B27"/>
    <mergeCell ref="F26:G26"/>
    <mergeCell ref="I26:J26"/>
    <mergeCell ref="L26:N26"/>
    <mergeCell ref="I27:J27"/>
    <mergeCell ref="L27:N27"/>
    <mergeCell ref="A22:A25"/>
    <mergeCell ref="B22:B25"/>
    <mergeCell ref="F22:G22"/>
    <mergeCell ref="I22:J22"/>
    <mergeCell ref="L22:N22"/>
    <mergeCell ref="I23:J23"/>
    <mergeCell ref="L23:N23"/>
    <mergeCell ref="I24:J24"/>
    <mergeCell ref="L24:N24"/>
    <mergeCell ref="I25:J25"/>
    <mergeCell ref="A20:A21"/>
    <mergeCell ref="B20:B21"/>
    <mergeCell ref="F20:G20"/>
    <mergeCell ref="I20:J20"/>
    <mergeCell ref="L20:N20"/>
    <mergeCell ref="F21:G21"/>
    <mergeCell ref="L21:N21"/>
    <mergeCell ref="W16:X16"/>
    <mergeCell ref="F18:G18"/>
    <mergeCell ref="I18:J18"/>
    <mergeCell ref="L18:N18"/>
    <mergeCell ref="F19:G19"/>
    <mergeCell ref="I19:J19"/>
    <mergeCell ref="L19:N19"/>
    <mergeCell ref="H16:H17"/>
    <mergeCell ref="I16:J17"/>
    <mergeCell ref="K16:K17"/>
    <mergeCell ref="L16:N17"/>
    <mergeCell ref="O16:T16"/>
    <mergeCell ref="U16:V16"/>
    <mergeCell ref="A14:Y14"/>
    <mergeCell ref="A15:A17"/>
    <mergeCell ref="B15:B17"/>
    <mergeCell ref="C15:V15"/>
    <mergeCell ref="W15:X15"/>
    <mergeCell ref="Y15:Y17"/>
    <mergeCell ref="C16:C17"/>
    <mergeCell ref="D16:D17"/>
    <mergeCell ref="E16:E17"/>
    <mergeCell ref="F16:G17"/>
    <mergeCell ref="A12:Y12"/>
    <mergeCell ref="B13:C13"/>
    <mergeCell ref="E13:H13"/>
    <mergeCell ref="J13:M13"/>
    <mergeCell ref="N13:O13"/>
    <mergeCell ref="P13:Y13"/>
    <mergeCell ref="A8:Y8"/>
    <mergeCell ref="A9:I9"/>
    <mergeCell ref="J9:P9"/>
    <mergeCell ref="Q9:S11"/>
    <mergeCell ref="T9:Y11"/>
    <mergeCell ref="B10:I10"/>
    <mergeCell ref="K10:P10"/>
    <mergeCell ref="B11:D11"/>
    <mergeCell ref="E11:I11"/>
    <mergeCell ref="K11:P11"/>
    <mergeCell ref="A6:Y6"/>
    <mergeCell ref="B7:H7"/>
    <mergeCell ref="K7:M7"/>
    <mergeCell ref="O7:T7"/>
    <mergeCell ref="U7:V7"/>
    <mergeCell ref="W7:Y7"/>
    <mergeCell ref="B1:T1"/>
    <mergeCell ref="A2:U2"/>
    <mergeCell ref="W2:Y2"/>
    <mergeCell ref="A3:U3"/>
    <mergeCell ref="W3:X3"/>
    <mergeCell ref="A4:U4"/>
  </mergeCells>
  <dataValidations count="28">
    <dataValidation type="list" allowBlank="1" showInputMessage="1" showErrorMessage="1" error="No puede cambiar el Nombre del  Programa, sólo ebe seleccionarlo.  " sqref="B7:H7 IX7:JD7 ST7:SZ7 ACP7:ACV7 AML7:AMR7 AWH7:AWN7 BGD7:BGJ7 BPZ7:BQF7 BZV7:CAB7 CJR7:CJX7 CTN7:CTT7 DDJ7:DDP7 DNF7:DNL7 DXB7:DXH7 EGX7:EHD7 EQT7:EQZ7 FAP7:FAV7 FKL7:FKR7 FUH7:FUN7 GED7:GEJ7 GNZ7:GOF7 GXV7:GYB7 HHR7:HHX7 HRN7:HRT7 IBJ7:IBP7 ILF7:ILL7 IVB7:IVH7 JEX7:JFD7 JOT7:JOZ7 JYP7:JYV7 KIL7:KIR7 KSH7:KSN7 LCD7:LCJ7 LLZ7:LMF7 LVV7:LWB7 MFR7:MFX7 MPN7:MPT7 MZJ7:MZP7 NJF7:NJL7 NTB7:NTH7 OCX7:ODD7 OMT7:OMZ7 OWP7:OWV7 PGL7:PGR7 PQH7:PQN7 QAD7:QAJ7 QJZ7:QKF7 QTV7:QUB7 RDR7:RDX7 RNN7:RNT7 RXJ7:RXP7 SHF7:SHL7 SRB7:SRH7 TAX7:TBD7 TKT7:TKZ7 TUP7:TUV7 UEL7:UER7 UOH7:UON7 UYD7:UYJ7 VHZ7:VIF7 VRV7:VSB7 WBR7:WBX7 WLN7:WLT7 WVJ7:WVP7 B65543:H65543 IX65543:JD65543 ST65543:SZ65543 ACP65543:ACV65543 AML65543:AMR65543 AWH65543:AWN65543 BGD65543:BGJ65543 BPZ65543:BQF65543 BZV65543:CAB65543 CJR65543:CJX65543 CTN65543:CTT65543 DDJ65543:DDP65543 DNF65543:DNL65543 DXB65543:DXH65543 EGX65543:EHD65543 EQT65543:EQZ65543 FAP65543:FAV65543 FKL65543:FKR65543 FUH65543:FUN65543 GED65543:GEJ65543 GNZ65543:GOF65543 GXV65543:GYB65543 HHR65543:HHX65543 HRN65543:HRT65543 IBJ65543:IBP65543 ILF65543:ILL65543 IVB65543:IVH65543 JEX65543:JFD65543 JOT65543:JOZ65543 JYP65543:JYV65543 KIL65543:KIR65543 KSH65543:KSN65543 LCD65543:LCJ65543 LLZ65543:LMF65543 LVV65543:LWB65543 MFR65543:MFX65543 MPN65543:MPT65543 MZJ65543:MZP65543 NJF65543:NJL65543 NTB65543:NTH65543 OCX65543:ODD65543 OMT65543:OMZ65543 OWP65543:OWV65543 PGL65543:PGR65543 PQH65543:PQN65543 QAD65543:QAJ65543 QJZ65543:QKF65543 QTV65543:QUB65543 RDR65543:RDX65543 RNN65543:RNT65543 RXJ65543:RXP65543 SHF65543:SHL65543 SRB65543:SRH65543 TAX65543:TBD65543 TKT65543:TKZ65543 TUP65543:TUV65543 UEL65543:UER65543 UOH65543:UON65543 UYD65543:UYJ65543 VHZ65543:VIF65543 VRV65543:VSB65543 WBR65543:WBX65543 WLN65543:WLT65543 WVJ65543:WVP65543 B131079:H131079 IX131079:JD131079 ST131079:SZ131079 ACP131079:ACV131079 AML131079:AMR131079 AWH131079:AWN131079 BGD131079:BGJ131079 BPZ131079:BQF131079 BZV131079:CAB131079 CJR131079:CJX131079 CTN131079:CTT131079 DDJ131079:DDP131079 DNF131079:DNL131079 DXB131079:DXH131079 EGX131079:EHD131079 EQT131079:EQZ131079 FAP131079:FAV131079 FKL131079:FKR131079 FUH131079:FUN131079 GED131079:GEJ131079 GNZ131079:GOF131079 GXV131079:GYB131079 HHR131079:HHX131079 HRN131079:HRT131079 IBJ131079:IBP131079 ILF131079:ILL131079 IVB131079:IVH131079 JEX131079:JFD131079 JOT131079:JOZ131079 JYP131079:JYV131079 KIL131079:KIR131079 KSH131079:KSN131079 LCD131079:LCJ131079 LLZ131079:LMF131079 LVV131079:LWB131079 MFR131079:MFX131079 MPN131079:MPT131079 MZJ131079:MZP131079 NJF131079:NJL131079 NTB131079:NTH131079 OCX131079:ODD131079 OMT131079:OMZ131079 OWP131079:OWV131079 PGL131079:PGR131079 PQH131079:PQN131079 QAD131079:QAJ131079 QJZ131079:QKF131079 QTV131079:QUB131079 RDR131079:RDX131079 RNN131079:RNT131079 RXJ131079:RXP131079 SHF131079:SHL131079 SRB131079:SRH131079 TAX131079:TBD131079 TKT131079:TKZ131079 TUP131079:TUV131079 UEL131079:UER131079 UOH131079:UON131079 UYD131079:UYJ131079 VHZ131079:VIF131079 VRV131079:VSB131079 WBR131079:WBX131079 WLN131079:WLT131079 WVJ131079:WVP131079 B196615:H196615 IX196615:JD196615 ST196615:SZ196615 ACP196615:ACV196615 AML196615:AMR196615 AWH196615:AWN196615 BGD196615:BGJ196615 BPZ196615:BQF196615 BZV196615:CAB196615 CJR196615:CJX196615 CTN196615:CTT196615 DDJ196615:DDP196615 DNF196615:DNL196615 DXB196615:DXH196615 EGX196615:EHD196615 EQT196615:EQZ196615 FAP196615:FAV196615 FKL196615:FKR196615 FUH196615:FUN196615 GED196615:GEJ196615 GNZ196615:GOF196615 GXV196615:GYB196615 HHR196615:HHX196615 HRN196615:HRT196615 IBJ196615:IBP196615 ILF196615:ILL196615 IVB196615:IVH196615 JEX196615:JFD196615 JOT196615:JOZ196615 JYP196615:JYV196615 KIL196615:KIR196615 KSH196615:KSN196615 LCD196615:LCJ196615 LLZ196615:LMF196615 LVV196615:LWB196615 MFR196615:MFX196615 MPN196615:MPT196615 MZJ196615:MZP196615 NJF196615:NJL196615 NTB196615:NTH196615 OCX196615:ODD196615 OMT196615:OMZ196615 OWP196615:OWV196615 PGL196615:PGR196615 PQH196615:PQN196615 QAD196615:QAJ196615 QJZ196615:QKF196615 QTV196615:QUB196615 RDR196615:RDX196615 RNN196615:RNT196615 RXJ196615:RXP196615 SHF196615:SHL196615 SRB196615:SRH196615 TAX196615:TBD196615 TKT196615:TKZ196615 TUP196615:TUV196615 UEL196615:UER196615 UOH196615:UON196615 UYD196615:UYJ196615 VHZ196615:VIF196615 VRV196615:VSB196615 WBR196615:WBX196615 WLN196615:WLT196615 WVJ196615:WVP196615 B262151:H262151 IX262151:JD262151 ST262151:SZ262151 ACP262151:ACV262151 AML262151:AMR262151 AWH262151:AWN262151 BGD262151:BGJ262151 BPZ262151:BQF262151 BZV262151:CAB262151 CJR262151:CJX262151 CTN262151:CTT262151 DDJ262151:DDP262151 DNF262151:DNL262151 DXB262151:DXH262151 EGX262151:EHD262151 EQT262151:EQZ262151 FAP262151:FAV262151 FKL262151:FKR262151 FUH262151:FUN262151 GED262151:GEJ262151 GNZ262151:GOF262151 GXV262151:GYB262151 HHR262151:HHX262151 HRN262151:HRT262151 IBJ262151:IBP262151 ILF262151:ILL262151 IVB262151:IVH262151 JEX262151:JFD262151 JOT262151:JOZ262151 JYP262151:JYV262151 KIL262151:KIR262151 KSH262151:KSN262151 LCD262151:LCJ262151 LLZ262151:LMF262151 LVV262151:LWB262151 MFR262151:MFX262151 MPN262151:MPT262151 MZJ262151:MZP262151 NJF262151:NJL262151 NTB262151:NTH262151 OCX262151:ODD262151 OMT262151:OMZ262151 OWP262151:OWV262151 PGL262151:PGR262151 PQH262151:PQN262151 QAD262151:QAJ262151 QJZ262151:QKF262151 QTV262151:QUB262151 RDR262151:RDX262151 RNN262151:RNT262151 RXJ262151:RXP262151 SHF262151:SHL262151 SRB262151:SRH262151 TAX262151:TBD262151 TKT262151:TKZ262151 TUP262151:TUV262151 UEL262151:UER262151 UOH262151:UON262151 UYD262151:UYJ262151 VHZ262151:VIF262151 VRV262151:VSB262151 WBR262151:WBX262151 WLN262151:WLT262151 WVJ262151:WVP262151 B327687:H327687 IX327687:JD327687 ST327687:SZ327687 ACP327687:ACV327687 AML327687:AMR327687 AWH327687:AWN327687 BGD327687:BGJ327687 BPZ327687:BQF327687 BZV327687:CAB327687 CJR327687:CJX327687 CTN327687:CTT327687 DDJ327687:DDP327687 DNF327687:DNL327687 DXB327687:DXH327687 EGX327687:EHD327687 EQT327687:EQZ327687 FAP327687:FAV327687 FKL327687:FKR327687 FUH327687:FUN327687 GED327687:GEJ327687 GNZ327687:GOF327687 GXV327687:GYB327687 HHR327687:HHX327687 HRN327687:HRT327687 IBJ327687:IBP327687 ILF327687:ILL327687 IVB327687:IVH327687 JEX327687:JFD327687 JOT327687:JOZ327687 JYP327687:JYV327687 KIL327687:KIR327687 KSH327687:KSN327687 LCD327687:LCJ327687 LLZ327687:LMF327687 LVV327687:LWB327687 MFR327687:MFX327687 MPN327687:MPT327687 MZJ327687:MZP327687 NJF327687:NJL327687 NTB327687:NTH327687 OCX327687:ODD327687 OMT327687:OMZ327687 OWP327687:OWV327687 PGL327687:PGR327687 PQH327687:PQN327687 QAD327687:QAJ327687 QJZ327687:QKF327687 QTV327687:QUB327687 RDR327687:RDX327687 RNN327687:RNT327687 RXJ327687:RXP327687 SHF327687:SHL327687 SRB327687:SRH327687 TAX327687:TBD327687 TKT327687:TKZ327687 TUP327687:TUV327687 UEL327687:UER327687 UOH327687:UON327687 UYD327687:UYJ327687 VHZ327687:VIF327687 VRV327687:VSB327687 WBR327687:WBX327687 WLN327687:WLT327687 WVJ327687:WVP327687 B393223:H393223 IX393223:JD393223 ST393223:SZ393223 ACP393223:ACV393223 AML393223:AMR393223 AWH393223:AWN393223 BGD393223:BGJ393223 BPZ393223:BQF393223 BZV393223:CAB393223 CJR393223:CJX393223 CTN393223:CTT393223 DDJ393223:DDP393223 DNF393223:DNL393223 DXB393223:DXH393223 EGX393223:EHD393223 EQT393223:EQZ393223 FAP393223:FAV393223 FKL393223:FKR393223 FUH393223:FUN393223 GED393223:GEJ393223 GNZ393223:GOF393223 GXV393223:GYB393223 HHR393223:HHX393223 HRN393223:HRT393223 IBJ393223:IBP393223 ILF393223:ILL393223 IVB393223:IVH393223 JEX393223:JFD393223 JOT393223:JOZ393223 JYP393223:JYV393223 KIL393223:KIR393223 KSH393223:KSN393223 LCD393223:LCJ393223 LLZ393223:LMF393223 LVV393223:LWB393223 MFR393223:MFX393223 MPN393223:MPT393223 MZJ393223:MZP393223 NJF393223:NJL393223 NTB393223:NTH393223 OCX393223:ODD393223 OMT393223:OMZ393223 OWP393223:OWV393223 PGL393223:PGR393223 PQH393223:PQN393223 QAD393223:QAJ393223 QJZ393223:QKF393223 QTV393223:QUB393223 RDR393223:RDX393223 RNN393223:RNT393223 RXJ393223:RXP393223 SHF393223:SHL393223 SRB393223:SRH393223 TAX393223:TBD393223 TKT393223:TKZ393223 TUP393223:TUV393223 UEL393223:UER393223 UOH393223:UON393223 UYD393223:UYJ393223 VHZ393223:VIF393223 VRV393223:VSB393223 WBR393223:WBX393223 WLN393223:WLT393223 WVJ393223:WVP393223 B458759:H458759 IX458759:JD458759 ST458759:SZ458759 ACP458759:ACV458759 AML458759:AMR458759 AWH458759:AWN458759 BGD458759:BGJ458759 BPZ458759:BQF458759 BZV458759:CAB458759 CJR458759:CJX458759 CTN458759:CTT458759 DDJ458759:DDP458759 DNF458759:DNL458759 DXB458759:DXH458759 EGX458759:EHD458759 EQT458759:EQZ458759 FAP458759:FAV458759 FKL458759:FKR458759 FUH458759:FUN458759 GED458759:GEJ458759 GNZ458759:GOF458759 GXV458759:GYB458759 HHR458759:HHX458759 HRN458759:HRT458759 IBJ458759:IBP458759 ILF458759:ILL458759 IVB458759:IVH458759 JEX458759:JFD458759 JOT458759:JOZ458759 JYP458759:JYV458759 KIL458759:KIR458759 KSH458759:KSN458759 LCD458759:LCJ458759 LLZ458759:LMF458759 LVV458759:LWB458759 MFR458759:MFX458759 MPN458759:MPT458759 MZJ458759:MZP458759 NJF458759:NJL458759 NTB458759:NTH458759 OCX458759:ODD458759 OMT458759:OMZ458759 OWP458759:OWV458759 PGL458759:PGR458759 PQH458759:PQN458759 QAD458759:QAJ458759 QJZ458759:QKF458759 QTV458759:QUB458759 RDR458759:RDX458759 RNN458759:RNT458759 RXJ458759:RXP458759 SHF458759:SHL458759 SRB458759:SRH458759 TAX458759:TBD458759 TKT458759:TKZ458759 TUP458759:TUV458759 UEL458759:UER458759 UOH458759:UON458759 UYD458759:UYJ458759 VHZ458759:VIF458759 VRV458759:VSB458759 WBR458759:WBX458759 WLN458759:WLT458759 WVJ458759:WVP458759 B524295:H524295 IX524295:JD524295 ST524295:SZ524295 ACP524295:ACV524295 AML524295:AMR524295 AWH524295:AWN524295 BGD524295:BGJ524295 BPZ524295:BQF524295 BZV524295:CAB524295 CJR524295:CJX524295 CTN524295:CTT524295 DDJ524295:DDP524295 DNF524295:DNL524295 DXB524295:DXH524295 EGX524295:EHD524295 EQT524295:EQZ524295 FAP524295:FAV524295 FKL524295:FKR524295 FUH524295:FUN524295 GED524295:GEJ524295 GNZ524295:GOF524295 GXV524295:GYB524295 HHR524295:HHX524295 HRN524295:HRT524295 IBJ524295:IBP524295 ILF524295:ILL524295 IVB524295:IVH524295 JEX524295:JFD524295 JOT524295:JOZ524295 JYP524295:JYV524295 KIL524295:KIR524295 KSH524295:KSN524295 LCD524295:LCJ524295 LLZ524295:LMF524295 LVV524295:LWB524295 MFR524295:MFX524295 MPN524295:MPT524295 MZJ524295:MZP524295 NJF524295:NJL524295 NTB524295:NTH524295 OCX524295:ODD524295 OMT524295:OMZ524295 OWP524295:OWV524295 PGL524295:PGR524295 PQH524295:PQN524295 QAD524295:QAJ524295 QJZ524295:QKF524295 QTV524295:QUB524295 RDR524295:RDX524295 RNN524295:RNT524295 RXJ524295:RXP524295 SHF524295:SHL524295 SRB524295:SRH524295 TAX524295:TBD524295 TKT524295:TKZ524295 TUP524295:TUV524295 UEL524295:UER524295 UOH524295:UON524295 UYD524295:UYJ524295 VHZ524295:VIF524295 VRV524295:VSB524295 WBR524295:WBX524295 WLN524295:WLT524295 WVJ524295:WVP524295 B589831:H589831 IX589831:JD589831 ST589831:SZ589831 ACP589831:ACV589831 AML589831:AMR589831 AWH589831:AWN589831 BGD589831:BGJ589831 BPZ589831:BQF589831 BZV589831:CAB589831 CJR589831:CJX589831 CTN589831:CTT589831 DDJ589831:DDP589831 DNF589831:DNL589831 DXB589831:DXH589831 EGX589831:EHD589831 EQT589831:EQZ589831 FAP589831:FAV589831 FKL589831:FKR589831 FUH589831:FUN589831 GED589831:GEJ589831 GNZ589831:GOF589831 GXV589831:GYB589831 HHR589831:HHX589831 HRN589831:HRT589831 IBJ589831:IBP589831 ILF589831:ILL589831 IVB589831:IVH589831 JEX589831:JFD589831 JOT589831:JOZ589831 JYP589831:JYV589831 KIL589831:KIR589831 KSH589831:KSN589831 LCD589831:LCJ589831 LLZ589831:LMF589831 LVV589831:LWB589831 MFR589831:MFX589831 MPN589831:MPT589831 MZJ589831:MZP589831 NJF589831:NJL589831 NTB589831:NTH589831 OCX589831:ODD589831 OMT589831:OMZ589831 OWP589831:OWV589831 PGL589831:PGR589831 PQH589831:PQN589831 QAD589831:QAJ589831 QJZ589831:QKF589831 QTV589831:QUB589831 RDR589831:RDX589831 RNN589831:RNT589831 RXJ589831:RXP589831 SHF589831:SHL589831 SRB589831:SRH589831 TAX589831:TBD589831 TKT589831:TKZ589831 TUP589831:TUV589831 UEL589831:UER589831 UOH589831:UON589831 UYD589831:UYJ589831 VHZ589831:VIF589831 VRV589831:VSB589831 WBR589831:WBX589831 WLN589831:WLT589831 WVJ589831:WVP589831 B655367:H655367 IX655367:JD655367 ST655367:SZ655367 ACP655367:ACV655367 AML655367:AMR655367 AWH655367:AWN655367 BGD655367:BGJ655367 BPZ655367:BQF655367 BZV655367:CAB655367 CJR655367:CJX655367 CTN655367:CTT655367 DDJ655367:DDP655367 DNF655367:DNL655367 DXB655367:DXH655367 EGX655367:EHD655367 EQT655367:EQZ655367 FAP655367:FAV655367 FKL655367:FKR655367 FUH655367:FUN655367 GED655367:GEJ655367 GNZ655367:GOF655367 GXV655367:GYB655367 HHR655367:HHX655367 HRN655367:HRT655367 IBJ655367:IBP655367 ILF655367:ILL655367 IVB655367:IVH655367 JEX655367:JFD655367 JOT655367:JOZ655367 JYP655367:JYV655367 KIL655367:KIR655367 KSH655367:KSN655367 LCD655367:LCJ655367 LLZ655367:LMF655367 LVV655367:LWB655367 MFR655367:MFX655367 MPN655367:MPT655367 MZJ655367:MZP655367 NJF655367:NJL655367 NTB655367:NTH655367 OCX655367:ODD655367 OMT655367:OMZ655367 OWP655367:OWV655367 PGL655367:PGR655367 PQH655367:PQN655367 QAD655367:QAJ655367 QJZ655367:QKF655367 QTV655367:QUB655367 RDR655367:RDX655367 RNN655367:RNT655367 RXJ655367:RXP655367 SHF655367:SHL655367 SRB655367:SRH655367 TAX655367:TBD655367 TKT655367:TKZ655367 TUP655367:TUV655367 UEL655367:UER655367 UOH655367:UON655367 UYD655367:UYJ655367 VHZ655367:VIF655367 VRV655367:VSB655367 WBR655367:WBX655367 WLN655367:WLT655367 WVJ655367:WVP655367 B720903:H720903 IX720903:JD720903 ST720903:SZ720903 ACP720903:ACV720903 AML720903:AMR720903 AWH720903:AWN720903 BGD720903:BGJ720903 BPZ720903:BQF720903 BZV720903:CAB720903 CJR720903:CJX720903 CTN720903:CTT720903 DDJ720903:DDP720903 DNF720903:DNL720903 DXB720903:DXH720903 EGX720903:EHD720903 EQT720903:EQZ720903 FAP720903:FAV720903 FKL720903:FKR720903 FUH720903:FUN720903 GED720903:GEJ720903 GNZ720903:GOF720903 GXV720903:GYB720903 HHR720903:HHX720903 HRN720903:HRT720903 IBJ720903:IBP720903 ILF720903:ILL720903 IVB720903:IVH720903 JEX720903:JFD720903 JOT720903:JOZ720903 JYP720903:JYV720903 KIL720903:KIR720903 KSH720903:KSN720903 LCD720903:LCJ720903 LLZ720903:LMF720903 LVV720903:LWB720903 MFR720903:MFX720903 MPN720903:MPT720903 MZJ720903:MZP720903 NJF720903:NJL720903 NTB720903:NTH720903 OCX720903:ODD720903 OMT720903:OMZ720903 OWP720903:OWV720903 PGL720903:PGR720903 PQH720903:PQN720903 QAD720903:QAJ720903 QJZ720903:QKF720903 QTV720903:QUB720903 RDR720903:RDX720903 RNN720903:RNT720903 RXJ720903:RXP720903 SHF720903:SHL720903 SRB720903:SRH720903 TAX720903:TBD720903 TKT720903:TKZ720903 TUP720903:TUV720903 UEL720903:UER720903 UOH720903:UON720903 UYD720903:UYJ720903 VHZ720903:VIF720903 VRV720903:VSB720903 WBR720903:WBX720903 WLN720903:WLT720903 WVJ720903:WVP720903 B786439:H786439 IX786439:JD786439 ST786439:SZ786439 ACP786439:ACV786439 AML786439:AMR786439 AWH786439:AWN786439 BGD786439:BGJ786439 BPZ786439:BQF786439 BZV786439:CAB786439 CJR786439:CJX786439 CTN786439:CTT786439 DDJ786439:DDP786439 DNF786439:DNL786439 DXB786439:DXH786439 EGX786439:EHD786439 EQT786439:EQZ786439 FAP786439:FAV786439 FKL786439:FKR786439 FUH786439:FUN786439 GED786439:GEJ786439 GNZ786439:GOF786439 GXV786439:GYB786439 HHR786439:HHX786439 HRN786439:HRT786439 IBJ786439:IBP786439 ILF786439:ILL786439 IVB786439:IVH786439 JEX786439:JFD786439 JOT786439:JOZ786439 JYP786439:JYV786439 KIL786439:KIR786439 KSH786439:KSN786439 LCD786439:LCJ786439 LLZ786439:LMF786439 LVV786439:LWB786439 MFR786439:MFX786439 MPN786439:MPT786439 MZJ786439:MZP786439 NJF786439:NJL786439 NTB786439:NTH786439 OCX786439:ODD786439 OMT786439:OMZ786439 OWP786439:OWV786439 PGL786439:PGR786439 PQH786439:PQN786439 QAD786439:QAJ786439 QJZ786439:QKF786439 QTV786439:QUB786439 RDR786439:RDX786439 RNN786439:RNT786439 RXJ786439:RXP786439 SHF786439:SHL786439 SRB786439:SRH786439 TAX786439:TBD786439 TKT786439:TKZ786439 TUP786439:TUV786439 UEL786439:UER786439 UOH786439:UON786439 UYD786439:UYJ786439 VHZ786439:VIF786439 VRV786439:VSB786439 WBR786439:WBX786439 WLN786439:WLT786439 WVJ786439:WVP786439 B851975:H851975 IX851975:JD851975 ST851975:SZ851975 ACP851975:ACV851975 AML851975:AMR851975 AWH851975:AWN851975 BGD851975:BGJ851975 BPZ851975:BQF851975 BZV851975:CAB851975 CJR851975:CJX851975 CTN851975:CTT851975 DDJ851975:DDP851975 DNF851975:DNL851975 DXB851975:DXH851975 EGX851975:EHD851975 EQT851975:EQZ851975 FAP851975:FAV851975 FKL851975:FKR851975 FUH851975:FUN851975 GED851975:GEJ851975 GNZ851975:GOF851975 GXV851975:GYB851975 HHR851975:HHX851975 HRN851975:HRT851975 IBJ851975:IBP851975 ILF851975:ILL851975 IVB851975:IVH851975 JEX851975:JFD851975 JOT851975:JOZ851975 JYP851975:JYV851975 KIL851975:KIR851975 KSH851975:KSN851975 LCD851975:LCJ851975 LLZ851975:LMF851975 LVV851975:LWB851975 MFR851975:MFX851975 MPN851975:MPT851975 MZJ851975:MZP851975 NJF851975:NJL851975 NTB851975:NTH851975 OCX851975:ODD851975 OMT851975:OMZ851975 OWP851975:OWV851975 PGL851975:PGR851975 PQH851975:PQN851975 QAD851975:QAJ851975 QJZ851975:QKF851975 QTV851975:QUB851975 RDR851975:RDX851975 RNN851975:RNT851975 RXJ851975:RXP851975 SHF851975:SHL851975 SRB851975:SRH851975 TAX851975:TBD851975 TKT851975:TKZ851975 TUP851975:TUV851975 UEL851975:UER851975 UOH851975:UON851975 UYD851975:UYJ851975 VHZ851975:VIF851975 VRV851975:VSB851975 WBR851975:WBX851975 WLN851975:WLT851975 WVJ851975:WVP851975 B917511:H917511 IX917511:JD917511 ST917511:SZ917511 ACP917511:ACV917511 AML917511:AMR917511 AWH917511:AWN917511 BGD917511:BGJ917511 BPZ917511:BQF917511 BZV917511:CAB917511 CJR917511:CJX917511 CTN917511:CTT917511 DDJ917511:DDP917511 DNF917511:DNL917511 DXB917511:DXH917511 EGX917511:EHD917511 EQT917511:EQZ917511 FAP917511:FAV917511 FKL917511:FKR917511 FUH917511:FUN917511 GED917511:GEJ917511 GNZ917511:GOF917511 GXV917511:GYB917511 HHR917511:HHX917511 HRN917511:HRT917511 IBJ917511:IBP917511 ILF917511:ILL917511 IVB917511:IVH917511 JEX917511:JFD917511 JOT917511:JOZ917511 JYP917511:JYV917511 KIL917511:KIR917511 KSH917511:KSN917511 LCD917511:LCJ917511 LLZ917511:LMF917511 LVV917511:LWB917511 MFR917511:MFX917511 MPN917511:MPT917511 MZJ917511:MZP917511 NJF917511:NJL917511 NTB917511:NTH917511 OCX917511:ODD917511 OMT917511:OMZ917511 OWP917511:OWV917511 PGL917511:PGR917511 PQH917511:PQN917511 QAD917511:QAJ917511 QJZ917511:QKF917511 QTV917511:QUB917511 RDR917511:RDX917511 RNN917511:RNT917511 RXJ917511:RXP917511 SHF917511:SHL917511 SRB917511:SRH917511 TAX917511:TBD917511 TKT917511:TKZ917511 TUP917511:TUV917511 UEL917511:UER917511 UOH917511:UON917511 UYD917511:UYJ917511 VHZ917511:VIF917511 VRV917511:VSB917511 WBR917511:WBX917511 WLN917511:WLT917511 WVJ917511:WVP917511 B983047:H983047 IX983047:JD983047 ST983047:SZ983047 ACP983047:ACV983047 AML983047:AMR983047 AWH983047:AWN983047 BGD983047:BGJ983047 BPZ983047:BQF983047 BZV983047:CAB983047 CJR983047:CJX983047 CTN983047:CTT983047 DDJ983047:DDP983047 DNF983047:DNL983047 DXB983047:DXH983047 EGX983047:EHD983047 EQT983047:EQZ983047 FAP983047:FAV983047 FKL983047:FKR983047 FUH983047:FUN983047 GED983047:GEJ983047 GNZ983047:GOF983047 GXV983047:GYB983047 HHR983047:HHX983047 HRN983047:HRT983047 IBJ983047:IBP983047 ILF983047:ILL983047 IVB983047:IVH983047 JEX983047:JFD983047 JOT983047:JOZ983047 JYP983047:JYV983047 KIL983047:KIR983047 KSH983047:KSN983047 LCD983047:LCJ983047 LLZ983047:LMF983047 LVV983047:LWB983047 MFR983047:MFX983047 MPN983047:MPT983047 MZJ983047:MZP983047 NJF983047:NJL983047 NTB983047:NTH983047 OCX983047:ODD983047 OMT983047:OMZ983047 OWP983047:OWV983047 PGL983047:PGR983047 PQH983047:PQN983047 QAD983047:QAJ983047 QJZ983047:QKF983047 QTV983047:QUB983047 RDR983047:RDX983047 RNN983047:RNT983047 RXJ983047:RXP983047 SHF983047:SHL983047 SRB983047:SRH983047 TAX983047:TBD983047 TKT983047:TKZ983047 TUP983047:TUV983047 UEL983047:UER983047 UOH983047:UON983047 UYD983047:UYJ983047 VHZ983047:VIF983047 VRV983047:VSB983047 WBR983047:WBX983047 WLN983047:WLT983047 WVJ983047:WVP983047">
      <formula1>$BB$1026:$BB$1095</formula1>
    </dataValidation>
    <dataValidation type="list" allowBlank="1" showInputMessage="1" showErrorMessage="1" prompt="!! Seleccione el color de semáforo que corresponde a su avance reportado!! _x000a__x000a_Para ello, considere los sig. parámetros:_x000a__x000a_Verde: Cumpliiento del 80-100%_x000a_Amarillo: Cumpliiento del 60-79%_x000a_Rojo: Cumpliiento menor al 60%" sqref="Y18:Y56 JU18:JU56 TQ18:TQ56 ADM18:ADM56 ANI18:ANI56 AXE18:AXE56 BHA18:BHA56 BQW18:BQW56 CAS18:CAS56 CKO18:CKO56 CUK18:CUK56 DEG18:DEG56 DOC18:DOC56 DXY18:DXY56 EHU18:EHU56 ERQ18:ERQ56 FBM18:FBM56 FLI18:FLI56 FVE18:FVE56 GFA18:GFA56 GOW18:GOW56 GYS18:GYS56 HIO18:HIO56 HSK18:HSK56 ICG18:ICG56 IMC18:IMC56 IVY18:IVY56 JFU18:JFU56 JPQ18:JPQ56 JZM18:JZM56 KJI18:KJI56 KTE18:KTE56 LDA18:LDA56 LMW18:LMW56 LWS18:LWS56 MGO18:MGO56 MQK18:MQK56 NAG18:NAG56 NKC18:NKC56 NTY18:NTY56 ODU18:ODU56 ONQ18:ONQ56 OXM18:OXM56 PHI18:PHI56 PRE18:PRE56 QBA18:QBA56 QKW18:QKW56 QUS18:QUS56 REO18:REO56 ROK18:ROK56 RYG18:RYG56 SIC18:SIC56 SRY18:SRY56 TBU18:TBU56 TLQ18:TLQ56 TVM18:TVM56 UFI18:UFI56 UPE18:UPE56 UZA18:UZA56 VIW18:VIW56 VSS18:VSS56 WCO18:WCO56 WMK18:WMK56 WWG18:WWG56 Y65554:Y65592 JU65554:JU65592 TQ65554:TQ65592 ADM65554:ADM65592 ANI65554:ANI65592 AXE65554:AXE65592 BHA65554:BHA65592 BQW65554:BQW65592 CAS65554:CAS65592 CKO65554:CKO65592 CUK65554:CUK65592 DEG65554:DEG65592 DOC65554:DOC65592 DXY65554:DXY65592 EHU65554:EHU65592 ERQ65554:ERQ65592 FBM65554:FBM65592 FLI65554:FLI65592 FVE65554:FVE65592 GFA65554:GFA65592 GOW65554:GOW65592 GYS65554:GYS65592 HIO65554:HIO65592 HSK65554:HSK65592 ICG65554:ICG65592 IMC65554:IMC65592 IVY65554:IVY65592 JFU65554:JFU65592 JPQ65554:JPQ65592 JZM65554:JZM65592 KJI65554:KJI65592 KTE65554:KTE65592 LDA65554:LDA65592 LMW65554:LMW65592 LWS65554:LWS65592 MGO65554:MGO65592 MQK65554:MQK65592 NAG65554:NAG65592 NKC65554:NKC65592 NTY65554:NTY65592 ODU65554:ODU65592 ONQ65554:ONQ65592 OXM65554:OXM65592 PHI65554:PHI65592 PRE65554:PRE65592 QBA65554:QBA65592 QKW65554:QKW65592 QUS65554:QUS65592 REO65554:REO65592 ROK65554:ROK65592 RYG65554:RYG65592 SIC65554:SIC65592 SRY65554:SRY65592 TBU65554:TBU65592 TLQ65554:TLQ65592 TVM65554:TVM65592 UFI65554:UFI65592 UPE65554:UPE65592 UZA65554:UZA65592 VIW65554:VIW65592 VSS65554:VSS65592 WCO65554:WCO65592 WMK65554:WMK65592 WWG65554:WWG65592 Y131090:Y131128 JU131090:JU131128 TQ131090:TQ131128 ADM131090:ADM131128 ANI131090:ANI131128 AXE131090:AXE131128 BHA131090:BHA131128 BQW131090:BQW131128 CAS131090:CAS131128 CKO131090:CKO131128 CUK131090:CUK131128 DEG131090:DEG131128 DOC131090:DOC131128 DXY131090:DXY131128 EHU131090:EHU131128 ERQ131090:ERQ131128 FBM131090:FBM131128 FLI131090:FLI131128 FVE131090:FVE131128 GFA131090:GFA131128 GOW131090:GOW131128 GYS131090:GYS131128 HIO131090:HIO131128 HSK131090:HSK131128 ICG131090:ICG131128 IMC131090:IMC131128 IVY131090:IVY131128 JFU131090:JFU131128 JPQ131090:JPQ131128 JZM131090:JZM131128 KJI131090:KJI131128 KTE131090:KTE131128 LDA131090:LDA131128 LMW131090:LMW131128 LWS131090:LWS131128 MGO131090:MGO131128 MQK131090:MQK131128 NAG131090:NAG131128 NKC131090:NKC131128 NTY131090:NTY131128 ODU131090:ODU131128 ONQ131090:ONQ131128 OXM131090:OXM131128 PHI131090:PHI131128 PRE131090:PRE131128 QBA131090:QBA131128 QKW131090:QKW131128 QUS131090:QUS131128 REO131090:REO131128 ROK131090:ROK131128 RYG131090:RYG131128 SIC131090:SIC131128 SRY131090:SRY131128 TBU131090:TBU131128 TLQ131090:TLQ131128 TVM131090:TVM131128 UFI131090:UFI131128 UPE131090:UPE131128 UZA131090:UZA131128 VIW131090:VIW131128 VSS131090:VSS131128 WCO131090:WCO131128 WMK131090:WMK131128 WWG131090:WWG131128 Y196626:Y196664 JU196626:JU196664 TQ196626:TQ196664 ADM196626:ADM196664 ANI196626:ANI196664 AXE196626:AXE196664 BHA196626:BHA196664 BQW196626:BQW196664 CAS196626:CAS196664 CKO196626:CKO196664 CUK196626:CUK196664 DEG196626:DEG196664 DOC196626:DOC196664 DXY196626:DXY196664 EHU196626:EHU196664 ERQ196626:ERQ196664 FBM196626:FBM196664 FLI196626:FLI196664 FVE196626:FVE196664 GFA196626:GFA196664 GOW196626:GOW196664 GYS196626:GYS196664 HIO196626:HIO196664 HSK196626:HSK196664 ICG196626:ICG196664 IMC196626:IMC196664 IVY196626:IVY196664 JFU196626:JFU196664 JPQ196626:JPQ196664 JZM196626:JZM196664 KJI196626:KJI196664 KTE196626:KTE196664 LDA196626:LDA196664 LMW196626:LMW196664 LWS196626:LWS196664 MGO196626:MGO196664 MQK196626:MQK196664 NAG196626:NAG196664 NKC196626:NKC196664 NTY196626:NTY196664 ODU196626:ODU196664 ONQ196626:ONQ196664 OXM196626:OXM196664 PHI196626:PHI196664 PRE196626:PRE196664 QBA196626:QBA196664 QKW196626:QKW196664 QUS196626:QUS196664 REO196626:REO196664 ROK196626:ROK196664 RYG196626:RYG196664 SIC196626:SIC196664 SRY196626:SRY196664 TBU196626:TBU196664 TLQ196626:TLQ196664 TVM196626:TVM196664 UFI196626:UFI196664 UPE196626:UPE196664 UZA196626:UZA196664 VIW196626:VIW196664 VSS196626:VSS196664 WCO196626:WCO196664 WMK196626:WMK196664 WWG196626:WWG196664 Y262162:Y262200 JU262162:JU262200 TQ262162:TQ262200 ADM262162:ADM262200 ANI262162:ANI262200 AXE262162:AXE262200 BHA262162:BHA262200 BQW262162:BQW262200 CAS262162:CAS262200 CKO262162:CKO262200 CUK262162:CUK262200 DEG262162:DEG262200 DOC262162:DOC262200 DXY262162:DXY262200 EHU262162:EHU262200 ERQ262162:ERQ262200 FBM262162:FBM262200 FLI262162:FLI262200 FVE262162:FVE262200 GFA262162:GFA262200 GOW262162:GOW262200 GYS262162:GYS262200 HIO262162:HIO262200 HSK262162:HSK262200 ICG262162:ICG262200 IMC262162:IMC262200 IVY262162:IVY262200 JFU262162:JFU262200 JPQ262162:JPQ262200 JZM262162:JZM262200 KJI262162:KJI262200 KTE262162:KTE262200 LDA262162:LDA262200 LMW262162:LMW262200 LWS262162:LWS262200 MGO262162:MGO262200 MQK262162:MQK262200 NAG262162:NAG262200 NKC262162:NKC262200 NTY262162:NTY262200 ODU262162:ODU262200 ONQ262162:ONQ262200 OXM262162:OXM262200 PHI262162:PHI262200 PRE262162:PRE262200 QBA262162:QBA262200 QKW262162:QKW262200 QUS262162:QUS262200 REO262162:REO262200 ROK262162:ROK262200 RYG262162:RYG262200 SIC262162:SIC262200 SRY262162:SRY262200 TBU262162:TBU262200 TLQ262162:TLQ262200 TVM262162:TVM262200 UFI262162:UFI262200 UPE262162:UPE262200 UZA262162:UZA262200 VIW262162:VIW262200 VSS262162:VSS262200 WCO262162:WCO262200 WMK262162:WMK262200 WWG262162:WWG262200 Y327698:Y327736 JU327698:JU327736 TQ327698:TQ327736 ADM327698:ADM327736 ANI327698:ANI327736 AXE327698:AXE327736 BHA327698:BHA327736 BQW327698:BQW327736 CAS327698:CAS327736 CKO327698:CKO327736 CUK327698:CUK327736 DEG327698:DEG327736 DOC327698:DOC327736 DXY327698:DXY327736 EHU327698:EHU327736 ERQ327698:ERQ327736 FBM327698:FBM327736 FLI327698:FLI327736 FVE327698:FVE327736 GFA327698:GFA327736 GOW327698:GOW327736 GYS327698:GYS327736 HIO327698:HIO327736 HSK327698:HSK327736 ICG327698:ICG327736 IMC327698:IMC327736 IVY327698:IVY327736 JFU327698:JFU327736 JPQ327698:JPQ327736 JZM327698:JZM327736 KJI327698:KJI327736 KTE327698:KTE327736 LDA327698:LDA327736 LMW327698:LMW327736 LWS327698:LWS327736 MGO327698:MGO327736 MQK327698:MQK327736 NAG327698:NAG327736 NKC327698:NKC327736 NTY327698:NTY327736 ODU327698:ODU327736 ONQ327698:ONQ327736 OXM327698:OXM327736 PHI327698:PHI327736 PRE327698:PRE327736 QBA327698:QBA327736 QKW327698:QKW327736 QUS327698:QUS327736 REO327698:REO327736 ROK327698:ROK327736 RYG327698:RYG327736 SIC327698:SIC327736 SRY327698:SRY327736 TBU327698:TBU327736 TLQ327698:TLQ327736 TVM327698:TVM327736 UFI327698:UFI327736 UPE327698:UPE327736 UZA327698:UZA327736 VIW327698:VIW327736 VSS327698:VSS327736 WCO327698:WCO327736 WMK327698:WMK327736 WWG327698:WWG327736 Y393234:Y393272 JU393234:JU393272 TQ393234:TQ393272 ADM393234:ADM393272 ANI393234:ANI393272 AXE393234:AXE393272 BHA393234:BHA393272 BQW393234:BQW393272 CAS393234:CAS393272 CKO393234:CKO393272 CUK393234:CUK393272 DEG393234:DEG393272 DOC393234:DOC393272 DXY393234:DXY393272 EHU393234:EHU393272 ERQ393234:ERQ393272 FBM393234:FBM393272 FLI393234:FLI393272 FVE393234:FVE393272 GFA393234:GFA393272 GOW393234:GOW393272 GYS393234:GYS393272 HIO393234:HIO393272 HSK393234:HSK393272 ICG393234:ICG393272 IMC393234:IMC393272 IVY393234:IVY393272 JFU393234:JFU393272 JPQ393234:JPQ393272 JZM393234:JZM393272 KJI393234:KJI393272 KTE393234:KTE393272 LDA393234:LDA393272 LMW393234:LMW393272 LWS393234:LWS393272 MGO393234:MGO393272 MQK393234:MQK393272 NAG393234:NAG393272 NKC393234:NKC393272 NTY393234:NTY393272 ODU393234:ODU393272 ONQ393234:ONQ393272 OXM393234:OXM393272 PHI393234:PHI393272 PRE393234:PRE393272 QBA393234:QBA393272 QKW393234:QKW393272 QUS393234:QUS393272 REO393234:REO393272 ROK393234:ROK393272 RYG393234:RYG393272 SIC393234:SIC393272 SRY393234:SRY393272 TBU393234:TBU393272 TLQ393234:TLQ393272 TVM393234:TVM393272 UFI393234:UFI393272 UPE393234:UPE393272 UZA393234:UZA393272 VIW393234:VIW393272 VSS393234:VSS393272 WCO393234:WCO393272 WMK393234:WMK393272 WWG393234:WWG393272 Y458770:Y458808 JU458770:JU458808 TQ458770:TQ458808 ADM458770:ADM458808 ANI458770:ANI458808 AXE458770:AXE458808 BHA458770:BHA458808 BQW458770:BQW458808 CAS458770:CAS458808 CKO458770:CKO458808 CUK458770:CUK458808 DEG458770:DEG458808 DOC458770:DOC458808 DXY458770:DXY458808 EHU458770:EHU458808 ERQ458770:ERQ458808 FBM458770:FBM458808 FLI458770:FLI458808 FVE458770:FVE458808 GFA458770:GFA458808 GOW458770:GOW458808 GYS458770:GYS458808 HIO458770:HIO458808 HSK458770:HSK458808 ICG458770:ICG458808 IMC458770:IMC458808 IVY458770:IVY458808 JFU458770:JFU458808 JPQ458770:JPQ458808 JZM458770:JZM458808 KJI458770:KJI458808 KTE458770:KTE458808 LDA458770:LDA458808 LMW458770:LMW458808 LWS458770:LWS458808 MGO458770:MGO458808 MQK458770:MQK458808 NAG458770:NAG458808 NKC458770:NKC458808 NTY458770:NTY458808 ODU458770:ODU458808 ONQ458770:ONQ458808 OXM458770:OXM458808 PHI458770:PHI458808 PRE458770:PRE458808 QBA458770:QBA458808 QKW458770:QKW458808 QUS458770:QUS458808 REO458770:REO458808 ROK458770:ROK458808 RYG458770:RYG458808 SIC458770:SIC458808 SRY458770:SRY458808 TBU458770:TBU458808 TLQ458770:TLQ458808 TVM458770:TVM458808 UFI458770:UFI458808 UPE458770:UPE458808 UZA458770:UZA458808 VIW458770:VIW458808 VSS458770:VSS458808 WCO458770:WCO458808 WMK458770:WMK458808 WWG458770:WWG458808 Y524306:Y524344 JU524306:JU524344 TQ524306:TQ524344 ADM524306:ADM524344 ANI524306:ANI524344 AXE524306:AXE524344 BHA524306:BHA524344 BQW524306:BQW524344 CAS524306:CAS524344 CKO524306:CKO524344 CUK524306:CUK524344 DEG524306:DEG524344 DOC524306:DOC524344 DXY524306:DXY524344 EHU524306:EHU524344 ERQ524306:ERQ524344 FBM524306:FBM524344 FLI524306:FLI524344 FVE524306:FVE524344 GFA524306:GFA524344 GOW524306:GOW524344 GYS524306:GYS524344 HIO524306:HIO524344 HSK524306:HSK524344 ICG524306:ICG524344 IMC524306:IMC524344 IVY524306:IVY524344 JFU524306:JFU524344 JPQ524306:JPQ524344 JZM524306:JZM524344 KJI524306:KJI524344 KTE524306:KTE524344 LDA524306:LDA524344 LMW524306:LMW524344 LWS524306:LWS524344 MGO524306:MGO524344 MQK524306:MQK524344 NAG524306:NAG524344 NKC524306:NKC524344 NTY524306:NTY524344 ODU524306:ODU524344 ONQ524306:ONQ524344 OXM524306:OXM524344 PHI524306:PHI524344 PRE524306:PRE524344 QBA524306:QBA524344 QKW524306:QKW524344 QUS524306:QUS524344 REO524306:REO524344 ROK524306:ROK524344 RYG524306:RYG524344 SIC524306:SIC524344 SRY524306:SRY524344 TBU524306:TBU524344 TLQ524306:TLQ524344 TVM524306:TVM524344 UFI524306:UFI524344 UPE524306:UPE524344 UZA524306:UZA524344 VIW524306:VIW524344 VSS524306:VSS524344 WCO524306:WCO524344 WMK524306:WMK524344 WWG524306:WWG524344 Y589842:Y589880 JU589842:JU589880 TQ589842:TQ589880 ADM589842:ADM589880 ANI589842:ANI589880 AXE589842:AXE589880 BHA589842:BHA589880 BQW589842:BQW589880 CAS589842:CAS589880 CKO589842:CKO589880 CUK589842:CUK589880 DEG589842:DEG589880 DOC589842:DOC589880 DXY589842:DXY589880 EHU589842:EHU589880 ERQ589842:ERQ589880 FBM589842:FBM589880 FLI589842:FLI589880 FVE589842:FVE589880 GFA589842:GFA589880 GOW589842:GOW589880 GYS589842:GYS589880 HIO589842:HIO589880 HSK589842:HSK589880 ICG589842:ICG589880 IMC589842:IMC589880 IVY589842:IVY589880 JFU589842:JFU589880 JPQ589842:JPQ589880 JZM589842:JZM589880 KJI589842:KJI589880 KTE589842:KTE589880 LDA589842:LDA589880 LMW589842:LMW589880 LWS589842:LWS589880 MGO589842:MGO589880 MQK589842:MQK589880 NAG589842:NAG589880 NKC589842:NKC589880 NTY589842:NTY589880 ODU589842:ODU589880 ONQ589842:ONQ589880 OXM589842:OXM589880 PHI589842:PHI589880 PRE589842:PRE589880 QBA589842:QBA589880 QKW589842:QKW589880 QUS589842:QUS589880 REO589842:REO589880 ROK589842:ROK589880 RYG589842:RYG589880 SIC589842:SIC589880 SRY589842:SRY589880 TBU589842:TBU589880 TLQ589842:TLQ589880 TVM589842:TVM589880 UFI589842:UFI589880 UPE589842:UPE589880 UZA589842:UZA589880 VIW589842:VIW589880 VSS589842:VSS589880 WCO589842:WCO589880 WMK589842:WMK589880 WWG589842:WWG589880 Y655378:Y655416 JU655378:JU655416 TQ655378:TQ655416 ADM655378:ADM655416 ANI655378:ANI655416 AXE655378:AXE655416 BHA655378:BHA655416 BQW655378:BQW655416 CAS655378:CAS655416 CKO655378:CKO655416 CUK655378:CUK655416 DEG655378:DEG655416 DOC655378:DOC655416 DXY655378:DXY655416 EHU655378:EHU655416 ERQ655378:ERQ655416 FBM655378:FBM655416 FLI655378:FLI655416 FVE655378:FVE655416 GFA655378:GFA655416 GOW655378:GOW655416 GYS655378:GYS655416 HIO655378:HIO655416 HSK655378:HSK655416 ICG655378:ICG655416 IMC655378:IMC655416 IVY655378:IVY655416 JFU655378:JFU655416 JPQ655378:JPQ655416 JZM655378:JZM655416 KJI655378:KJI655416 KTE655378:KTE655416 LDA655378:LDA655416 LMW655378:LMW655416 LWS655378:LWS655416 MGO655378:MGO655416 MQK655378:MQK655416 NAG655378:NAG655416 NKC655378:NKC655416 NTY655378:NTY655416 ODU655378:ODU655416 ONQ655378:ONQ655416 OXM655378:OXM655416 PHI655378:PHI655416 PRE655378:PRE655416 QBA655378:QBA655416 QKW655378:QKW655416 QUS655378:QUS655416 REO655378:REO655416 ROK655378:ROK655416 RYG655378:RYG655416 SIC655378:SIC655416 SRY655378:SRY655416 TBU655378:TBU655416 TLQ655378:TLQ655416 TVM655378:TVM655416 UFI655378:UFI655416 UPE655378:UPE655416 UZA655378:UZA655416 VIW655378:VIW655416 VSS655378:VSS655416 WCO655378:WCO655416 WMK655378:WMK655416 WWG655378:WWG655416 Y720914:Y720952 JU720914:JU720952 TQ720914:TQ720952 ADM720914:ADM720952 ANI720914:ANI720952 AXE720914:AXE720952 BHA720914:BHA720952 BQW720914:BQW720952 CAS720914:CAS720952 CKO720914:CKO720952 CUK720914:CUK720952 DEG720914:DEG720952 DOC720914:DOC720952 DXY720914:DXY720952 EHU720914:EHU720952 ERQ720914:ERQ720952 FBM720914:FBM720952 FLI720914:FLI720952 FVE720914:FVE720952 GFA720914:GFA720952 GOW720914:GOW720952 GYS720914:GYS720952 HIO720914:HIO720952 HSK720914:HSK720952 ICG720914:ICG720952 IMC720914:IMC720952 IVY720914:IVY720952 JFU720914:JFU720952 JPQ720914:JPQ720952 JZM720914:JZM720952 KJI720914:KJI720952 KTE720914:KTE720952 LDA720914:LDA720952 LMW720914:LMW720952 LWS720914:LWS720952 MGO720914:MGO720952 MQK720914:MQK720952 NAG720914:NAG720952 NKC720914:NKC720952 NTY720914:NTY720952 ODU720914:ODU720952 ONQ720914:ONQ720952 OXM720914:OXM720952 PHI720914:PHI720952 PRE720914:PRE720952 QBA720914:QBA720952 QKW720914:QKW720952 QUS720914:QUS720952 REO720914:REO720952 ROK720914:ROK720952 RYG720914:RYG720952 SIC720914:SIC720952 SRY720914:SRY720952 TBU720914:TBU720952 TLQ720914:TLQ720952 TVM720914:TVM720952 UFI720914:UFI720952 UPE720914:UPE720952 UZA720914:UZA720952 VIW720914:VIW720952 VSS720914:VSS720952 WCO720914:WCO720952 WMK720914:WMK720952 WWG720914:WWG720952 Y786450:Y786488 JU786450:JU786488 TQ786450:TQ786488 ADM786450:ADM786488 ANI786450:ANI786488 AXE786450:AXE786488 BHA786450:BHA786488 BQW786450:BQW786488 CAS786450:CAS786488 CKO786450:CKO786488 CUK786450:CUK786488 DEG786450:DEG786488 DOC786450:DOC786488 DXY786450:DXY786488 EHU786450:EHU786488 ERQ786450:ERQ786488 FBM786450:FBM786488 FLI786450:FLI786488 FVE786450:FVE786488 GFA786450:GFA786488 GOW786450:GOW786488 GYS786450:GYS786488 HIO786450:HIO786488 HSK786450:HSK786488 ICG786450:ICG786488 IMC786450:IMC786488 IVY786450:IVY786488 JFU786450:JFU786488 JPQ786450:JPQ786488 JZM786450:JZM786488 KJI786450:KJI786488 KTE786450:KTE786488 LDA786450:LDA786488 LMW786450:LMW786488 LWS786450:LWS786488 MGO786450:MGO786488 MQK786450:MQK786488 NAG786450:NAG786488 NKC786450:NKC786488 NTY786450:NTY786488 ODU786450:ODU786488 ONQ786450:ONQ786488 OXM786450:OXM786488 PHI786450:PHI786488 PRE786450:PRE786488 QBA786450:QBA786488 QKW786450:QKW786488 QUS786450:QUS786488 REO786450:REO786488 ROK786450:ROK786488 RYG786450:RYG786488 SIC786450:SIC786488 SRY786450:SRY786488 TBU786450:TBU786488 TLQ786450:TLQ786488 TVM786450:TVM786488 UFI786450:UFI786488 UPE786450:UPE786488 UZA786450:UZA786488 VIW786450:VIW786488 VSS786450:VSS786488 WCO786450:WCO786488 WMK786450:WMK786488 WWG786450:WWG786488 Y851986:Y852024 JU851986:JU852024 TQ851986:TQ852024 ADM851986:ADM852024 ANI851986:ANI852024 AXE851986:AXE852024 BHA851986:BHA852024 BQW851986:BQW852024 CAS851986:CAS852024 CKO851986:CKO852024 CUK851986:CUK852024 DEG851986:DEG852024 DOC851986:DOC852024 DXY851986:DXY852024 EHU851986:EHU852024 ERQ851986:ERQ852024 FBM851986:FBM852024 FLI851986:FLI852024 FVE851986:FVE852024 GFA851986:GFA852024 GOW851986:GOW852024 GYS851986:GYS852024 HIO851986:HIO852024 HSK851986:HSK852024 ICG851986:ICG852024 IMC851986:IMC852024 IVY851986:IVY852024 JFU851986:JFU852024 JPQ851986:JPQ852024 JZM851986:JZM852024 KJI851986:KJI852024 KTE851986:KTE852024 LDA851986:LDA852024 LMW851986:LMW852024 LWS851986:LWS852024 MGO851986:MGO852024 MQK851986:MQK852024 NAG851986:NAG852024 NKC851986:NKC852024 NTY851986:NTY852024 ODU851986:ODU852024 ONQ851986:ONQ852024 OXM851986:OXM852024 PHI851986:PHI852024 PRE851986:PRE852024 QBA851986:QBA852024 QKW851986:QKW852024 QUS851986:QUS852024 REO851986:REO852024 ROK851986:ROK852024 RYG851986:RYG852024 SIC851986:SIC852024 SRY851986:SRY852024 TBU851986:TBU852024 TLQ851986:TLQ852024 TVM851986:TVM852024 UFI851986:UFI852024 UPE851986:UPE852024 UZA851986:UZA852024 VIW851986:VIW852024 VSS851986:VSS852024 WCO851986:WCO852024 WMK851986:WMK852024 WWG851986:WWG852024 Y917522:Y917560 JU917522:JU917560 TQ917522:TQ917560 ADM917522:ADM917560 ANI917522:ANI917560 AXE917522:AXE917560 BHA917522:BHA917560 BQW917522:BQW917560 CAS917522:CAS917560 CKO917522:CKO917560 CUK917522:CUK917560 DEG917522:DEG917560 DOC917522:DOC917560 DXY917522:DXY917560 EHU917522:EHU917560 ERQ917522:ERQ917560 FBM917522:FBM917560 FLI917522:FLI917560 FVE917522:FVE917560 GFA917522:GFA917560 GOW917522:GOW917560 GYS917522:GYS917560 HIO917522:HIO917560 HSK917522:HSK917560 ICG917522:ICG917560 IMC917522:IMC917560 IVY917522:IVY917560 JFU917522:JFU917560 JPQ917522:JPQ917560 JZM917522:JZM917560 KJI917522:KJI917560 KTE917522:KTE917560 LDA917522:LDA917560 LMW917522:LMW917560 LWS917522:LWS917560 MGO917522:MGO917560 MQK917522:MQK917560 NAG917522:NAG917560 NKC917522:NKC917560 NTY917522:NTY917560 ODU917522:ODU917560 ONQ917522:ONQ917560 OXM917522:OXM917560 PHI917522:PHI917560 PRE917522:PRE917560 QBA917522:QBA917560 QKW917522:QKW917560 QUS917522:QUS917560 REO917522:REO917560 ROK917522:ROK917560 RYG917522:RYG917560 SIC917522:SIC917560 SRY917522:SRY917560 TBU917522:TBU917560 TLQ917522:TLQ917560 TVM917522:TVM917560 UFI917522:UFI917560 UPE917522:UPE917560 UZA917522:UZA917560 VIW917522:VIW917560 VSS917522:VSS917560 WCO917522:WCO917560 WMK917522:WMK917560 WWG917522:WWG917560 Y983058:Y983096 JU983058:JU983096 TQ983058:TQ983096 ADM983058:ADM983096 ANI983058:ANI983096 AXE983058:AXE983096 BHA983058:BHA983096 BQW983058:BQW983096 CAS983058:CAS983096 CKO983058:CKO983096 CUK983058:CUK983096 DEG983058:DEG983096 DOC983058:DOC983096 DXY983058:DXY983096 EHU983058:EHU983096 ERQ983058:ERQ983096 FBM983058:FBM983096 FLI983058:FLI983096 FVE983058:FVE983096 GFA983058:GFA983096 GOW983058:GOW983096 GYS983058:GYS983096 HIO983058:HIO983096 HSK983058:HSK983096 ICG983058:ICG983096 IMC983058:IMC983096 IVY983058:IVY983096 JFU983058:JFU983096 JPQ983058:JPQ983096 JZM983058:JZM983096 KJI983058:KJI983096 KTE983058:KTE983096 LDA983058:LDA983096 LMW983058:LMW983096 LWS983058:LWS983096 MGO983058:MGO983096 MQK983058:MQK983096 NAG983058:NAG983096 NKC983058:NKC983096 NTY983058:NTY983096 ODU983058:ODU983096 ONQ983058:ONQ983096 OXM983058:OXM983096 PHI983058:PHI983096 PRE983058:PRE983096 QBA983058:QBA983096 QKW983058:QKW983096 QUS983058:QUS983096 REO983058:REO983096 ROK983058:ROK983096 RYG983058:RYG983096 SIC983058:SIC983096 SRY983058:SRY983096 TBU983058:TBU983096 TLQ983058:TLQ983096 TVM983058:TVM983096 UFI983058:UFI983096 UPE983058:UPE983096 UZA983058:UZA983096 VIW983058:VIW983096 VSS983058:VSS983096 WCO983058:WCO983096 WMK983058:WMK983096 WWG983058:WWG983096">
      <formula1>$AI$6:$AI$8</formula1>
    </dataValidation>
    <dataValidation type="list" allowBlank="1" showInputMessage="1" showErrorMessage="1" error="!!Debe elegir el tipo de indicador de la lista!!" prompt="!!Seleccione el tipo de indicador!!" sqref="H18:H56 JD18:JD56 SZ18:SZ56 ACV18:ACV56 AMR18:AMR56 AWN18:AWN56 BGJ18:BGJ56 BQF18:BQF56 CAB18:CAB56 CJX18:CJX56 CTT18:CTT56 DDP18:DDP56 DNL18:DNL56 DXH18:DXH56 EHD18:EHD56 EQZ18:EQZ56 FAV18:FAV56 FKR18:FKR56 FUN18:FUN56 GEJ18:GEJ56 GOF18:GOF56 GYB18:GYB56 HHX18:HHX56 HRT18:HRT56 IBP18:IBP56 ILL18:ILL56 IVH18:IVH56 JFD18:JFD56 JOZ18:JOZ56 JYV18:JYV56 KIR18:KIR56 KSN18:KSN56 LCJ18:LCJ56 LMF18:LMF56 LWB18:LWB56 MFX18:MFX56 MPT18:MPT56 MZP18:MZP56 NJL18:NJL56 NTH18:NTH56 ODD18:ODD56 OMZ18:OMZ56 OWV18:OWV56 PGR18:PGR56 PQN18:PQN56 QAJ18:QAJ56 QKF18:QKF56 QUB18:QUB56 RDX18:RDX56 RNT18:RNT56 RXP18:RXP56 SHL18:SHL56 SRH18:SRH56 TBD18:TBD56 TKZ18:TKZ56 TUV18:TUV56 UER18:UER56 UON18:UON56 UYJ18:UYJ56 VIF18:VIF56 VSB18:VSB56 WBX18:WBX56 WLT18:WLT56 WVP18:WVP56 H65554:H65592 JD65554:JD65592 SZ65554:SZ65592 ACV65554:ACV65592 AMR65554:AMR65592 AWN65554:AWN65592 BGJ65554:BGJ65592 BQF65554:BQF65592 CAB65554:CAB65592 CJX65554:CJX65592 CTT65554:CTT65592 DDP65554:DDP65592 DNL65554:DNL65592 DXH65554:DXH65592 EHD65554:EHD65592 EQZ65554:EQZ65592 FAV65554:FAV65592 FKR65554:FKR65592 FUN65554:FUN65592 GEJ65554:GEJ65592 GOF65554:GOF65592 GYB65554:GYB65592 HHX65554:HHX65592 HRT65554:HRT65592 IBP65554:IBP65592 ILL65554:ILL65592 IVH65554:IVH65592 JFD65554:JFD65592 JOZ65554:JOZ65592 JYV65554:JYV65592 KIR65554:KIR65592 KSN65554:KSN65592 LCJ65554:LCJ65592 LMF65554:LMF65592 LWB65554:LWB65592 MFX65554:MFX65592 MPT65554:MPT65592 MZP65554:MZP65592 NJL65554:NJL65592 NTH65554:NTH65592 ODD65554:ODD65592 OMZ65554:OMZ65592 OWV65554:OWV65592 PGR65554:PGR65592 PQN65554:PQN65592 QAJ65554:QAJ65592 QKF65554:QKF65592 QUB65554:QUB65592 RDX65554:RDX65592 RNT65554:RNT65592 RXP65554:RXP65592 SHL65554:SHL65592 SRH65554:SRH65592 TBD65554:TBD65592 TKZ65554:TKZ65592 TUV65554:TUV65592 UER65554:UER65592 UON65554:UON65592 UYJ65554:UYJ65592 VIF65554:VIF65592 VSB65554:VSB65592 WBX65554:WBX65592 WLT65554:WLT65592 WVP65554:WVP65592 H131090:H131128 JD131090:JD131128 SZ131090:SZ131128 ACV131090:ACV131128 AMR131090:AMR131128 AWN131090:AWN131128 BGJ131090:BGJ131128 BQF131090:BQF131128 CAB131090:CAB131128 CJX131090:CJX131128 CTT131090:CTT131128 DDP131090:DDP131128 DNL131090:DNL131128 DXH131090:DXH131128 EHD131090:EHD131128 EQZ131090:EQZ131128 FAV131090:FAV131128 FKR131090:FKR131128 FUN131090:FUN131128 GEJ131090:GEJ131128 GOF131090:GOF131128 GYB131090:GYB131128 HHX131090:HHX131128 HRT131090:HRT131128 IBP131090:IBP131128 ILL131090:ILL131128 IVH131090:IVH131128 JFD131090:JFD131128 JOZ131090:JOZ131128 JYV131090:JYV131128 KIR131090:KIR131128 KSN131090:KSN131128 LCJ131090:LCJ131128 LMF131090:LMF131128 LWB131090:LWB131128 MFX131090:MFX131128 MPT131090:MPT131128 MZP131090:MZP131128 NJL131090:NJL131128 NTH131090:NTH131128 ODD131090:ODD131128 OMZ131090:OMZ131128 OWV131090:OWV131128 PGR131090:PGR131128 PQN131090:PQN131128 QAJ131090:QAJ131128 QKF131090:QKF131128 QUB131090:QUB131128 RDX131090:RDX131128 RNT131090:RNT131128 RXP131090:RXP131128 SHL131090:SHL131128 SRH131090:SRH131128 TBD131090:TBD131128 TKZ131090:TKZ131128 TUV131090:TUV131128 UER131090:UER131128 UON131090:UON131128 UYJ131090:UYJ131128 VIF131090:VIF131128 VSB131090:VSB131128 WBX131090:WBX131128 WLT131090:WLT131128 WVP131090:WVP131128 H196626:H196664 JD196626:JD196664 SZ196626:SZ196664 ACV196626:ACV196664 AMR196626:AMR196664 AWN196626:AWN196664 BGJ196626:BGJ196664 BQF196626:BQF196664 CAB196626:CAB196664 CJX196626:CJX196664 CTT196626:CTT196664 DDP196626:DDP196664 DNL196626:DNL196664 DXH196626:DXH196664 EHD196626:EHD196664 EQZ196626:EQZ196664 FAV196626:FAV196664 FKR196626:FKR196664 FUN196626:FUN196664 GEJ196626:GEJ196664 GOF196626:GOF196664 GYB196626:GYB196664 HHX196626:HHX196664 HRT196626:HRT196664 IBP196626:IBP196664 ILL196626:ILL196664 IVH196626:IVH196664 JFD196626:JFD196664 JOZ196626:JOZ196664 JYV196626:JYV196664 KIR196626:KIR196664 KSN196626:KSN196664 LCJ196626:LCJ196664 LMF196626:LMF196664 LWB196626:LWB196664 MFX196626:MFX196664 MPT196626:MPT196664 MZP196626:MZP196664 NJL196626:NJL196664 NTH196626:NTH196664 ODD196626:ODD196664 OMZ196626:OMZ196664 OWV196626:OWV196664 PGR196626:PGR196664 PQN196626:PQN196664 QAJ196626:QAJ196664 QKF196626:QKF196664 QUB196626:QUB196664 RDX196626:RDX196664 RNT196626:RNT196664 RXP196626:RXP196664 SHL196626:SHL196664 SRH196626:SRH196664 TBD196626:TBD196664 TKZ196626:TKZ196664 TUV196626:TUV196664 UER196626:UER196664 UON196626:UON196664 UYJ196626:UYJ196664 VIF196626:VIF196664 VSB196626:VSB196664 WBX196626:WBX196664 WLT196626:WLT196664 WVP196626:WVP196664 H262162:H262200 JD262162:JD262200 SZ262162:SZ262200 ACV262162:ACV262200 AMR262162:AMR262200 AWN262162:AWN262200 BGJ262162:BGJ262200 BQF262162:BQF262200 CAB262162:CAB262200 CJX262162:CJX262200 CTT262162:CTT262200 DDP262162:DDP262200 DNL262162:DNL262200 DXH262162:DXH262200 EHD262162:EHD262200 EQZ262162:EQZ262200 FAV262162:FAV262200 FKR262162:FKR262200 FUN262162:FUN262200 GEJ262162:GEJ262200 GOF262162:GOF262200 GYB262162:GYB262200 HHX262162:HHX262200 HRT262162:HRT262200 IBP262162:IBP262200 ILL262162:ILL262200 IVH262162:IVH262200 JFD262162:JFD262200 JOZ262162:JOZ262200 JYV262162:JYV262200 KIR262162:KIR262200 KSN262162:KSN262200 LCJ262162:LCJ262200 LMF262162:LMF262200 LWB262162:LWB262200 MFX262162:MFX262200 MPT262162:MPT262200 MZP262162:MZP262200 NJL262162:NJL262200 NTH262162:NTH262200 ODD262162:ODD262200 OMZ262162:OMZ262200 OWV262162:OWV262200 PGR262162:PGR262200 PQN262162:PQN262200 QAJ262162:QAJ262200 QKF262162:QKF262200 QUB262162:QUB262200 RDX262162:RDX262200 RNT262162:RNT262200 RXP262162:RXP262200 SHL262162:SHL262200 SRH262162:SRH262200 TBD262162:TBD262200 TKZ262162:TKZ262200 TUV262162:TUV262200 UER262162:UER262200 UON262162:UON262200 UYJ262162:UYJ262200 VIF262162:VIF262200 VSB262162:VSB262200 WBX262162:WBX262200 WLT262162:WLT262200 WVP262162:WVP262200 H327698:H327736 JD327698:JD327736 SZ327698:SZ327736 ACV327698:ACV327736 AMR327698:AMR327736 AWN327698:AWN327736 BGJ327698:BGJ327736 BQF327698:BQF327736 CAB327698:CAB327736 CJX327698:CJX327736 CTT327698:CTT327736 DDP327698:DDP327736 DNL327698:DNL327736 DXH327698:DXH327736 EHD327698:EHD327736 EQZ327698:EQZ327736 FAV327698:FAV327736 FKR327698:FKR327736 FUN327698:FUN327736 GEJ327698:GEJ327736 GOF327698:GOF327736 GYB327698:GYB327736 HHX327698:HHX327736 HRT327698:HRT327736 IBP327698:IBP327736 ILL327698:ILL327736 IVH327698:IVH327736 JFD327698:JFD327736 JOZ327698:JOZ327736 JYV327698:JYV327736 KIR327698:KIR327736 KSN327698:KSN327736 LCJ327698:LCJ327736 LMF327698:LMF327736 LWB327698:LWB327736 MFX327698:MFX327736 MPT327698:MPT327736 MZP327698:MZP327736 NJL327698:NJL327736 NTH327698:NTH327736 ODD327698:ODD327736 OMZ327698:OMZ327736 OWV327698:OWV327736 PGR327698:PGR327736 PQN327698:PQN327736 QAJ327698:QAJ327736 QKF327698:QKF327736 QUB327698:QUB327736 RDX327698:RDX327736 RNT327698:RNT327736 RXP327698:RXP327736 SHL327698:SHL327736 SRH327698:SRH327736 TBD327698:TBD327736 TKZ327698:TKZ327736 TUV327698:TUV327736 UER327698:UER327736 UON327698:UON327736 UYJ327698:UYJ327736 VIF327698:VIF327736 VSB327698:VSB327736 WBX327698:WBX327736 WLT327698:WLT327736 WVP327698:WVP327736 H393234:H393272 JD393234:JD393272 SZ393234:SZ393272 ACV393234:ACV393272 AMR393234:AMR393272 AWN393234:AWN393272 BGJ393234:BGJ393272 BQF393234:BQF393272 CAB393234:CAB393272 CJX393234:CJX393272 CTT393234:CTT393272 DDP393234:DDP393272 DNL393234:DNL393272 DXH393234:DXH393272 EHD393234:EHD393272 EQZ393234:EQZ393272 FAV393234:FAV393272 FKR393234:FKR393272 FUN393234:FUN393272 GEJ393234:GEJ393272 GOF393234:GOF393272 GYB393234:GYB393272 HHX393234:HHX393272 HRT393234:HRT393272 IBP393234:IBP393272 ILL393234:ILL393272 IVH393234:IVH393272 JFD393234:JFD393272 JOZ393234:JOZ393272 JYV393234:JYV393272 KIR393234:KIR393272 KSN393234:KSN393272 LCJ393234:LCJ393272 LMF393234:LMF393272 LWB393234:LWB393272 MFX393234:MFX393272 MPT393234:MPT393272 MZP393234:MZP393272 NJL393234:NJL393272 NTH393234:NTH393272 ODD393234:ODD393272 OMZ393234:OMZ393272 OWV393234:OWV393272 PGR393234:PGR393272 PQN393234:PQN393272 QAJ393234:QAJ393272 QKF393234:QKF393272 QUB393234:QUB393272 RDX393234:RDX393272 RNT393234:RNT393272 RXP393234:RXP393272 SHL393234:SHL393272 SRH393234:SRH393272 TBD393234:TBD393272 TKZ393234:TKZ393272 TUV393234:TUV393272 UER393234:UER393272 UON393234:UON393272 UYJ393234:UYJ393272 VIF393234:VIF393272 VSB393234:VSB393272 WBX393234:WBX393272 WLT393234:WLT393272 WVP393234:WVP393272 H458770:H458808 JD458770:JD458808 SZ458770:SZ458808 ACV458770:ACV458808 AMR458770:AMR458808 AWN458770:AWN458808 BGJ458770:BGJ458808 BQF458770:BQF458808 CAB458770:CAB458808 CJX458770:CJX458808 CTT458770:CTT458808 DDP458770:DDP458808 DNL458770:DNL458808 DXH458770:DXH458808 EHD458770:EHD458808 EQZ458770:EQZ458808 FAV458770:FAV458808 FKR458770:FKR458808 FUN458770:FUN458808 GEJ458770:GEJ458808 GOF458770:GOF458808 GYB458770:GYB458808 HHX458770:HHX458808 HRT458770:HRT458808 IBP458770:IBP458808 ILL458770:ILL458808 IVH458770:IVH458808 JFD458770:JFD458808 JOZ458770:JOZ458808 JYV458770:JYV458808 KIR458770:KIR458808 KSN458770:KSN458808 LCJ458770:LCJ458808 LMF458770:LMF458808 LWB458770:LWB458808 MFX458770:MFX458808 MPT458770:MPT458808 MZP458770:MZP458808 NJL458770:NJL458808 NTH458770:NTH458808 ODD458770:ODD458808 OMZ458770:OMZ458808 OWV458770:OWV458808 PGR458770:PGR458808 PQN458770:PQN458808 QAJ458770:QAJ458808 QKF458770:QKF458808 QUB458770:QUB458808 RDX458770:RDX458808 RNT458770:RNT458808 RXP458770:RXP458808 SHL458770:SHL458808 SRH458770:SRH458808 TBD458770:TBD458808 TKZ458770:TKZ458808 TUV458770:TUV458808 UER458770:UER458808 UON458770:UON458808 UYJ458770:UYJ458808 VIF458770:VIF458808 VSB458770:VSB458808 WBX458770:WBX458808 WLT458770:WLT458808 WVP458770:WVP458808 H524306:H524344 JD524306:JD524344 SZ524306:SZ524344 ACV524306:ACV524344 AMR524306:AMR524344 AWN524306:AWN524344 BGJ524306:BGJ524344 BQF524306:BQF524344 CAB524306:CAB524344 CJX524306:CJX524344 CTT524306:CTT524344 DDP524306:DDP524344 DNL524306:DNL524344 DXH524306:DXH524344 EHD524306:EHD524344 EQZ524306:EQZ524344 FAV524306:FAV524344 FKR524306:FKR524344 FUN524306:FUN524344 GEJ524306:GEJ524344 GOF524306:GOF524344 GYB524306:GYB524344 HHX524306:HHX524344 HRT524306:HRT524344 IBP524306:IBP524344 ILL524306:ILL524344 IVH524306:IVH524344 JFD524306:JFD524344 JOZ524306:JOZ524344 JYV524306:JYV524344 KIR524306:KIR524344 KSN524306:KSN524344 LCJ524306:LCJ524344 LMF524306:LMF524344 LWB524306:LWB524344 MFX524306:MFX524344 MPT524306:MPT524344 MZP524306:MZP524344 NJL524306:NJL524344 NTH524306:NTH524344 ODD524306:ODD524344 OMZ524306:OMZ524344 OWV524306:OWV524344 PGR524306:PGR524344 PQN524306:PQN524344 QAJ524306:QAJ524344 QKF524306:QKF524344 QUB524306:QUB524344 RDX524306:RDX524344 RNT524306:RNT524344 RXP524306:RXP524344 SHL524306:SHL524344 SRH524306:SRH524344 TBD524306:TBD524344 TKZ524306:TKZ524344 TUV524306:TUV524344 UER524306:UER524344 UON524306:UON524344 UYJ524306:UYJ524344 VIF524306:VIF524344 VSB524306:VSB524344 WBX524306:WBX524344 WLT524306:WLT524344 WVP524306:WVP524344 H589842:H589880 JD589842:JD589880 SZ589842:SZ589880 ACV589842:ACV589880 AMR589842:AMR589880 AWN589842:AWN589880 BGJ589842:BGJ589880 BQF589842:BQF589880 CAB589842:CAB589880 CJX589842:CJX589880 CTT589842:CTT589880 DDP589842:DDP589880 DNL589842:DNL589880 DXH589842:DXH589880 EHD589842:EHD589880 EQZ589842:EQZ589880 FAV589842:FAV589880 FKR589842:FKR589880 FUN589842:FUN589880 GEJ589842:GEJ589880 GOF589842:GOF589880 GYB589842:GYB589880 HHX589842:HHX589880 HRT589842:HRT589880 IBP589842:IBP589880 ILL589842:ILL589880 IVH589842:IVH589880 JFD589842:JFD589880 JOZ589842:JOZ589880 JYV589842:JYV589880 KIR589842:KIR589880 KSN589842:KSN589880 LCJ589842:LCJ589880 LMF589842:LMF589880 LWB589842:LWB589880 MFX589842:MFX589880 MPT589842:MPT589880 MZP589842:MZP589880 NJL589842:NJL589880 NTH589842:NTH589880 ODD589842:ODD589880 OMZ589842:OMZ589880 OWV589842:OWV589880 PGR589842:PGR589880 PQN589842:PQN589880 QAJ589842:QAJ589880 QKF589842:QKF589880 QUB589842:QUB589880 RDX589842:RDX589880 RNT589842:RNT589880 RXP589842:RXP589880 SHL589842:SHL589880 SRH589842:SRH589880 TBD589842:TBD589880 TKZ589842:TKZ589880 TUV589842:TUV589880 UER589842:UER589880 UON589842:UON589880 UYJ589842:UYJ589880 VIF589842:VIF589880 VSB589842:VSB589880 WBX589842:WBX589880 WLT589842:WLT589880 WVP589842:WVP589880 H655378:H655416 JD655378:JD655416 SZ655378:SZ655416 ACV655378:ACV655416 AMR655378:AMR655416 AWN655378:AWN655416 BGJ655378:BGJ655416 BQF655378:BQF655416 CAB655378:CAB655416 CJX655378:CJX655416 CTT655378:CTT655416 DDP655378:DDP655416 DNL655378:DNL655416 DXH655378:DXH655416 EHD655378:EHD655416 EQZ655378:EQZ655416 FAV655378:FAV655416 FKR655378:FKR655416 FUN655378:FUN655416 GEJ655378:GEJ655416 GOF655378:GOF655416 GYB655378:GYB655416 HHX655378:HHX655416 HRT655378:HRT655416 IBP655378:IBP655416 ILL655378:ILL655416 IVH655378:IVH655416 JFD655378:JFD655416 JOZ655378:JOZ655416 JYV655378:JYV655416 KIR655378:KIR655416 KSN655378:KSN655416 LCJ655378:LCJ655416 LMF655378:LMF655416 LWB655378:LWB655416 MFX655378:MFX655416 MPT655378:MPT655416 MZP655378:MZP655416 NJL655378:NJL655416 NTH655378:NTH655416 ODD655378:ODD655416 OMZ655378:OMZ655416 OWV655378:OWV655416 PGR655378:PGR655416 PQN655378:PQN655416 QAJ655378:QAJ655416 QKF655378:QKF655416 QUB655378:QUB655416 RDX655378:RDX655416 RNT655378:RNT655416 RXP655378:RXP655416 SHL655378:SHL655416 SRH655378:SRH655416 TBD655378:TBD655416 TKZ655378:TKZ655416 TUV655378:TUV655416 UER655378:UER655416 UON655378:UON655416 UYJ655378:UYJ655416 VIF655378:VIF655416 VSB655378:VSB655416 WBX655378:WBX655416 WLT655378:WLT655416 WVP655378:WVP655416 H720914:H720952 JD720914:JD720952 SZ720914:SZ720952 ACV720914:ACV720952 AMR720914:AMR720952 AWN720914:AWN720952 BGJ720914:BGJ720952 BQF720914:BQF720952 CAB720914:CAB720952 CJX720914:CJX720952 CTT720914:CTT720952 DDP720914:DDP720952 DNL720914:DNL720952 DXH720914:DXH720952 EHD720914:EHD720952 EQZ720914:EQZ720952 FAV720914:FAV720952 FKR720914:FKR720952 FUN720914:FUN720952 GEJ720914:GEJ720952 GOF720914:GOF720952 GYB720914:GYB720952 HHX720914:HHX720952 HRT720914:HRT720952 IBP720914:IBP720952 ILL720914:ILL720952 IVH720914:IVH720952 JFD720914:JFD720952 JOZ720914:JOZ720952 JYV720914:JYV720952 KIR720914:KIR720952 KSN720914:KSN720952 LCJ720914:LCJ720952 LMF720914:LMF720952 LWB720914:LWB720952 MFX720914:MFX720952 MPT720914:MPT720952 MZP720914:MZP720952 NJL720914:NJL720952 NTH720914:NTH720952 ODD720914:ODD720952 OMZ720914:OMZ720952 OWV720914:OWV720952 PGR720914:PGR720952 PQN720914:PQN720952 QAJ720914:QAJ720952 QKF720914:QKF720952 QUB720914:QUB720952 RDX720914:RDX720952 RNT720914:RNT720952 RXP720914:RXP720952 SHL720914:SHL720952 SRH720914:SRH720952 TBD720914:TBD720952 TKZ720914:TKZ720952 TUV720914:TUV720952 UER720914:UER720952 UON720914:UON720952 UYJ720914:UYJ720952 VIF720914:VIF720952 VSB720914:VSB720952 WBX720914:WBX720952 WLT720914:WLT720952 WVP720914:WVP720952 H786450:H786488 JD786450:JD786488 SZ786450:SZ786488 ACV786450:ACV786488 AMR786450:AMR786488 AWN786450:AWN786488 BGJ786450:BGJ786488 BQF786450:BQF786488 CAB786450:CAB786488 CJX786450:CJX786488 CTT786450:CTT786488 DDP786450:DDP786488 DNL786450:DNL786488 DXH786450:DXH786488 EHD786450:EHD786488 EQZ786450:EQZ786488 FAV786450:FAV786488 FKR786450:FKR786488 FUN786450:FUN786488 GEJ786450:GEJ786488 GOF786450:GOF786488 GYB786450:GYB786488 HHX786450:HHX786488 HRT786450:HRT786488 IBP786450:IBP786488 ILL786450:ILL786488 IVH786450:IVH786488 JFD786450:JFD786488 JOZ786450:JOZ786488 JYV786450:JYV786488 KIR786450:KIR786488 KSN786450:KSN786488 LCJ786450:LCJ786488 LMF786450:LMF786488 LWB786450:LWB786488 MFX786450:MFX786488 MPT786450:MPT786488 MZP786450:MZP786488 NJL786450:NJL786488 NTH786450:NTH786488 ODD786450:ODD786488 OMZ786450:OMZ786488 OWV786450:OWV786488 PGR786450:PGR786488 PQN786450:PQN786488 QAJ786450:QAJ786488 QKF786450:QKF786488 QUB786450:QUB786488 RDX786450:RDX786488 RNT786450:RNT786488 RXP786450:RXP786488 SHL786450:SHL786488 SRH786450:SRH786488 TBD786450:TBD786488 TKZ786450:TKZ786488 TUV786450:TUV786488 UER786450:UER786488 UON786450:UON786488 UYJ786450:UYJ786488 VIF786450:VIF786488 VSB786450:VSB786488 WBX786450:WBX786488 WLT786450:WLT786488 WVP786450:WVP786488 H851986:H852024 JD851986:JD852024 SZ851986:SZ852024 ACV851986:ACV852024 AMR851986:AMR852024 AWN851986:AWN852024 BGJ851986:BGJ852024 BQF851986:BQF852024 CAB851986:CAB852024 CJX851986:CJX852024 CTT851986:CTT852024 DDP851986:DDP852024 DNL851986:DNL852024 DXH851986:DXH852024 EHD851986:EHD852024 EQZ851986:EQZ852024 FAV851986:FAV852024 FKR851986:FKR852024 FUN851986:FUN852024 GEJ851986:GEJ852024 GOF851986:GOF852024 GYB851986:GYB852024 HHX851986:HHX852024 HRT851986:HRT852024 IBP851986:IBP852024 ILL851986:ILL852024 IVH851986:IVH852024 JFD851986:JFD852024 JOZ851986:JOZ852024 JYV851986:JYV852024 KIR851986:KIR852024 KSN851986:KSN852024 LCJ851986:LCJ852024 LMF851986:LMF852024 LWB851986:LWB852024 MFX851986:MFX852024 MPT851986:MPT852024 MZP851986:MZP852024 NJL851986:NJL852024 NTH851986:NTH852024 ODD851986:ODD852024 OMZ851986:OMZ852024 OWV851986:OWV852024 PGR851986:PGR852024 PQN851986:PQN852024 QAJ851986:QAJ852024 QKF851986:QKF852024 QUB851986:QUB852024 RDX851986:RDX852024 RNT851986:RNT852024 RXP851986:RXP852024 SHL851986:SHL852024 SRH851986:SRH852024 TBD851986:TBD852024 TKZ851986:TKZ852024 TUV851986:TUV852024 UER851986:UER852024 UON851986:UON852024 UYJ851986:UYJ852024 VIF851986:VIF852024 VSB851986:VSB852024 WBX851986:WBX852024 WLT851986:WLT852024 WVP851986:WVP852024 H917522:H917560 JD917522:JD917560 SZ917522:SZ917560 ACV917522:ACV917560 AMR917522:AMR917560 AWN917522:AWN917560 BGJ917522:BGJ917560 BQF917522:BQF917560 CAB917522:CAB917560 CJX917522:CJX917560 CTT917522:CTT917560 DDP917522:DDP917560 DNL917522:DNL917560 DXH917522:DXH917560 EHD917522:EHD917560 EQZ917522:EQZ917560 FAV917522:FAV917560 FKR917522:FKR917560 FUN917522:FUN917560 GEJ917522:GEJ917560 GOF917522:GOF917560 GYB917522:GYB917560 HHX917522:HHX917560 HRT917522:HRT917560 IBP917522:IBP917560 ILL917522:ILL917560 IVH917522:IVH917560 JFD917522:JFD917560 JOZ917522:JOZ917560 JYV917522:JYV917560 KIR917522:KIR917560 KSN917522:KSN917560 LCJ917522:LCJ917560 LMF917522:LMF917560 LWB917522:LWB917560 MFX917522:MFX917560 MPT917522:MPT917560 MZP917522:MZP917560 NJL917522:NJL917560 NTH917522:NTH917560 ODD917522:ODD917560 OMZ917522:OMZ917560 OWV917522:OWV917560 PGR917522:PGR917560 PQN917522:PQN917560 QAJ917522:QAJ917560 QKF917522:QKF917560 QUB917522:QUB917560 RDX917522:RDX917560 RNT917522:RNT917560 RXP917522:RXP917560 SHL917522:SHL917560 SRH917522:SRH917560 TBD917522:TBD917560 TKZ917522:TKZ917560 TUV917522:TUV917560 UER917522:UER917560 UON917522:UON917560 UYJ917522:UYJ917560 VIF917522:VIF917560 VSB917522:VSB917560 WBX917522:WBX917560 WLT917522:WLT917560 WVP917522:WVP917560 H983058:H983096 JD983058:JD983096 SZ983058:SZ983096 ACV983058:ACV983096 AMR983058:AMR983096 AWN983058:AWN983096 BGJ983058:BGJ983096 BQF983058:BQF983096 CAB983058:CAB983096 CJX983058:CJX983096 CTT983058:CTT983096 DDP983058:DDP983096 DNL983058:DNL983096 DXH983058:DXH983096 EHD983058:EHD983096 EQZ983058:EQZ983096 FAV983058:FAV983096 FKR983058:FKR983096 FUN983058:FUN983096 GEJ983058:GEJ983096 GOF983058:GOF983096 GYB983058:GYB983096 HHX983058:HHX983096 HRT983058:HRT983096 IBP983058:IBP983096 ILL983058:ILL983096 IVH983058:IVH983096 JFD983058:JFD983096 JOZ983058:JOZ983096 JYV983058:JYV983096 KIR983058:KIR983096 KSN983058:KSN983096 LCJ983058:LCJ983096 LMF983058:LMF983096 LWB983058:LWB983096 MFX983058:MFX983096 MPT983058:MPT983096 MZP983058:MZP983096 NJL983058:NJL983096 NTH983058:NTH983096 ODD983058:ODD983096 OMZ983058:OMZ983096 OWV983058:OWV983096 PGR983058:PGR983096 PQN983058:PQN983096 QAJ983058:QAJ983096 QKF983058:QKF983096 QUB983058:QUB983096 RDX983058:RDX983096 RNT983058:RNT983096 RXP983058:RXP983096 SHL983058:SHL983096 SRH983058:SRH983096 TBD983058:TBD983096 TKZ983058:TKZ983096 TUV983058:TUV983096 UER983058:UER983096 UON983058:UON983096 UYJ983058:UYJ983096 VIF983058:VIF983096 VSB983058:VSB983096 WBX983058:WBX983096 WLT983058:WLT983096 WVP983058:WVP983096">
      <formula1>$AC$6:$AC$7</formula1>
    </dataValidation>
    <dataValidation allowBlank="1" showInputMessage="1" showErrorMessage="1" prompt="!!Registre la meta Programada al trimestre de reporte!!" sqref="V18:V56 JR18:JR56 TN18:TN56 ADJ18:ADJ56 ANF18:ANF56 AXB18:AXB56 BGX18:BGX56 BQT18:BQT56 CAP18:CAP56 CKL18:CKL56 CUH18:CUH56 DED18:DED56 DNZ18:DNZ56 DXV18:DXV56 EHR18:EHR56 ERN18:ERN56 FBJ18:FBJ56 FLF18:FLF56 FVB18:FVB56 GEX18:GEX56 GOT18:GOT56 GYP18:GYP56 HIL18:HIL56 HSH18:HSH56 ICD18:ICD56 ILZ18:ILZ56 IVV18:IVV56 JFR18:JFR56 JPN18:JPN56 JZJ18:JZJ56 KJF18:KJF56 KTB18:KTB56 LCX18:LCX56 LMT18:LMT56 LWP18:LWP56 MGL18:MGL56 MQH18:MQH56 NAD18:NAD56 NJZ18:NJZ56 NTV18:NTV56 ODR18:ODR56 ONN18:ONN56 OXJ18:OXJ56 PHF18:PHF56 PRB18:PRB56 QAX18:QAX56 QKT18:QKT56 QUP18:QUP56 REL18:REL56 ROH18:ROH56 RYD18:RYD56 SHZ18:SHZ56 SRV18:SRV56 TBR18:TBR56 TLN18:TLN56 TVJ18:TVJ56 UFF18:UFF56 UPB18:UPB56 UYX18:UYX56 VIT18:VIT56 VSP18:VSP56 WCL18:WCL56 WMH18:WMH56 WWD18:WWD56 V65554:V65592 JR65554:JR65592 TN65554:TN65592 ADJ65554:ADJ65592 ANF65554:ANF65592 AXB65554:AXB65592 BGX65554:BGX65592 BQT65554:BQT65592 CAP65554:CAP65592 CKL65554:CKL65592 CUH65554:CUH65592 DED65554:DED65592 DNZ65554:DNZ65592 DXV65554:DXV65592 EHR65554:EHR65592 ERN65554:ERN65592 FBJ65554:FBJ65592 FLF65554:FLF65592 FVB65554:FVB65592 GEX65554:GEX65592 GOT65554:GOT65592 GYP65554:GYP65592 HIL65554:HIL65592 HSH65554:HSH65592 ICD65554:ICD65592 ILZ65554:ILZ65592 IVV65554:IVV65592 JFR65554:JFR65592 JPN65554:JPN65592 JZJ65554:JZJ65592 KJF65554:KJF65592 KTB65554:KTB65592 LCX65554:LCX65592 LMT65554:LMT65592 LWP65554:LWP65592 MGL65554:MGL65592 MQH65554:MQH65592 NAD65554:NAD65592 NJZ65554:NJZ65592 NTV65554:NTV65592 ODR65554:ODR65592 ONN65554:ONN65592 OXJ65554:OXJ65592 PHF65554:PHF65592 PRB65554:PRB65592 QAX65554:QAX65592 QKT65554:QKT65592 QUP65554:QUP65592 REL65554:REL65592 ROH65554:ROH65592 RYD65554:RYD65592 SHZ65554:SHZ65592 SRV65554:SRV65592 TBR65554:TBR65592 TLN65554:TLN65592 TVJ65554:TVJ65592 UFF65554:UFF65592 UPB65554:UPB65592 UYX65554:UYX65592 VIT65554:VIT65592 VSP65554:VSP65592 WCL65554:WCL65592 WMH65554:WMH65592 WWD65554:WWD65592 V131090:V131128 JR131090:JR131128 TN131090:TN131128 ADJ131090:ADJ131128 ANF131090:ANF131128 AXB131090:AXB131128 BGX131090:BGX131128 BQT131090:BQT131128 CAP131090:CAP131128 CKL131090:CKL131128 CUH131090:CUH131128 DED131090:DED131128 DNZ131090:DNZ131128 DXV131090:DXV131128 EHR131090:EHR131128 ERN131090:ERN131128 FBJ131090:FBJ131128 FLF131090:FLF131128 FVB131090:FVB131128 GEX131090:GEX131128 GOT131090:GOT131128 GYP131090:GYP131128 HIL131090:HIL131128 HSH131090:HSH131128 ICD131090:ICD131128 ILZ131090:ILZ131128 IVV131090:IVV131128 JFR131090:JFR131128 JPN131090:JPN131128 JZJ131090:JZJ131128 KJF131090:KJF131128 KTB131090:KTB131128 LCX131090:LCX131128 LMT131090:LMT131128 LWP131090:LWP131128 MGL131090:MGL131128 MQH131090:MQH131128 NAD131090:NAD131128 NJZ131090:NJZ131128 NTV131090:NTV131128 ODR131090:ODR131128 ONN131090:ONN131128 OXJ131090:OXJ131128 PHF131090:PHF131128 PRB131090:PRB131128 QAX131090:QAX131128 QKT131090:QKT131128 QUP131090:QUP131128 REL131090:REL131128 ROH131090:ROH131128 RYD131090:RYD131128 SHZ131090:SHZ131128 SRV131090:SRV131128 TBR131090:TBR131128 TLN131090:TLN131128 TVJ131090:TVJ131128 UFF131090:UFF131128 UPB131090:UPB131128 UYX131090:UYX131128 VIT131090:VIT131128 VSP131090:VSP131128 WCL131090:WCL131128 WMH131090:WMH131128 WWD131090:WWD131128 V196626:V196664 JR196626:JR196664 TN196626:TN196664 ADJ196626:ADJ196664 ANF196626:ANF196664 AXB196626:AXB196664 BGX196626:BGX196664 BQT196626:BQT196664 CAP196626:CAP196664 CKL196626:CKL196664 CUH196626:CUH196664 DED196626:DED196664 DNZ196626:DNZ196664 DXV196626:DXV196664 EHR196626:EHR196664 ERN196626:ERN196664 FBJ196626:FBJ196664 FLF196626:FLF196664 FVB196626:FVB196664 GEX196626:GEX196664 GOT196626:GOT196664 GYP196626:GYP196664 HIL196626:HIL196664 HSH196626:HSH196664 ICD196626:ICD196664 ILZ196626:ILZ196664 IVV196626:IVV196664 JFR196626:JFR196664 JPN196626:JPN196664 JZJ196626:JZJ196664 KJF196626:KJF196664 KTB196626:KTB196664 LCX196626:LCX196664 LMT196626:LMT196664 LWP196626:LWP196664 MGL196626:MGL196664 MQH196626:MQH196664 NAD196626:NAD196664 NJZ196626:NJZ196664 NTV196626:NTV196664 ODR196626:ODR196664 ONN196626:ONN196664 OXJ196626:OXJ196664 PHF196626:PHF196664 PRB196626:PRB196664 QAX196626:QAX196664 QKT196626:QKT196664 QUP196626:QUP196664 REL196626:REL196664 ROH196626:ROH196664 RYD196626:RYD196664 SHZ196626:SHZ196664 SRV196626:SRV196664 TBR196626:TBR196664 TLN196626:TLN196664 TVJ196626:TVJ196664 UFF196626:UFF196664 UPB196626:UPB196664 UYX196626:UYX196664 VIT196626:VIT196664 VSP196626:VSP196664 WCL196626:WCL196664 WMH196626:WMH196664 WWD196626:WWD196664 V262162:V262200 JR262162:JR262200 TN262162:TN262200 ADJ262162:ADJ262200 ANF262162:ANF262200 AXB262162:AXB262200 BGX262162:BGX262200 BQT262162:BQT262200 CAP262162:CAP262200 CKL262162:CKL262200 CUH262162:CUH262200 DED262162:DED262200 DNZ262162:DNZ262200 DXV262162:DXV262200 EHR262162:EHR262200 ERN262162:ERN262200 FBJ262162:FBJ262200 FLF262162:FLF262200 FVB262162:FVB262200 GEX262162:GEX262200 GOT262162:GOT262200 GYP262162:GYP262200 HIL262162:HIL262200 HSH262162:HSH262200 ICD262162:ICD262200 ILZ262162:ILZ262200 IVV262162:IVV262200 JFR262162:JFR262200 JPN262162:JPN262200 JZJ262162:JZJ262200 KJF262162:KJF262200 KTB262162:KTB262200 LCX262162:LCX262200 LMT262162:LMT262200 LWP262162:LWP262200 MGL262162:MGL262200 MQH262162:MQH262200 NAD262162:NAD262200 NJZ262162:NJZ262200 NTV262162:NTV262200 ODR262162:ODR262200 ONN262162:ONN262200 OXJ262162:OXJ262200 PHF262162:PHF262200 PRB262162:PRB262200 QAX262162:QAX262200 QKT262162:QKT262200 QUP262162:QUP262200 REL262162:REL262200 ROH262162:ROH262200 RYD262162:RYD262200 SHZ262162:SHZ262200 SRV262162:SRV262200 TBR262162:TBR262200 TLN262162:TLN262200 TVJ262162:TVJ262200 UFF262162:UFF262200 UPB262162:UPB262200 UYX262162:UYX262200 VIT262162:VIT262200 VSP262162:VSP262200 WCL262162:WCL262200 WMH262162:WMH262200 WWD262162:WWD262200 V327698:V327736 JR327698:JR327736 TN327698:TN327736 ADJ327698:ADJ327736 ANF327698:ANF327736 AXB327698:AXB327736 BGX327698:BGX327736 BQT327698:BQT327736 CAP327698:CAP327736 CKL327698:CKL327736 CUH327698:CUH327736 DED327698:DED327736 DNZ327698:DNZ327736 DXV327698:DXV327736 EHR327698:EHR327736 ERN327698:ERN327736 FBJ327698:FBJ327736 FLF327698:FLF327736 FVB327698:FVB327736 GEX327698:GEX327736 GOT327698:GOT327736 GYP327698:GYP327736 HIL327698:HIL327736 HSH327698:HSH327736 ICD327698:ICD327736 ILZ327698:ILZ327736 IVV327698:IVV327736 JFR327698:JFR327736 JPN327698:JPN327736 JZJ327698:JZJ327736 KJF327698:KJF327736 KTB327698:KTB327736 LCX327698:LCX327736 LMT327698:LMT327736 LWP327698:LWP327736 MGL327698:MGL327736 MQH327698:MQH327736 NAD327698:NAD327736 NJZ327698:NJZ327736 NTV327698:NTV327736 ODR327698:ODR327736 ONN327698:ONN327736 OXJ327698:OXJ327736 PHF327698:PHF327736 PRB327698:PRB327736 QAX327698:QAX327736 QKT327698:QKT327736 QUP327698:QUP327736 REL327698:REL327736 ROH327698:ROH327736 RYD327698:RYD327736 SHZ327698:SHZ327736 SRV327698:SRV327736 TBR327698:TBR327736 TLN327698:TLN327736 TVJ327698:TVJ327736 UFF327698:UFF327736 UPB327698:UPB327736 UYX327698:UYX327736 VIT327698:VIT327736 VSP327698:VSP327736 WCL327698:WCL327736 WMH327698:WMH327736 WWD327698:WWD327736 V393234:V393272 JR393234:JR393272 TN393234:TN393272 ADJ393234:ADJ393272 ANF393234:ANF393272 AXB393234:AXB393272 BGX393234:BGX393272 BQT393234:BQT393272 CAP393234:CAP393272 CKL393234:CKL393272 CUH393234:CUH393272 DED393234:DED393272 DNZ393234:DNZ393272 DXV393234:DXV393272 EHR393234:EHR393272 ERN393234:ERN393272 FBJ393234:FBJ393272 FLF393234:FLF393272 FVB393234:FVB393272 GEX393234:GEX393272 GOT393234:GOT393272 GYP393234:GYP393272 HIL393234:HIL393272 HSH393234:HSH393272 ICD393234:ICD393272 ILZ393234:ILZ393272 IVV393234:IVV393272 JFR393234:JFR393272 JPN393234:JPN393272 JZJ393234:JZJ393272 KJF393234:KJF393272 KTB393234:KTB393272 LCX393234:LCX393272 LMT393234:LMT393272 LWP393234:LWP393272 MGL393234:MGL393272 MQH393234:MQH393272 NAD393234:NAD393272 NJZ393234:NJZ393272 NTV393234:NTV393272 ODR393234:ODR393272 ONN393234:ONN393272 OXJ393234:OXJ393272 PHF393234:PHF393272 PRB393234:PRB393272 QAX393234:QAX393272 QKT393234:QKT393272 QUP393234:QUP393272 REL393234:REL393272 ROH393234:ROH393272 RYD393234:RYD393272 SHZ393234:SHZ393272 SRV393234:SRV393272 TBR393234:TBR393272 TLN393234:TLN393272 TVJ393234:TVJ393272 UFF393234:UFF393272 UPB393234:UPB393272 UYX393234:UYX393272 VIT393234:VIT393272 VSP393234:VSP393272 WCL393234:WCL393272 WMH393234:WMH393272 WWD393234:WWD393272 V458770:V458808 JR458770:JR458808 TN458770:TN458808 ADJ458770:ADJ458808 ANF458770:ANF458808 AXB458770:AXB458808 BGX458770:BGX458808 BQT458770:BQT458808 CAP458770:CAP458808 CKL458770:CKL458808 CUH458770:CUH458808 DED458770:DED458808 DNZ458770:DNZ458808 DXV458770:DXV458808 EHR458770:EHR458808 ERN458770:ERN458808 FBJ458770:FBJ458808 FLF458770:FLF458808 FVB458770:FVB458808 GEX458770:GEX458808 GOT458770:GOT458808 GYP458770:GYP458808 HIL458770:HIL458808 HSH458770:HSH458808 ICD458770:ICD458808 ILZ458770:ILZ458808 IVV458770:IVV458808 JFR458770:JFR458808 JPN458770:JPN458808 JZJ458770:JZJ458808 KJF458770:KJF458808 KTB458770:KTB458808 LCX458770:LCX458808 LMT458770:LMT458808 LWP458770:LWP458808 MGL458770:MGL458808 MQH458770:MQH458808 NAD458770:NAD458808 NJZ458770:NJZ458808 NTV458770:NTV458808 ODR458770:ODR458808 ONN458770:ONN458808 OXJ458770:OXJ458808 PHF458770:PHF458808 PRB458770:PRB458808 QAX458770:QAX458808 QKT458770:QKT458808 QUP458770:QUP458808 REL458770:REL458808 ROH458770:ROH458808 RYD458770:RYD458808 SHZ458770:SHZ458808 SRV458770:SRV458808 TBR458770:TBR458808 TLN458770:TLN458808 TVJ458770:TVJ458808 UFF458770:UFF458808 UPB458770:UPB458808 UYX458770:UYX458808 VIT458770:VIT458808 VSP458770:VSP458808 WCL458770:WCL458808 WMH458770:WMH458808 WWD458770:WWD458808 V524306:V524344 JR524306:JR524344 TN524306:TN524344 ADJ524306:ADJ524344 ANF524306:ANF524344 AXB524306:AXB524344 BGX524306:BGX524344 BQT524306:BQT524344 CAP524306:CAP524344 CKL524306:CKL524344 CUH524306:CUH524344 DED524306:DED524344 DNZ524306:DNZ524344 DXV524306:DXV524344 EHR524306:EHR524344 ERN524306:ERN524344 FBJ524306:FBJ524344 FLF524306:FLF524344 FVB524306:FVB524344 GEX524306:GEX524344 GOT524306:GOT524344 GYP524306:GYP524344 HIL524306:HIL524344 HSH524306:HSH524344 ICD524306:ICD524344 ILZ524306:ILZ524344 IVV524306:IVV524344 JFR524306:JFR524344 JPN524306:JPN524344 JZJ524306:JZJ524344 KJF524306:KJF524344 KTB524306:KTB524344 LCX524306:LCX524344 LMT524306:LMT524344 LWP524306:LWP524344 MGL524306:MGL524344 MQH524306:MQH524344 NAD524306:NAD524344 NJZ524306:NJZ524344 NTV524306:NTV524344 ODR524306:ODR524344 ONN524306:ONN524344 OXJ524306:OXJ524344 PHF524306:PHF524344 PRB524306:PRB524344 QAX524306:QAX524344 QKT524306:QKT524344 QUP524306:QUP524344 REL524306:REL524344 ROH524306:ROH524344 RYD524306:RYD524344 SHZ524306:SHZ524344 SRV524306:SRV524344 TBR524306:TBR524344 TLN524306:TLN524344 TVJ524306:TVJ524344 UFF524306:UFF524344 UPB524306:UPB524344 UYX524306:UYX524344 VIT524306:VIT524344 VSP524306:VSP524344 WCL524306:WCL524344 WMH524306:WMH524344 WWD524306:WWD524344 V589842:V589880 JR589842:JR589880 TN589842:TN589880 ADJ589842:ADJ589880 ANF589842:ANF589880 AXB589842:AXB589880 BGX589842:BGX589880 BQT589842:BQT589880 CAP589842:CAP589880 CKL589842:CKL589880 CUH589842:CUH589880 DED589842:DED589880 DNZ589842:DNZ589880 DXV589842:DXV589880 EHR589842:EHR589880 ERN589842:ERN589880 FBJ589842:FBJ589880 FLF589842:FLF589880 FVB589842:FVB589880 GEX589842:GEX589880 GOT589842:GOT589880 GYP589842:GYP589880 HIL589842:HIL589880 HSH589842:HSH589880 ICD589842:ICD589880 ILZ589842:ILZ589880 IVV589842:IVV589880 JFR589842:JFR589880 JPN589842:JPN589880 JZJ589842:JZJ589880 KJF589842:KJF589880 KTB589842:KTB589880 LCX589842:LCX589880 LMT589842:LMT589880 LWP589842:LWP589880 MGL589842:MGL589880 MQH589842:MQH589880 NAD589842:NAD589880 NJZ589842:NJZ589880 NTV589842:NTV589880 ODR589842:ODR589880 ONN589842:ONN589880 OXJ589842:OXJ589880 PHF589842:PHF589880 PRB589842:PRB589880 QAX589842:QAX589880 QKT589842:QKT589880 QUP589842:QUP589880 REL589842:REL589880 ROH589842:ROH589880 RYD589842:RYD589880 SHZ589842:SHZ589880 SRV589842:SRV589880 TBR589842:TBR589880 TLN589842:TLN589880 TVJ589842:TVJ589880 UFF589842:UFF589880 UPB589842:UPB589880 UYX589842:UYX589880 VIT589842:VIT589880 VSP589842:VSP589880 WCL589842:WCL589880 WMH589842:WMH589880 WWD589842:WWD589880 V655378:V655416 JR655378:JR655416 TN655378:TN655416 ADJ655378:ADJ655416 ANF655378:ANF655416 AXB655378:AXB655416 BGX655378:BGX655416 BQT655378:BQT655416 CAP655378:CAP655416 CKL655378:CKL655416 CUH655378:CUH655416 DED655378:DED655416 DNZ655378:DNZ655416 DXV655378:DXV655416 EHR655378:EHR655416 ERN655378:ERN655416 FBJ655378:FBJ655416 FLF655378:FLF655416 FVB655378:FVB655416 GEX655378:GEX655416 GOT655378:GOT655416 GYP655378:GYP655416 HIL655378:HIL655416 HSH655378:HSH655416 ICD655378:ICD655416 ILZ655378:ILZ655416 IVV655378:IVV655416 JFR655378:JFR655416 JPN655378:JPN655416 JZJ655378:JZJ655416 KJF655378:KJF655416 KTB655378:KTB655416 LCX655378:LCX655416 LMT655378:LMT655416 LWP655378:LWP655416 MGL655378:MGL655416 MQH655378:MQH655416 NAD655378:NAD655416 NJZ655378:NJZ655416 NTV655378:NTV655416 ODR655378:ODR655416 ONN655378:ONN655416 OXJ655378:OXJ655416 PHF655378:PHF655416 PRB655378:PRB655416 QAX655378:QAX655416 QKT655378:QKT655416 QUP655378:QUP655416 REL655378:REL655416 ROH655378:ROH655416 RYD655378:RYD655416 SHZ655378:SHZ655416 SRV655378:SRV655416 TBR655378:TBR655416 TLN655378:TLN655416 TVJ655378:TVJ655416 UFF655378:UFF655416 UPB655378:UPB655416 UYX655378:UYX655416 VIT655378:VIT655416 VSP655378:VSP655416 WCL655378:WCL655416 WMH655378:WMH655416 WWD655378:WWD655416 V720914:V720952 JR720914:JR720952 TN720914:TN720952 ADJ720914:ADJ720952 ANF720914:ANF720952 AXB720914:AXB720952 BGX720914:BGX720952 BQT720914:BQT720952 CAP720914:CAP720952 CKL720914:CKL720952 CUH720914:CUH720952 DED720914:DED720952 DNZ720914:DNZ720952 DXV720914:DXV720952 EHR720914:EHR720952 ERN720914:ERN720952 FBJ720914:FBJ720952 FLF720914:FLF720952 FVB720914:FVB720952 GEX720914:GEX720952 GOT720914:GOT720952 GYP720914:GYP720952 HIL720914:HIL720952 HSH720914:HSH720952 ICD720914:ICD720952 ILZ720914:ILZ720952 IVV720914:IVV720952 JFR720914:JFR720952 JPN720914:JPN720952 JZJ720914:JZJ720952 KJF720914:KJF720952 KTB720914:KTB720952 LCX720914:LCX720952 LMT720914:LMT720952 LWP720914:LWP720952 MGL720914:MGL720952 MQH720914:MQH720952 NAD720914:NAD720952 NJZ720914:NJZ720952 NTV720914:NTV720952 ODR720914:ODR720952 ONN720914:ONN720952 OXJ720914:OXJ720952 PHF720914:PHF720952 PRB720914:PRB720952 QAX720914:QAX720952 QKT720914:QKT720952 QUP720914:QUP720952 REL720914:REL720952 ROH720914:ROH720952 RYD720914:RYD720952 SHZ720914:SHZ720952 SRV720914:SRV720952 TBR720914:TBR720952 TLN720914:TLN720952 TVJ720914:TVJ720952 UFF720914:UFF720952 UPB720914:UPB720952 UYX720914:UYX720952 VIT720914:VIT720952 VSP720914:VSP720952 WCL720914:WCL720952 WMH720914:WMH720952 WWD720914:WWD720952 V786450:V786488 JR786450:JR786488 TN786450:TN786488 ADJ786450:ADJ786488 ANF786450:ANF786488 AXB786450:AXB786488 BGX786450:BGX786488 BQT786450:BQT786488 CAP786450:CAP786488 CKL786450:CKL786488 CUH786450:CUH786488 DED786450:DED786488 DNZ786450:DNZ786488 DXV786450:DXV786488 EHR786450:EHR786488 ERN786450:ERN786488 FBJ786450:FBJ786488 FLF786450:FLF786488 FVB786450:FVB786488 GEX786450:GEX786488 GOT786450:GOT786488 GYP786450:GYP786488 HIL786450:HIL786488 HSH786450:HSH786488 ICD786450:ICD786488 ILZ786450:ILZ786488 IVV786450:IVV786488 JFR786450:JFR786488 JPN786450:JPN786488 JZJ786450:JZJ786488 KJF786450:KJF786488 KTB786450:KTB786488 LCX786450:LCX786488 LMT786450:LMT786488 LWP786450:LWP786488 MGL786450:MGL786488 MQH786450:MQH786488 NAD786450:NAD786488 NJZ786450:NJZ786488 NTV786450:NTV786488 ODR786450:ODR786488 ONN786450:ONN786488 OXJ786450:OXJ786488 PHF786450:PHF786488 PRB786450:PRB786488 QAX786450:QAX786488 QKT786450:QKT786488 QUP786450:QUP786488 REL786450:REL786488 ROH786450:ROH786488 RYD786450:RYD786488 SHZ786450:SHZ786488 SRV786450:SRV786488 TBR786450:TBR786488 TLN786450:TLN786488 TVJ786450:TVJ786488 UFF786450:UFF786488 UPB786450:UPB786488 UYX786450:UYX786488 VIT786450:VIT786488 VSP786450:VSP786488 WCL786450:WCL786488 WMH786450:WMH786488 WWD786450:WWD786488 V851986:V852024 JR851986:JR852024 TN851986:TN852024 ADJ851986:ADJ852024 ANF851986:ANF852024 AXB851986:AXB852024 BGX851986:BGX852024 BQT851986:BQT852024 CAP851986:CAP852024 CKL851986:CKL852024 CUH851986:CUH852024 DED851986:DED852024 DNZ851986:DNZ852024 DXV851986:DXV852024 EHR851986:EHR852024 ERN851986:ERN852024 FBJ851986:FBJ852024 FLF851986:FLF852024 FVB851986:FVB852024 GEX851986:GEX852024 GOT851986:GOT852024 GYP851986:GYP852024 HIL851986:HIL852024 HSH851986:HSH852024 ICD851986:ICD852024 ILZ851986:ILZ852024 IVV851986:IVV852024 JFR851986:JFR852024 JPN851986:JPN852024 JZJ851986:JZJ852024 KJF851986:KJF852024 KTB851986:KTB852024 LCX851986:LCX852024 LMT851986:LMT852024 LWP851986:LWP852024 MGL851986:MGL852024 MQH851986:MQH852024 NAD851986:NAD852024 NJZ851986:NJZ852024 NTV851986:NTV852024 ODR851986:ODR852024 ONN851986:ONN852024 OXJ851986:OXJ852024 PHF851986:PHF852024 PRB851986:PRB852024 QAX851986:QAX852024 QKT851986:QKT852024 QUP851986:QUP852024 REL851986:REL852024 ROH851986:ROH852024 RYD851986:RYD852024 SHZ851986:SHZ852024 SRV851986:SRV852024 TBR851986:TBR852024 TLN851986:TLN852024 TVJ851986:TVJ852024 UFF851986:UFF852024 UPB851986:UPB852024 UYX851986:UYX852024 VIT851986:VIT852024 VSP851986:VSP852024 WCL851986:WCL852024 WMH851986:WMH852024 WWD851986:WWD852024 V917522:V917560 JR917522:JR917560 TN917522:TN917560 ADJ917522:ADJ917560 ANF917522:ANF917560 AXB917522:AXB917560 BGX917522:BGX917560 BQT917522:BQT917560 CAP917522:CAP917560 CKL917522:CKL917560 CUH917522:CUH917560 DED917522:DED917560 DNZ917522:DNZ917560 DXV917522:DXV917560 EHR917522:EHR917560 ERN917522:ERN917560 FBJ917522:FBJ917560 FLF917522:FLF917560 FVB917522:FVB917560 GEX917522:GEX917560 GOT917522:GOT917560 GYP917522:GYP917560 HIL917522:HIL917560 HSH917522:HSH917560 ICD917522:ICD917560 ILZ917522:ILZ917560 IVV917522:IVV917560 JFR917522:JFR917560 JPN917522:JPN917560 JZJ917522:JZJ917560 KJF917522:KJF917560 KTB917522:KTB917560 LCX917522:LCX917560 LMT917522:LMT917560 LWP917522:LWP917560 MGL917522:MGL917560 MQH917522:MQH917560 NAD917522:NAD917560 NJZ917522:NJZ917560 NTV917522:NTV917560 ODR917522:ODR917560 ONN917522:ONN917560 OXJ917522:OXJ917560 PHF917522:PHF917560 PRB917522:PRB917560 QAX917522:QAX917560 QKT917522:QKT917560 QUP917522:QUP917560 REL917522:REL917560 ROH917522:ROH917560 RYD917522:RYD917560 SHZ917522:SHZ917560 SRV917522:SRV917560 TBR917522:TBR917560 TLN917522:TLN917560 TVJ917522:TVJ917560 UFF917522:UFF917560 UPB917522:UPB917560 UYX917522:UYX917560 VIT917522:VIT917560 VSP917522:VSP917560 WCL917522:WCL917560 WMH917522:WMH917560 WWD917522:WWD917560 V983058:V983096 JR983058:JR983096 TN983058:TN983096 ADJ983058:ADJ983096 ANF983058:ANF983096 AXB983058:AXB983096 BGX983058:BGX983096 BQT983058:BQT983096 CAP983058:CAP983096 CKL983058:CKL983096 CUH983058:CUH983096 DED983058:DED983096 DNZ983058:DNZ983096 DXV983058:DXV983096 EHR983058:EHR983096 ERN983058:ERN983096 FBJ983058:FBJ983096 FLF983058:FLF983096 FVB983058:FVB983096 GEX983058:GEX983096 GOT983058:GOT983096 GYP983058:GYP983096 HIL983058:HIL983096 HSH983058:HSH983096 ICD983058:ICD983096 ILZ983058:ILZ983096 IVV983058:IVV983096 JFR983058:JFR983096 JPN983058:JPN983096 JZJ983058:JZJ983096 KJF983058:KJF983096 KTB983058:KTB983096 LCX983058:LCX983096 LMT983058:LMT983096 LWP983058:LWP983096 MGL983058:MGL983096 MQH983058:MQH983096 NAD983058:NAD983096 NJZ983058:NJZ983096 NTV983058:NTV983096 ODR983058:ODR983096 ONN983058:ONN983096 OXJ983058:OXJ983096 PHF983058:PHF983096 PRB983058:PRB983096 QAX983058:QAX983096 QKT983058:QKT983096 QUP983058:QUP983096 REL983058:REL983096 ROH983058:ROH983096 RYD983058:RYD983096 SHZ983058:SHZ983096 SRV983058:SRV983096 TBR983058:TBR983096 TLN983058:TLN983096 TVJ983058:TVJ983096 UFF983058:UFF983096 UPB983058:UPB983096 UYX983058:UYX983096 VIT983058:VIT983096 VSP983058:VSP983096 WCL983058:WCL983096 WMH983058:WMH983096 WWD983058:WWD983096"/>
    <dataValidation allowBlank="1" showInputMessage="1" showErrorMessage="1" error="!!Registre en números relativos, la meta programada al trimestre de reporte!!" prompt="!!Registre en números relativos, la meta programada al trimestre de reporte!!" sqref="X18:X56 JT18:JT56 TP18:TP56 ADL18:ADL56 ANH18:ANH56 AXD18:AXD56 BGZ18:BGZ56 BQV18:BQV56 CAR18:CAR56 CKN18:CKN56 CUJ18:CUJ56 DEF18:DEF56 DOB18:DOB56 DXX18:DXX56 EHT18:EHT56 ERP18:ERP56 FBL18:FBL56 FLH18:FLH56 FVD18:FVD56 GEZ18:GEZ56 GOV18:GOV56 GYR18:GYR56 HIN18:HIN56 HSJ18:HSJ56 ICF18:ICF56 IMB18:IMB56 IVX18:IVX56 JFT18:JFT56 JPP18:JPP56 JZL18:JZL56 KJH18:KJH56 KTD18:KTD56 LCZ18:LCZ56 LMV18:LMV56 LWR18:LWR56 MGN18:MGN56 MQJ18:MQJ56 NAF18:NAF56 NKB18:NKB56 NTX18:NTX56 ODT18:ODT56 ONP18:ONP56 OXL18:OXL56 PHH18:PHH56 PRD18:PRD56 QAZ18:QAZ56 QKV18:QKV56 QUR18:QUR56 REN18:REN56 ROJ18:ROJ56 RYF18:RYF56 SIB18:SIB56 SRX18:SRX56 TBT18:TBT56 TLP18:TLP56 TVL18:TVL56 UFH18:UFH56 UPD18:UPD56 UYZ18:UYZ56 VIV18:VIV56 VSR18:VSR56 WCN18:WCN56 WMJ18:WMJ56 WWF18:WWF56 X65554:X65592 JT65554:JT65592 TP65554:TP65592 ADL65554:ADL65592 ANH65554:ANH65592 AXD65554:AXD65592 BGZ65554:BGZ65592 BQV65554:BQV65592 CAR65554:CAR65592 CKN65554:CKN65592 CUJ65554:CUJ65592 DEF65554:DEF65592 DOB65554:DOB65592 DXX65554:DXX65592 EHT65554:EHT65592 ERP65554:ERP65592 FBL65554:FBL65592 FLH65554:FLH65592 FVD65554:FVD65592 GEZ65554:GEZ65592 GOV65554:GOV65592 GYR65554:GYR65592 HIN65554:HIN65592 HSJ65554:HSJ65592 ICF65554:ICF65592 IMB65554:IMB65592 IVX65554:IVX65592 JFT65554:JFT65592 JPP65554:JPP65592 JZL65554:JZL65592 KJH65554:KJH65592 KTD65554:KTD65592 LCZ65554:LCZ65592 LMV65554:LMV65592 LWR65554:LWR65592 MGN65554:MGN65592 MQJ65554:MQJ65592 NAF65554:NAF65592 NKB65554:NKB65592 NTX65554:NTX65592 ODT65554:ODT65592 ONP65554:ONP65592 OXL65554:OXL65592 PHH65554:PHH65592 PRD65554:PRD65592 QAZ65554:QAZ65592 QKV65554:QKV65592 QUR65554:QUR65592 REN65554:REN65592 ROJ65554:ROJ65592 RYF65554:RYF65592 SIB65554:SIB65592 SRX65554:SRX65592 TBT65554:TBT65592 TLP65554:TLP65592 TVL65554:TVL65592 UFH65554:UFH65592 UPD65554:UPD65592 UYZ65554:UYZ65592 VIV65554:VIV65592 VSR65554:VSR65592 WCN65554:WCN65592 WMJ65554:WMJ65592 WWF65554:WWF65592 X131090:X131128 JT131090:JT131128 TP131090:TP131128 ADL131090:ADL131128 ANH131090:ANH131128 AXD131090:AXD131128 BGZ131090:BGZ131128 BQV131090:BQV131128 CAR131090:CAR131128 CKN131090:CKN131128 CUJ131090:CUJ131128 DEF131090:DEF131128 DOB131090:DOB131128 DXX131090:DXX131128 EHT131090:EHT131128 ERP131090:ERP131128 FBL131090:FBL131128 FLH131090:FLH131128 FVD131090:FVD131128 GEZ131090:GEZ131128 GOV131090:GOV131128 GYR131090:GYR131128 HIN131090:HIN131128 HSJ131090:HSJ131128 ICF131090:ICF131128 IMB131090:IMB131128 IVX131090:IVX131128 JFT131090:JFT131128 JPP131090:JPP131128 JZL131090:JZL131128 KJH131090:KJH131128 KTD131090:KTD131128 LCZ131090:LCZ131128 LMV131090:LMV131128 LWR131090:LWR131128 MGN131090:MGN131128 MQJ131090:MQJ131128 NAF131090:NAF131128 NKB131090:NKB131128 NTX131090:NTX131128 ODT131090:ODT131128 ONP131090:ONP131128 OXL131090:OXL131128 PHH131090:PHH131128 PRD131090:PRD131128 QAZ131090:QAZ131128 QKV131090:QKV131128 QUR131090:QUR131128 REN131090:REN131128 ROJ131090:ROJ131128 RYF131090:RYF131128 SIB131090:SIB131128 SRX131090:SRX131128 TBT131090:TBT131128 TLP131090:TLP131128 TVL131090:TVL131128 UFH131090:UFH131128 UPD131090:UPD131128 UYZ131090:UYZ131128 VIV131090:VIV131128 VSR131090:VSR131128 WCN131090:WCN131128 WMJ131090:WMJ131128 WWF131090:WWF131128 X196626:X196664 JT196626:JT196664 TP196626:TP196664 ADL196626:ADL196664 ANH196626:ANH196664 AXD196626:AXD196664 BGZ196626:BGZ196664 BQV196626:BQV196664 CAR196626:CAR196664 CKN196626:CKN196664 CUJ196626:CUJ196664 DEF196626:DEF196664 DOB196626:DOB196664 DXX196626:DXX196664 EHT196626:EHT196664 ERP196626:ERP196664 FBL196626:FBL196664 FLH196626:FLH196664 FVD196626:FVD196664 GEZ196626:GEZ196664 GOV196626:GOV196664 GYR196626:GYR196664 HIN196626:HIN196664 HSJ196626:HSJ196664 ICF196626:ICF196664 IMB196626:IMB196664 IVX196626:IVX196664 JFT196626:JFT196664 JPP196626:JPP196664 JZL196626:JZL196664 KJH196626:KJH196664 KTD196626:KTD196664 LCZ196626:LCZ196664 LMV196626:LMV196664 LWR196626:LWR196664 MGN196626:MGN196664 MQJ196626:MQJ196664 NAF196626:NAF196664 NKB196626:NKB196664 NTX196626:NTX196664 ODT196626:ODT196664 ONP196626:ONP196664 OXL196626:OXL196664 PHH196626:PHH196664 PRD196626:PRD196664 QAZ196626:QAZ196664 QKV196626:QKV196664 QUR196626:QUR196664 REN196626:REN196664 ROJ196626:ROJ196664 RYF196626:RYF196664 SIB196626:SIB196664 SRX196626:SRX196664 TBT196626:TBT196664 TLP196626:TLP196664 TVL196626:TVL196664 UFH196626:UFH196664 UPD196626:UPD196664 UYZ196626:UYZ196664 VIV196626:VIV196664 VSR196626:VSR196664 WCN196626:WCN196664 WMJ196626:WMJ196664 WWF196626:WWF196664 X262162:X262200 JT262162:JT262200 TP262162:TP262200 ADL262162:ADL262200 ANH262162:ANH262200 AXD262162:AXD262200 BGZ262162:BGZ262200 BQV262162:BQV262200 CAR262162:CAR262200 CKN262162:CKN262200 CUJ262162:CUJ262200 DEF262162:DEF262200 DOB262162:DOB262200 DXX262162:DXX262200 EHT262162:EHT262200 ERP262162:ERP262200 FBL262162:FBL262200 FLH262162:FLH262200 FVD262162:FVD262200 GEZ262162:GEZ262200 GOV262162:GOV262200 GYR262162:GYR262200 HIN262162:HIN262200 HSJ262162:HSJ262200 ICF262162:ICF262200 IMB262162:IMB262200 IVX262162:IVX262200 JFT262162:JFT262200 JPP262162:JPP262200 JZL262162:JZL262200 KJH262162:KJH262200 KTD262162:KTD262200 LCZ262162:LCZ262200 LMV262162:LMV262200 LWR262162:LWR262200 MGN262162:MGN262200 MQJ262162:MQJ262200 NAF262162:NAF262200 NKB262162:NKB262200 NTX262162:NTX262200 ODT262162:ODT262200 ONP262162:ONP262200 OXL262162:OXL262200 PHH262162:PHH262200 PRD262162:PRD262200 QAZ262162:QAZ262200 QKV262162:QKV262200 QUR262162:QUR262200 REN262162:REN262200 ROJ262162:ROJ262200 RYF262162:RYF262200 SIB262162:SIB262200 SRX262162:SRX262200 TBT262162:TBT262200 TLP262162:TLP262200 TVL262162:TVL262200 UFH262162:UFH262200 UPD262162:UPD262200 UYZ262162:UYZ262200 VIV262162:VIV262200 VSR262162:VSR262200 WCN262162:WCN262200 WMJ262162:WMJ262200 WWF262162:WWF262200 X327698:X327736 JT327698:JT327736 TP327698:TP327736 ADL327698:ADL327736 ANH327698:ANH327736 AXD327698:AXD327736 BGZ327698:BGZ327736 BQV327698:BQV327736 CAR327698:CAR327736 CKN327698:CKN327736 CUJ327698:CUJ327736 DEF327698:DEF327736 DOB327698:DOB327736 DXX327698:DXX327736 EHT327698:EHT327736 ERP327698:ERP327736 FBL327698:FBL327736 FLH327698:FLH327736 FVD327698:FVD327736 GEZ327698:GEZ327736 GOV327698:GOV327736 GYR327698:GYR327736 HIN327698:HIN327736 HSJ327698:HSJ327736 ICF327698:ICF327736 IMB327698:IMB327736 IVX327698:IVX327736 JFT327698:JFT327736 JPP327698:JPP327736 JZL327698:JZL327736 KJH327698:KJH327736 KTD327698:KTD327736 LCZ327698:LCZ327736 LMV327698:LMV327736 LWR327698:LWR327736 MGN327698:MGN327736 MQJ327698:MQJ327736 NAF327698:NAF327736 NKB327698:NKB327736 NTX327698:NTX327736 ODT327698:ODT327736 ONP327698:ONP327736 OXL327698:OXL327736 PHH327698:PHH327736 PRD327698:PRD327736 QAZ327698:QAZ327736 QKV327698:QKV327736 QUR327698:QUR327736 REN327698:REN327736 ROJ327698:ROJ327736 RYF327698:RYF327736 SIB327698:SIB327736 SRX327698:SRX327736 TBT327698:TBT327736 TLP327698:TLP327736 TVL327698:TVL327736 UFH327698:UFH327736 UPD327698:UPD327736 UYZ327698:UYZ327736 VIV327698:VIV327736 VSR327698:VSR327736 WCN327698:WCN327736 WMJ327698:WMJ327736 WWF327698:WWF327736 X393234:X393272 JT393234:JT393272 TP393234:TP393272 ADL393234:ADL393272 ANH393234:ANH393272 AXD393234:AXD393272 BGZ393234:BGZ393272 BQV393234:BQV393272 CAR393234:CAR393272 CKN393234:CKN393272 CUJ393234:CUJ393272 DEF393234:DEF393272 DOB393234:DOB393272 DXX393234:DXX393272 EHT393234:EHT393272 ERP393234:ERP393272 FBL393234:FBL393272 FLH393234:FLH393272 FVD393234:FVD393272 GEZ393234:GEZ393272 GOV393234:GOV393272 GYR393234:GYR393272 HIN393234:HIN393272 HSJ393234:HSJ393272 ICF393234:ICF393272 IMB393234:IMB393272 IVX393234:IVX393272 JFT393234:JFT393272 JPP393234:JPP393272 JZL393234:JZL393272 KJH393234:KJH393272 KTD393234:KTD393272 LCZ393234:LCZ393272 LMV393234:LMV393272 LWR393234:LWR393272 MGN393234:MGN393272 MQJ393234:MQJ393272 NAF393234:NAF393272 NKB393234:NKB393272 NTX393234:NTX393272 ODT393234:ODT393272 ONP393234:ONP393272 OXL393234:OXL393272 PHH393234:PHH393272 PRD393234:PRD393272 QAZ393234:QAZ393272 QKV393234:QKV393272 QUR393234:QUR393272 REN393234:REN393272 ROJ393234:ROJ393272 RYF393234:RYF393272 SIB393234:SIB393272 SRX393234:SRX393272 TBT393234:TBT393272 TLP393234:TLP393272 TVL393234:TVL393272 UFH393234:UFH393272 UPD393234:UPD393272 UYZ393234:UYZ393272 VIV393234:VIV393272 VSR393234:VSR393272 WCN393234:WCN393272 WMJ393234:WMJ393272 WWF393234:WWF393272 X458770:X458808 JT458770:JT458808 TP458770:TP458808 ADL458770:ADL458808 ANH458770:ANH458808 AXD458770:AXD458808 BGZ458770:BGZ458808 BQV458770:BQV458808 CAR458770:CAR458808 CKN458770:CKN458808 CUJ458770:CUJ458808 DEF458770:DEF458808 DOB458770:DOB458808 DXX458770:DXX458808 EHT458770:EHT458808 ERP458770:ERP458808 FBL458770:FBL458808 FLH458770:FLH458808 FVD458770:FVD458808 GEZ458770:GEZ458808 GOV458770:GOV458808 GYR458770:GYR458808 HIN458770:HIN458808 HSJ458770:HSJ458808 ICF458770:ICF458808 IMB458770:IMB458808 IVX458770:IVX458808 JFT458770:JFT458808 JPP458770:JPP458808 JZL458770:JZL458808 KJH458770:KJH458808 KTD458770:KTD458808 LCZ458770:LCZ458808 LMV458770:LMV458808 LWR458770:LWR458808 MGN458770:MGN458808 MQJ458770:MQJ458808 NAF458770:NAF458808 NKB458770:NKB458808 NTX458770:NTX458808 ODT458770:ODT458808 ONP458770:ONP458808 OXL458770:OXL458808 PHH458770:PHH458808 PRD458770:PRD458808 QAZ458770:QAZ458808 QKV458770:QKV458808 QUR458770:QUR458808 REN458770:REN458808 ROJ458770:ROJ458808 RYF458770:RYF458808 SIB458770:SIB458808 SRX458770:SRX458808 TBT458770:TBT458808 TLP458770:TLP458808 TVL458770:TVL458808 UFH458770:UFH458808 UPD458770:UPD458808 UYZ458770:UYZ458808 VIV458770:VIV458808 VSR458770:VSR458808 WCN458770:WCN458808 WMJ458770:WMJ458808 WWF458770:WWF458808 X524306:X524344 JT524306:JT524344 TP524306:TP524344 ADL524306:ADL524344 ANH524306:ANH524344 AXD524306:AXD524344 BGZ524306:BGZ524344 BQV524306:BQV524344 CAR524306:CAR524344 CKN524306:CKN524344 CUJ524306:CUJ524344 DEF524306:DEF524344 DOB524306:DOB524344 DXX524306:DXX524344 EHT524306:EHT524344 ERP524306:ERP524344 FBL524306:FBL524344 FLH524306:FLH524344 FVD524306:FVD524344 GEZ524306:GEZ524344 GOV524306:GOV524344 GYR524306:GYR524344 HIN524306:HIN524344 HSJ524306:HSJ524344 ICF524306:ICF524344 IMB524306:IMB524344 IVX524306:IVX524344 JFT524306:JFT524344 JPP524306:JPP524344 JZL524306:JZL524344 KJH524306:KJH524344 KTD524306:KTD524344 LCZ524306:LCZ524344 LMV524306:LMV524344 LWR524306:LWR524344 MGN524306:MGN524344 MQJ524306:MQJ524344 NAF524306:NAF524344 NKB524306:NKB524344 NTX524306:NTX524344 ODT524306:ODT524344 ONP524306:ONP524344 OXL524306:OXL524344 PHH524306:PHH524344 PRD524306:PRD524344 QAZ524306:QAZ524344 QKV524306:QKV524344 QUR524306:QUR524344 REN524306:REN524344 ROJ524306:ROJ524344 RYF524306:RYF524344 SIB524306:SIB524344 SRX524306:SRX524344 TBT524306:TBT524344 TLP524306:TLP524344 TVL524306:TVL524344 UFH524306:UFH524344 UPD524306:UPD524344 UYZ524306:UYZ524344 VIV524306:VIV524344 VSR524306:VSR524344 WCN524306:WCN524344 WMJ524306:WMJ524344 WWF524306:WWF524344 X589842:X589880 JT589842:JT589880 TP589842:TP589880 ADL589842:ADL589880 ANH589842:ANH589880 AXD589842:AXD589880 BGZ589842:BGZ589880 BQV589842:BQV589880 CAR589842:CAR589880 CKN589842:CKN589880 CUJ589842:CUJ589880 DEF589842:DEF589880 DOB589842:DOB589880 DXX589842:DXX589880 EHT589842:EHT589880 ERP589842:ERP589880 FBL589842:FBL589880 FLH589842:FLH589880 FVD589842:FVD589880 GEZ589842:GEZ589880 GOV589842:GOV589880 GYR589842:GYR589880 HIN589842:HIN589880 HSJ589842:HSJ589880 ICF589842:ICF589880 IMB589842:IMB589880 IVX589842:IVX589880 JFT589842:JFT589880 JPP589842:JPP589880 JZL589842:JZL589880 KJH589842:KJH589880 KTD589842:KTD589880 LCZ589842:LCZ589880 LMV589842:LMV589880 LWR589842:LWR589880 MGN589842:MGN589880 MQJ589842:MQJ589880 NAF589842:NAF589880 NKB589842:NKB589880 NTX589842:NTX589880 ODT589842:ODT589880 ONP589842:ONP589880 OXL589842:OXL589880 PHH589842:PHH589880 PRD589842:PRD589880 QAZ589842:QAZ589880 QKV589842:QKV589880 QUR589842:QUR589880 REN589842:REN589880 ROJ589842:ROJ589880 RYF589842:RYF589880 SIB589842:SIB589880 SRX589842:SRX589880 TBT589842:TBT589880 TLP589842:TLP589880 TVL589842:TVL589880 UFH589842:UFH589880 UPD589842:UPD589880 UYZ589842:UYZ589880 VIV589842:VIV589880 VSR589842:VSR589880 WCN589842:WCN589880 WMJ589842:WMJ589880 WWF589842:WWF589880 X655378:X655416 JT655378:JT655416 TP655378:TP655416 ADL655378:ADL655416 ANH655378:ANH655416 AXD655378:AXD655416 BGZ655378:BGZ655416 BQV655378:BQV655416 CAR655378:CAR655416 CKN655378:CKN655416 CUJ655378:CUJ655416 DEF655378:DEF655416 DOB655378:DOB655416 DXX655378:DXX655416 EHT655378:EHT655416 ERP655378:ERP655416 FBL655378:FBL655416 FLH655378:FLH655416 FVD655378:FVD655416 GEZ655378:GEZ655416 GOV655378:GOV655416 GYR655378:GYR655416 HIN655378:HIN655416 HSJ655378:HSJ655416 ICF655378:ICF655416 IMB655378:IMB655416 IVX655378:IVX655416 JFT655378:JFT655416 JPP655378:JPP655416 JZL655378:JZL655416 KJH655378:KJH655416 KTD655378:KTD655416 LCZ655378:LCZ655416 LMV655378:LMV655416 LWR655378:LWR655416 MGN655378:MGN655416 MQJ655378:MQJ655416 NAF655378:NAF655416 NKB655378:NKB655416 NTX655378:NTX655416 ODT655378:ODT655416 ONP655378:ONP655416 OXL655378:OXL655416 PHH655378:PHH655416 PRD655378:PRD655416 QAZ655378:QAZ655416 QKV655378:QKV655416 QUR655378:QUR655416 REN655378:REN655416 ROJ655378:ROJ655416 RYF655378:RYF655416 SIB655378:SIB655416 SRX655378:SRX655416 TBT655378:TBT655416 TLP655378:TLP655416 TVL655378:TVL655416 UFH655378:UFH655416 UPD655378:UPD655416 UYZ655378:UYZ655416 VIV655378:VIV655416 VSR655378:VSR655416 WCN655378:WCN655416 WMJ655378:WMJ655416 WWF655378:WWF655416 X720914:X720952 JT720914:JT720952 TP720914:TP720952 ADL720914:ADL720952 ANH720914:ANH720952 AXD720914:AXD720952 BGZ720914:BGZ720952 BQV720914:BQV720952 CAR720914:CAR720952 CKN720914:CKN720952 CUJ720914:CUJ720952 DEF720914:DEF720952 DOB720914:DOB720952 DXX720914:DXX720952 EHT720914:EHT720952 ERP720914:ERP720952 FBL720914:FBL720952 FLH720914:FLH720952 FVD720914:FVD720952 GEZ720914:GEZ720952 GOV720914:GOV720952 GYR720914:GYR720952 HIN720914:HIN720952 HSJ720914:HSJ720952 ICF720914:ICF720952 IMB720914:IMB720952 IVX720914:IVX720952 JFT720914:JFT720952 JPP720914:JPP720952 JZL720914:JZL720952 KJH720914:KJH720952 KTD720914:KTD720952 LCZ720914:LCZ720952 LMV720914:LMV720952 LWR720914:LWR720952 MGN720914:MGN720952 MQJ720914:MQJ720952 NAF720914:NAF720952 NKB720914:NKB720952 NTX720914:NTX720952 ODT720914:ODT720952 ONP720914:ONP720952 OXL720914:OXL720952 PHH720914:PHH720952 PRD720914:PRD720952 QAZ720914:QAZ720952 QKV720914:QKV720952 QUR720914:QUR720952 REN720914:REN720952 ROJ720914:ROJ720952 RYF720914:RYF720952 SIB720914:SIB720952 SRX720914:SRX720952 TBT720914:TBT720952 TLP720914:TLP720952 TVL720914:TVL720952 UFH720914:UFH720952 UPD720914:UPD720952 UYZ720914:UYZ720952 VIV720914:VIV720952 VSR720914:VSR720952 WCN720914:WCN720952 WMJ720914:WMJ720952 WWF720914:WWF720952 X786450:X786488 JT786450:JT786488 TP786450:TP786488 ADL786450:ADL786488 ANH786450:ANH786488 AXD786450:AXD786488 BGZ786450:BGZ786488 BQV786450:BQV786488 CAR786450:CAR786488 CKN786450:CKN786488 CUJ786450:CUJ786488 DEF786450:DEF786488 DOB786450:DOB786488 DXX786450:DXX786488 EHT786450:EHT786488 ERP786450:ERP786488 FBL786450:FBL786488 FLH786450:FLH786488 FVD786450:FVD786488 GEZ786450:GEZ786488 GOV786450:GOV786488 GYR786450:GYR786488 HIN786450:HIN786488 HSJ786450:HSJ786488 ICF786450:ICF786488 IMB786450:IMB786488 IVX786450:IVX786488 JFT786450:JFT786488 JPP786450:JPP786488 JZL786450:JZL786488 KJH786450:KJH786488 KTD786450:KTD786488 LCZ786450:LCZ786488 LMV786450:LMV786488 LWR786450:LWR786488 MGN786450:MGN786488 MQJ786450:MQJ786488 NAF786450:NAF786488 NKB786450:NKB786488 NTX786450:NTX786488 ODT786450:ODT786488 ONP786450:ONP786488 OXL786450:OXL786488 PHH786450:PHH786488 PRD786450:PRD786488 QAZ786450:QAZ786488 QKV786450:QKV786488 QUR786450:QUR786488 REN786450:REN786488 ROJ786450:ROJ786488 RYF786450:RYF786488 SIB786450:SIB786488 SRX786450:SRX786488 TBT786450:TBT786488 TLP786450:TLP786488 TVL786450:TVL786488 UFH786450:UFH786488 UPD786450:UPD786488 UYZ786450:UYZ786488 VIV786450:VIV786488 VSR786450:VSR786488 WCN786450:WCN786488 WMJ786450:WMJ786488 WWF786450:WWF786488 X851986:X852024 JT851986:JT852024 TP851986:TP852024 ADL851986:ADL852024 ANH851986:ANH852024 AXD851986:AXD852024 BGZ851986:BGZ852024 BQV851986:BQV852024 CAR851986:CAR852024 CKN851986:CKN852024 CUJ851986:CUJ852024 DEF851986:DEF852024 DOB851986:DOB852024 DXX851986:DXX852024 EHT851986:EHT852024 ERP851986:ERP852024 FBL851986:FBL852024 FLH851986:FLH852024 FVD851986:FVD852024 GEZ851986:GEZ852024 GOV851986:GOV852024 GYR851986:GYR852024 HIN851986:HIN852024 HSJ851986:HSJ852024 ICF851986:ICF852024 IMB851986:IMB852024 IVX851986:IVX852024 JFT851986:JFT852024 JPP851986:JPP852024 JZL851986:JZL852024 KJH851986:KJH852024 KTD851986:KTD852024 LCZ851986:LCZ852024 LMV851986:LMV852024 LWR851986:LWR852024 MGN851986:MGN852024 MQJ851986:MQJ852024 NAF851986:NAF852024 NKB851986:NKB852024 NTX851986:NTX852024 ODT851986:ODT852024 ONP851986:ONP852024 OXL851986:OXL852024 PHH851986:PHH852024 PRD851986:PRD852024 QAZ851986:QAZ852024 QKV851986:QKV852024 QUR851986:QUR852024 REN851986:REN852024 ROJ851986:ROJ852024 RYF851986:RYF852024 SIB851986:SIB852024 SRX851986:SRX852024 TBT851986:TBT852024 TLP851986:TLP852024 TVL851986:TVL852024 UFH851986:UFH852024 UPD851986:UPD852024 UYZ851986:UYZ852024 VIV851986:VIV852024 VSR851986:VSR852024 WCN851986:WCN852024 WMJ851986:WMJ852024 WWF851986:WWF852024 X917522:X917560 JT917522:JT917560 TP917522:TP917560 ADL917522:ADL917560 ANH917522:ANH917560 AXD917522:AXD917560 BGZ917522:BGZ917560 BQV917522:BQV917560 CAR917522:CAR917560 CKN917522:CKN917560 CUJ917522:CUJ917560 DEF917522:DEF917560 DOB917522:DOB917560 DXX917522:DXX917560 EHT917522:EHT917560 ERP917522:ERP917560 FBL917522:FBL917560 FLH917522:FLH917560 FVD917522:FVD917560 GEZ917522:GEZ917560 GOV917522:GOV917560 GYR917522:GYR917560 HIN917522:HIN917560 HSJ917522:HSJ917560 ICF917522:ICF917560 IMB917522:IMB917560 IVX917522:IVX917560 JFT917522:JFT917560 JPP917522:JPP917560 JZL917522:JZL917560 KJH917522:KJH917560 KTD917522:KTD917560 LCZ917522:LCZ917560 LMV917522:LMV917560 LWR917522:LWR917560 MGN917522:MGN917560 MQJ917522:MQJ917560 NAF917522:NAF917560 NKB917522:NKB917560 NTX917522:NTX917560 ODT917522:ODT917560 ONP917522:ONP917560 OXL917522:OXL917560 PHH917522:PHH917560 PRD917522:PRD917560 QAZ917522:QAZ917560 QKV917522:QKV917560 QUR917522:QUR917560 REN917522:REN917560 ROJ917522:ROJ917560 RYF917522:RYF917560 SIB917522:SIB917560 SRX917522:SRX917560 TBT917522:TBT917560 TLP917522:TLP917560 TVL917522:TVL917560 UFH917522:UFH917560 UPD917522:UPD917560 UYZ917522:UYZ917560 VIV917522:VIV917560 VSR917522:VSR917560 WCN917522:WCN917560 WMJ917522:WMJ917560 WWF917522:WWF917560 X983058:X983096 JT983058:JT983096 TP983058:TP983096 ADL983058:ADL983096 ANH983058:ANH983096 AXD983058:AXD983096 BGZ983058:BGZ983096 BQV983058:BQV983096 CAR983058:CAR983096 CKN983058:CKN983096 CUJ983058:CUJ983096 DEF983058:DEF983096 DOB983058:DOB983096 DXX983058:DXX983096 EHT983058:EHT983096 ERP983058:ERP983096 FBL983058:FBL983096 FLH983058:FLH983096 FVD983058:FVD983096 GEZ983058:GEZ983096 GOV983058:GOV983096 GYR983058:GYR983096 HIN983058:HIN983096 HSJ983058:HSJ983096 ICF983058:ICF983096 IMB983058:IMB983096 IVX983058:IVX983096 JFT983058:JFT983096 JPP983058:JPP983096 JZL983058:JZL983096 KJH983058:KJH983096 KTD983058:KTD983096 LCZ983058:LCZ983096 LMV983058:LMV983096 LWR983058:LWR983096 MGN983058:MGN983096 MQJ983058:MQJ983096 NAF983058:NAF983096 NKB983058:NKB983096 NTX983058:NTX983096 ODT983058:ODT983096 ONP983058:ONP983096 OXL983058:OXL983096 PHH983058:PHH983096 PRD983058:PRD983096 QAZ983058:QAZ983096 QKV983058:QKV983096 QUR983058:QUR983096 REN983058:REN983096 ROJ983058:ROJ983096 RYF983058:RYF983096 SIB983058:SIB983096 SRX983058:SRX983096 TBT983058:TBT983096 TLP983058:TLP983096 TVL983058:TVL983096 UFH983058:UFH983096 UPD983058:UPD983096 UYZ983058:UYZ983096 VIV983058:VIV983096 VSR983058:VSR983096 WCN983058:WCN983096 WMJ983058:WMJ983096 WWF983058:WWF983096"/>
    <dataValidation allowBlank="1" showInputMessage="1" showErrorMessage="1" error="!!Registre en números absolutos, la meta programada al trimestre de reporte!!" prompt="!!Registre en números absolutos, la meta programada al trimestre de reporte!!" sqref="W18:W56 JS18:JS56 TO18:TO56 ADK18:ADK56 ANG18:ANG56 AXC18:AXC56 BGY18:BGY56 BQU18:BQU56 CAQ18:CAQ56 CKM18:CKM56 CUI18:CUI56 DEE18:DEE56 DOA18:DOA56 DXW18:DXW56 EHS18:EHS56 ERO18:ERO56 FBK18:FBK56 FLG18:FLG56 FVC18:FVC56 GEY18:GEY56 GOU18:GOU56 GYQ18:GYQ56 HIM18:HIM56 HSI18:HSI56 ICE18:ICE56 IMA18:IMA56 IVW18:IVW56 JFS18:JFS56 JPO18:JPO56 JZK18:JZK56 KJG18:KJG56 KTC18:KTC56 LCY18:LCY56 LMU18:LMU56 LWQ18:LWQ56 MGM18:MGM56 MQI18:MQI56 NAE18:NAE56 NKA18:NKA56 NTW18:NTW56 ODS18:ODS56 ONO18:ONO56 OXK18:OXK56 PHG18:PHG56 PRC18:PRC56 QAY18:QAY56 QKU18:QKU56 QUQ18:QUQ56 REM18:REM56 ROI18:ROI56 RYE18:RYE56 SIA18:SIA56 SRW18:SRW56 TBS18:TBS56 TLO18:TLO56 TVK18:TVK56 UFG18:UFG56 UPC18:UPC56 UYY18:UYY56 VIU18:VIU56 VSQ18:VSQ56 WCM18:WCM56 WMI18:WMI56 WWE18:WWE56 W65554:W65592 JS65554:JS65592 TO65554:TO65592 ADK65554:ADK65592 ANG65554:ANG65592 AXC65554:AXC65592 BGY65554:BGY65592 BQU65554:BQU65592 CAQ65554:CAQ65592 CKM65554:CKM65592 CUI65554:CUI65592 DEE65554:DEE65592 DOA65554:DOA65592 DXW65554:DXW65592 EHS65554:EHS65592 ERO65554:ERO65592 FBK65554:FBK65592 FLG65554:FLG65592 FVC65554:FVC65592 GEY65554:GEY65592 GOU65554:GOU65592 GYQ65554:GYQ65592 HIM65554:HIM65592 HSI65554:HSI65592 ICE65554:ICE65592 IMA65554:IMA65592 IVW65554:IVW65592 JFS65554:JFS65592 JPO65554:JPO65592 JZK65554:JZK65592 KJG65554:KJG65592 KTC65554:KTC65592 LCY65554:LCY65592 LMU65554:LMU65592 LWQ65554:LWQ65592 MGM65554:MGM65592 MQI65554:MQI65592 NAE65554:NAE65592 NKA65554:NKA65592 NTW65554:NTW65592 ODS65554:ODS65592 ONO65554:ONO65592 OXK65554:OXK65592 PHG65554:PHG65592 PRC65554:PRC65592 QAY65554:QAY65592 QKU65554:QKU65592 QUQ65554:QUQ65592 REM65554:REM65592 ROI65554:ROI65592 RYE65554:RYE65592 SIA65554:SIA65592 SRW65554:SRW65592 TBS65554:TBS65592 TLO65554:TLO65592 TVK65554:TVK65592 UFG65554:UFG65592 UPC65554:UPC65592 UYY65554:UYY65592 VIU65554:VIU65592 VSQ65554:VSQ65592 WCM65554:WCM65592 WMI65554:WMI65592 WWE65554:WWE65592 W131090:W131128 JS131090:JS131128 TO131090:TO131128 ADK131090:ADK131128 ANG131090:ANG131128 AXC131090:AXC131128 BGY131090:BGY131128 BQU131090:BQU131128 CAQ131090:CAQ131128 CKM131090:CKM131128 CUI131090:CUI131128 DEE131090:DEE131128 DOA131090:DOA131128 DXW131090:DXW131128 EHS131090:EHS131128 ERO131090:ERO131128 FBK131090:FBK131128 FLG131090:FLG131128 FVC131090:FVC131128 GEY131090:GEY131128 GOU131090:GOU131128 GYQ131090:GYQ131128 HIM131090:HIM131128 HSI131090:HSI131128 ICE131090:ICE131128 IMA131090:IMA131128 IVW131090:IVW131128 JFS131090:JFS131128 JPO131090:JPO131128 JZK131090:JZK131128 KJG131090:KJG131128 KTC131090:KTC131128 LCY131090:LCY131128 LMU131090:LMU131128 LWQ131090:LWQ131128 MGM131090:MGM131128 MQI131090:MQI131128 NAE131090:NAE131128 NKA131090:NKA131128 NTW131090:NTW131128 ODS131090:ODS131128 ONO131090:ONO131128 OXK131090:OXK131128 PHG131090:PHG131128 PRC131090:PRC131128 QAY131090:QAY131128 QKU131090:QKU131128 QUQ131090:QUQ131128 REM131090:REM131128 ROI131090:ROI131128 RYE131090:RYE131128 SIA131090:SIA131128 SRW131090:SRW131128 TBS131090:TBS131128 TLO131090:TLO131128 TVK131090:TVK131128 UFG131090:UFG131128 UPC131090:UPC131128 UYY131090:UYY131128 VIU131090:VIU131128 VSQ131090:VSQ131128 WCM131090:WCM131128 WMI131090:WMI131128 WWE131090:WWE131128 W196626:W196664 JS196626:JS196664 TO196626:TO196664 ADK196626:ADK196664 ANG196626:ANG196664 AXC196626:AXC196664 BGY196626:BGY196664 BQU196626:BQU196664 CAQ196626:CAQ196664 CKM196626:CKM196664 CUI196626:CUI196664 DEE196626:DEE196664 DOA196626:DOA196664 DXW196626:DXW196664 EHS196626:EHS196664 ERO196626:ERO196664 FBK196626:FBK196664 FLG196626:FLG196664 FVC196626:FVC196664 GEY196626:GEY196664 GOU196626:GOU196664 GYQ196626:GYQ196664 HIM196626:HIM196664 HSI196626:HSI196664 ICE196626:ICE196664 IMA196626:IMA196664 IVW196626:IVW196664 JFS196626:JFS196664 JPO196626:JPO196664 JZK196626:JZK196664 KJG196626:KJG196664 KTC196626:KTC196664 LCY196626:LCY196664 LMU196626:LMU196664 LWQ196626:LWQ196664 MGM196626:MGM196664 MQI196626:MQI196664 NAE196626:NAE196664 NKA196626:NKA196664 NTW196626:NTW196664 ODS196626:ODS196664 ONO196626:ONO196664 OXK196626:OXK196664 PHG196626:PHG196664 PRC196626:PRC196664 QAY196626:QAY196664 QKU196626:QKU196664 QUQ196626:QUQ196664 REM196626:REM196664 ROI196626:ROI196664 RYE196626:RYE196664 SIA196626:SIA196664 SRW196626:SRW196664 TBS196626:TBS196664 TLO196626:TLO196664 TVK196626:TVK196664 UFG196626:UFG196664 UPC196626:UPC196664 UYY196626:UYY196664 VIU196626:VIU196664 VSQ196626:VSQ196664 WCM196626:WCM196664 WMI196626:WMI196664 WWE196626:WWE196664 W262162:W262200 JS262162:JS262200 TO262162:TO262200 ADK262162:ADK262200 ANG262162:ANG262200 AXC262162:AXC262200 BGY262162:BGY262200 BQU262162:BQU262200 CAQ262162:CAQ262200 CKM262162:CKM262200 CUI262162:CUI262200 DEE262162:DEE262200 DOA262162:DOA262200 DXW262162:DXW262200 EHS262162:EHS262200 ERO262162:ERO262200 FBK262162:FBK262200 FLG262162:FLG262200 FVC262162:FVC262200 GEY262162:GEY262200 GOU262162:GOU262200 GYQ262162:GYQ262200 HIM262162:HIM262200 HSI262162:HSI262200 ICE262162:ICE262200 IMA262162:IMA262200 IVW262162:IVW262200 JFS262162:JFS262200 JPO262162:JPO262200 JZK262162:JZK262200 KJG262162:KJG262200 KTC262162:KTC262200 LCY262162:LCY262200 LMU262162:LMU262200 LWQ262162:LWQ262200 MGM262162:MGM262200 MQI262162:MQI262200 NAE262162:NAE262200 NKA262162:NKA262200 NTW262162:NTW262200 ODS262162:ODS262200 ONO262162:ONO262200 OXK262162:OXK262200 PHG262162:PHG262200 PRC262162:PRC262200 QAY262162:QAY262200 QKU262162:QKU262200 QUQ262162:QUQ262200 REM262162:REM262200 ROI262162:ROI262200 RYE262162:RYE262200 SIA262162:SIA262200 SRW262162:SRW262200 TBS262162:TBS262200 TLO262162:TLO262200 TVK262162:TVK262200 UFG262162:UFG262200 UPC262162:UPC262200 UYY262162:UYY262200 VIU262162:VIU262200 VSQ262162:VSQ262200 WCM262162:WCM262200 WMI262162:WMI262200 WWE262162:WWE262200 W327698:W327736 JS327698:JS327736 TO327698:TO327736 ADK327698:ADK327736 ANG327698:ANG327736 AXC327698:AXC327736 BGY327698:BGY327736 BQU327698:BQU327736 CAQ327698:CAQ327736 CKM327698:CKM327736 CUI327698:CUI327736 DEE327698:DEE327736 DOA327698:DOA327736 DXW327698:DXW327736 EHS327698:EHS327736 ERO327698:ERO327736 FBK327698:FBK327736 FLG327698:FLG327736 FVC327698:FVC327736 GEY327698:GEY327736 GOU327698:GOU327736 GYQ327698:GYQ327736 HIM327698:HIM327736 HSI327698:HSI327736 ICE327698:ICE327736 IMA327698:IMA327736 IVW327698:IVW327736 JFS327698:JFS327736 JPO327698:JPO327736 JZK327698:JZK327736 KJG327698:KJG327736 KTC327698:KTC327736 LCY327698:LCY327736 LMU327698:LMU327736 LWQ327698:LWQ327736 MGM327698:MGM327736 MQI327698:MQI327736 NAE327698:NAE327736 NKA327698:NKA327736 NTW327698:NTW327736 ODS327698:ODS327736 ONO327698:ONO327736 OXK327698:OXK327736 PHG327698:PHG327736 PRC327698:PRC327736 QAY327698:QAY327736 QKU327698:QKU327736 QUQ327698:QUQ327736 REM327698:REM327736 ROI327698:ROI327736 RYE327698:RYE327736 SIA327698:SIA327736 SRW327698:SRW327736 TBS327698:TBS327736 TLO327698:TLO327736 TVK327698:TVK327736 UFG327698:UFG327736 UPC327698:UPC327736 UYY327698:UYY327736 VIU327698:VIU327736 VSQ327698:VSQ327736 WCM327698:WCM327736 WMI327698:WMI327736 WWE327698:WWE327736 W393234:W393272 JS393234:JS393272 TO393234:TO393272 ADK393234:ADK393272 ANG393234:ANG393272 AXC393234:AXC393272 BGY393234:BGY393272 BQU393234:BQU393272 CAQ393234:CAQ393272 CKM393234:CKM393272 CUI393234:CUI393272 DEE393234:DEE393272 DOA393234:DOA393272 DXW393234:DXW393272 EHS393234:EHS393272 ERO393234:ERO393272 FBK393234:FBK393272 FLG393234:FLG393272 FVC393234:FVC393272 GEY393234:GEY393272 GOU393234:GOU393272 GYQ393234:GYQ393272 HIM393234:HIM393272 HSI393234:HSI393272 ICE393234:ICE393272 IMA393234:IMA393272 IVW393234:IVW393272 JFS393234:JFS393272 JPO393234:JPO393272 JZK393234:JZK393272 KJG393234:KJG393272 KTC393234:KTC393272 LCY393234:LCY393272 LMU393234:LMU393272 LWQ393234:LWQ393272 MGM393234:MGM393272 MQI393234:MQI393272 NAE393234:NAE393272 NKA393234:NKA393272 NTW393234:NTW393272 ODS393234:ODS393272 ONO393234:ONO393272 OXK393234:OXK393272 PHG393234:PHG393272 PRC393234:PRC393272 QAY393234:QAY393272 QKU393234:QKU393272 QUQ393234:QUQ393272 REM393234:REM393272 ROI393234:ROI393272 RYE393234:RYE393272 SIA393234:SIA393272 SRW393234:SRW393272 TBS393234:TBS393272 TLO393234:TLO393272 TVK393234:TVK393272 UFG393234:UFG393272 UPC393234:UPC393272 UYY393234:UYY393272 VIU393234:VIU393272 VSQ393234:VSQ393272 WCM393234:WCM393272 WMI393234:WMI393272 WWE393234:WWE393272 W458770:W458808 JS458770:JS458808 TO458770:TO458808 ADK458770:ADK458808 ANG458770:ANG458808 AXC458770:AXC458808 BGY458770:BGY458808 BQU458770:BQU458808 CAQ458770:CAQ458808 CKM458770:CKM458808 CUI458770:CUI458808 DEE458770:DEE458808 DOA458770:DOA458808 DXW458770:DXW458808 EHS458770:EHS458808 ERO458770:ERO458808 FBK458770:FBK458808 FLG458770:FLG458808 FVC458770:FVC458808 GEY458770:GEY458808 GOU458770:GOU458808 GYQ458770:GYQ458808 HIM458770:HIM458808 HSI458770:HSI458808 ICE458770:ICE458808 IMA458770:IMA458808 IVW458770:IVW458808 JFS458770:JFS458808 JPO458770:JPO458808 JZK458770:JZK458808 KJG458770:KJG458808 KTC458770:KTC458808 LCY458770:LCY458808 LMU458770:LMU458808 LWQ458770:LWQ458808 MGM458770:MGM458808 MQI458770:MQI458808 NAE458770:NAE458808 NKA458770:NKA458808 NTW458770:NTW458808 ODS458770:ODS458808 ONO458770:ONO458808 OXK458770:OXK458808 PHG458770:PHG458808 PRC458770:PRC458808 QAY458770:QAY458808 QKU458770:QKU458808 QUQ458770:QUQ458808 REM458770:REM458808 ROI458770:ROI458808 RYE458770:RYE458808 SIA458770:SIA458808 SRW458770:SRW458808 TBS458770:TBS458808 TLO458770:TLO458808 TVK458770:TVK458808 UFG458770:UFG458808 UPC458770:UPC458808 UYY458770:UYY458808 VIU458770:VIU458808 VSQ458770:VSQ458808 WCM458770:WCM458808 WMI458770:WMI458808 WWE458770:WWE458808 W524306:W524344 JS524306:JS524344 TO524306:TO524344 ADK524306:ADK524344 ANG524306:ANG524344 AXC524306:AXC524344 BGY524306:BGY524344 BQU524306:BQU524344 CAQ524306:CAQ524344 CKM524306:CKM524344 CUI524306:CUI524344 DEE524306:DEE524344 DOA524306:DOA524344 DXW524306:DXW524344 EHS524306:EHS524344 ERO524306:ERO524344 FBK524306:FBK524344 FLG524306:FLG524344 FVC524306:FVC524344 GEY524306:GEY524344 GOU524306:GOU524344 GYQ524306:GYQ524344 HIM524306:HIM524344 HSI524306:HSI524344 ICE524306:ICE524344 IMA524306:IMA524344 IVW524306:IVW524344 JFS524306:JFS524344 JPO524306:JPO524344 JZK524306:JZK524344 KJG524306:KJG524344 KTC524306:KTC524344 LCY524306:LCY524344 LMU524306:LMU524344 LWQ524306:LWQ524344 MGM524306:MGM524344 MQI524306:MQI524344 NAE524306:NAE524344 NKA524306:NKA524344 NTW524306:NTW524344 ODS524306:ODS524344 ONO524306:ONO524344 OXK524306:OXK524344 PHG524306:PHG524344 PRC524306:PRC524344 QAY524306:QAY524344 QKU524306:QKU524344 QUQ524306:QUQ524344 REM524306:REM524344 ROI524306:ROI524344 RYE524306:RYE524344 SIA524306:SIA524344 SRW524306:SRW524344 TBS524306:TBS524344 TLO524306:TLO524344 TVK524306:TVK524344 UFG524306:UFG524344 UPC524306:UPC524344 UYY524306:UYY524344 VIU524306:VIU524344 VSQ524306:VSQ524344 WCM524306:WCM524344 WMI524306:WMI524344 WWE524306:WWE524344 W589842:W589880 JS589842:JS589880 TO589842:TO589880 ADK589842:ADK589880 ANG589842:ANG589880 AXC589842:AXC589880 BGY589842:BGY589880 BQU589842:BQU589880 CAQ589842:CAQ589880 CKM589842:CKM589880 CUI589842:CUI589880 DEE589842:DEE589880 DOA589842:DOA589880 DXW589842:DXW589880 EHS589842:EHS589880 ERO589842:ERO589880 FBK589842:FBK589880 FLG589842:FLG589880 FVC589842:FVC589880 GEY589842:GEY589880 GOU589842:GOU589880 GYQ589842:GYQ589880 HIM589842:HIM589880 HSI589842:HSI589880 ICE589842:ICE589880 IMA589842:IMA589880 IVW589842:IVW589880 JFS589842:JFS589880 JPO589842:JPO589880 JZK589842:JZK589880 KJG589842:KJG589880 KTC589842:KTC589880 LCY589842:LCY589880 LMU589842:LMU589880 LWQ589842:LWQ589880 MGM589842:MGM589880 MQI589842:MQI589880 NAE589842:NAE589880 NKA589842:NKA589880 NTW589842:NTW589880 ODS589842:ODS589880 ONO589842:ONO589880 OXK589842:OXK589880 PHG589842:PHG589880 PRC589842:PRC589880 QAY589842:QAY589880 QKU589842:QKU589880 QUQ589842:QUQ589880 REM589842:REM589880 ROI589842:ROI589880 RYE589842:RYE589880 SIA589842:SIA589880 SRW589842:SRW589880 TBS589842:TBS589880 TLO589842:TLO589880 TVK589842:TVK589880 UFG589842:UFG589880 UPC589842:UPC589880 UYY589842:UYY589880 VIU589842:VIU589880 VSQ589842:VSQ589880 WCM589842:WCM589880 WMI589842:WMI589880 WWE589842:WWE589880 W655378:W655416 JS655378:JS655416 TO655378:TO655416 ADK655378:ADK655416 ANG655378:ANG655416 AXC655378:AXC655416 BGY655378:BGY655416 BQU655378:BQU655416 CAQ655378:CAQ655416 CKM655378:CKM655416 CUI655378:CUI655416 DEE655378:DEE655416 DOA655378:DOA655416 DXW655378:DXW655416 EHS655378:EHS655416 ERO655378:ERO655416 FBK655378:FBK655416 FLG655378:FLG655416 FVC655378:FVC655416 GEY655378:GEY655416 GOU655378:GOU655416 GYQ655378:GYQ655416 HIM655378:HIM655416 HSI655378:HSI655416 ICE655378:ICE655416 IMA655378:IMA655416 IVW655378:IVW655416 JFS655378:JFS655416 JPO655378:JPO655416 JZK655378:JZK655416 KJG655378:KJG655416 KTC655378:KTC655416 LCY655378:LCY655416 LMU655378:LMU655416 LWQ655378:LWQ655416 MGM655378:MGM655416 MQI655378:MQI655416 NAE655378:NAE655416 NKA655378:NKA655416 NTW655378:NTW655416 ODS655378:ODS655416 ONO655378:ONO655416 OXK655378:OXK655416 PHG655378:PHG655416 PRC655378:PRC655416 QAY655378:QAY655416 QKU655378:QKU655416 QUQ655378:QUQ655416 REM655378:REM655416 ROI655378:ROI655416 RYE655378:RYE655416 SIA655378:SIA655416 SRW655378:SRW655416 TBS655378:TBS655416 TLO655378:TLO655416 TVK655378:TVK655416 UFG655378:UFG655416 UPC655378:UPC655416 UYY655378:UYY655416 VIU655378:VIU655416 VSQ655378:VSQ655416 WCM655378:WCM655416 WMI655378:WMI655416 WWE655378:WWE655416 W720914:W720952 JS720914:JS720952 TO720914:TO720952 ADK720914:ADK720952 ANG720914:ANG720952 AXC720914:AXC720952 BGY720914:BGY720952 BQU720914:BQU720952 CAQ720914:CAQ720952 CKM720914:CKM720952 CUI720914:CUI720952 DEE720914:DEE720952 DOA720914:DOA720952 DXW720914:DXW720952 EHS720914:EHS720952 ERO720914:ERO720952 FBK720914:FBK720952 FLG720914:FLG720952 FVC720914:FVC720952 GEY720914:GEY720952 GOU720914:GOU720952 GYQ720914:GYQ720952 HIM720914:HIM720952 HSI720914:HSI720952 ICE720914:ICE720952 IMA720914:IMA720952 IVW720914:IVW720952 JFS720914:JFS720952 JPO720914:JPO720952 JZK720914:JZK720952 KJG720914:KJG720952 KTC720914:KTC720952 LCY720914:LCY720952 LMU720914:LMU720952 LWQ720914:LWQ720952 MGM720914:MGM720952 MQI720914:MQI720952 NAE720914:NAE720952 NKA720914:NKA720952 NTW720914:NTW720952 ODS720914:ODS720952 ONO720914:ONO720952 OXK720914:OXK720952 PHG720914:PHG720952 PRC720914:PRC720952 QAY720914:QAY720952 QKU720914:QKU720952 QUQ720914:QUQ720952 REM720914:REM720952 ROI720914:ROI720952 RYE720914:RYE720952 SIA720914:SIA720952 SRW720914:SRW720952 TBS720914:TBS720952 TLO720914:TLO720952 TVK720914:TVK720952 UFG720914:UFG720952 UPC720914:UPC720952 UYY720914:UYY720952 VIU720914:VIU720952 VSQ720914:VSQ720952 WCM720914:WCM720952 WMI720914:WMI720952 WWE720914:WWE720952 W786450:W786488 JS786450:JS786488 TO786450:TO786488 ADK786450:ADK786488 ANG786450:ANG786488 AXC786450:AXC786488 BGY786450:BGY786488 BQU786450:BQU786488 CAQ786450:CAQ786488 CKM786450:CKM786488 CUI786450:CUI786488 DEE786450:DEE786488 DOA786450:DOA786488 DXW786450:DXW786488 EHS786450:EHS786488 ERO786450:ERO786488 FBK786450:FBK786488 FLG786450:FLG786488 FVC786450:FVC786488 GEY786450:GEY786488 GOU786450:GOU786488 GYQ786450:GYQ786488 HIM786450:HIM786488 HSI786450:HSI786488 ICE786450:ICE786488 IMA786450:IMA786488 IVW786450:IVW786488 JFS786450:JFS786488 JPO786450:JPO786488 JZK786450:JZK786488 KJG786450:KJG786488 KTC786450:KTC786488 LCY786450:LCY786488 LMU786450:LMU786488 LWQ786450:LWQ786488 MGM786450:MGM786488 MQI786450:MQI786488 NAE786450:NAE786488 NKA786450:NKA786488 NTW786450:NTW786488 ODS786450:ODS786488 ONO786450:ONO786488 OXK786450:OXK786488 PHG786450:PHG786488 PRC786450:PRC786488 QAY786450:QAY786488 QKU786450:QKU786488 QUQ786450:QUQ786488 REM786450:REM786488 ROI786450:ROI786488 RYE786450:RYE786488 SIA786450:SIA786488 SRW786450:SRW786488 TBS786450:TBS786488 TLO786450:TLO786488 TVK786450:TVK786488 UFG786450:UFG786488 UPC786450:UPC786488 UYY786450:UYY786488 VIU786450:VIU786488 VSQ786450:VSQ786488 WCM786450:WCM786488 WMI786450:WMI786488 WWE786450:WWE786488 W851986:W852024 JS851986:JS852024 TO851986:TO852024 ADK851986:ADK852024 ANG851986:ANG852024 AXC851986:AXC852024 BGY851986:BGY852024 BQU851986:BQU852024 CAQ851986:CAQ852024 CKM851986:CKM852024 CUI851986:CUI852024 DEE851986:DEE852024 DOA851986:DOA852024 DXW851986:DXW852024 EHS851986:EHS852024 ERO851986:ERO852024 FBK851986:FBK852024 FLG851986:FLG852024 FVC851986:FVC852024 GEY851986:GEY852024 GOU851986:GOU852024 GYQ851986:GYQ852024 HIM851986:HIM852024 HSI851986:HSI852024 ICE851986:ICE852024 IMA851986:IMA852024 IVW851986:IVW852024 JFS851986:JFS852024 JPO851986:JPO852024 JZK851986:JZK852024 KJG851986:KJG852024 KTC851986:KTC852024 LCY851986:LCY852024 LMU851986:LMU852024 LWQ851986:LWQ852024 MGM851986:MGM852024 MQI851986:MQI852024 NAE851986:NAE852024 NKA851986:NKA852024 NTW851986:NTW852024 ODS851986:ODS852024 ONO851986:ONO852024 OXK851986:OXK852024 PHG851986:PHG852024 PRC851986:PRC852024 QAY851986:QAY852024 QKU851986:QKU852024 QUQ851986:QUQ852024 REM851986:REM852024 ROI851986:ROI852024 RYE851986:RYE852024 SIA851986:SIA852024 SRW851986:SRW852024 TBS851986:TBS852024 TLO851986:TLO852024 TVK851986:TVK852024 UFG851986:UFG852024 UPC851986:UPC852024 UYY851986:UYY852024 VIU851986:VIU852024 VSQ851986:VSQ852024 WCM851986:WCM852024 WMI851986:WMI852024 WWE851986:WWE852024 W917522:W917560 JS917522:JS917560 TO917522:TO917560 ADK917522:ADK917560 ANG917522:ANG917560 AXC917522:AXC917560 BGY917522:BGY917560 BQU917522:BQU917560 CAQ917522:CAQ917560 CKM917522:CKM917560 CUI917522:CUI917560 DEE917522:DEE917560 DOA917522:DOA917560 DXW917522:DXW917560 EHS917522:EHS917560 ERO917522:ERO917560 FBK917522:FBK917560 FLG917522:FLG917560 FVC917522:FVC917560 GEY917522:GEY917560 GOU917522:GOU917560 GYQ917522:GYQ917560 HIM917522:HIM917560 HSI917522:HSI917560 ICE917522:ICE917560 IMA917522:IMA917560 IVW917522:IVW917560 JFS917522:JFS917560 JPO917522:JPO917560 JZK917522:JZK917560 KJG917522:KJG917560 KTC917522:KTC917560 LCY917522:LCY917560 LMU917522:LMU917560 LWQ917522:LWQ917560 MGM917522:MGM917560 MQI917522:MQI917560 NAE917522:NAE917560 NKA917522:NKA917560 NTW917522:NTW917560 ODS917522:ODS917560 ONO917522:ONO917560 OXK917522:OXK917560 PHG917522:PHG917560 PRC917522:PRC917560 QAY917522:QAY917560 QKU917522:QKU917560 QUQ917522:QUQ917560 REM917522:REM917560 ROI917522:ROI917560 RYE917522:RYE917560 SIA917522:SIA917560 SRW917522:SRW917560 TBS917522:TBS917560 TLO917522:TLO917560 TVK917522:TVK917560 UFG917522:UFG917560 UPC917522:UPC917560 UYY917522:UYY917560 VIU917522:VIU917560 VSQ917522:VSQ917560 WCM917522:WCM917560 WMI917522:WMI917560 WWE917522:WWE917560 W983058:W983096 JS983058:JS983096 TO983058:TO983096 ADK983058:ADK983096 ANG983058:ANG983096 AXC983058:AXC983096 BGY983058:BGY983096 BQU983058:BQU983096 CAQ983058:CAQ983096 CKM983058:CKM983096 CUI983058:CUI983096 DEE983058:DEE983096 DOA983058:DOA983096 DXW983058:DXW983096 EHS983058:EHS983096 ERO983058:ERO983096 FBK983058:FBK983096 FLG983058:FLG983096 FVC983058:FVC983096 GEY983058:GEY983096 GOU983058:GOU983096 GYQ983058:GYQ983096 HIM983058:HIM983096 HSI983058:HSI983096 ICE983058:ICE983096 IMA983058:IMA983096 IVW983058:IVW983096 JFS983058:JFS983096 JPO983058:JPO983096 JZK983058:JZK983096 KJG983058:KJG983096 KTC983058:KTC983096 LCY983058:LCY983096 LMU983058:LMU983096 LWQ983058:LWQ983096 MGM983058:MGM983096 MQI983058:MQI983096 NAE983058:NAE983096 NKA983058:NKA983096 NTW983058:NTW983096 ODS983058:ODS983096 ONO983058:ONO983096 OXK983058:OXK983096 PHG983058:PHG983096 PRC983058:PRC983096 QAY983058:QAY983096 QKU983058:QKU983096 QUQ983058:QUQ983096 REM983058:REM983096 ROI983058:ROI983096 RYE983058:RYE983096 SIA983058:SIA983096 SRW983058:SRW983096 TBS983058:TBS983096 TLO983058:TLO983096 TVK983058:TVK983096 UFG983058:UFG983096 UPC983058:UPC983096 UYY983058:UYY983096 VIU983058:VIU983096 VSQ983058:VSQ983096 WCM983058:WCM983096 WMI983058:WMI983096 WWE983058:WWE983096"/>
    <dataValidation type="list" allowBlank="1" showInputMessage="1" showErrorMessage="1" error="!!Debe seleccionar de la lista la frecuencia que mide el indicador!!" prompt="!!Seleccione la frecuencia para medir el indicador!!" sqref="M18:N20 JI18:JJ20 TE18:TF20 ADA18:ADB20 AMW18:AMX20 AWS18:AWT20 BGO18:BGP20 BQK18:BQL20 CAG18:CAH20 CKC18:CKD20 CTY18:CTZ20 DDU18:DDV20 DNQ18:DNR20 DXM18:DXN20 EHI18:EHJ20 ERE18:ERF20 FBA18:FBB20 FKW18:FKX20 FUS18:FUT20 GEO18:GEP20 GOK18:GOL20 GYG18:GYH20 HIC18:HID20 HRY18:HRZ20 IBU18:IBV20 ILQ18:ILR20 IVM18:IVN20 JFI18:JFJ20 JPE18:JPF20 JZA18:JZB20 KIW18:KIX20 KSS18:KST20 LCO18:LCP20 LMK18:LML20 LWG18:LWH20 MGC18:MGD20 MPY18:MPZ20 MZU18:MZV20 NJQ18:NJR20 NTM18:NTN20 ODI18:ODJ20 ONE18:ONF20 OXA18:OXB20 PGW18:PGX20 PQS18:PQT20 QAO18:QAP20 QKK18:QKL20 QUG18:QUH20 REC18:RED20 RNY18:RNZ20 RXU18:RXV20 SHQ18:SHR20 SRM18:SRN20 TBI18:TBJ20 TLE18:TLF20 TVA18:TVB20 UEW18:UEX20 UOS18:UOT20 UYO18:UYP20 VIK18:VIL20 VSG18:VSH20 WCC18:WCD20 WLY18:WLZ20 WVU18:WVV20 M65554:N65556 JI65554:JJ65556 TE65554:TF65556 ADA65554:ADB65556 AMW65554:AMX65556 AWS65554:AWT65556 BGO65554:BGP65556 BQK65554:BQL65556 CAG65554:CAH65556 CKC65554:CKD65556 CTY65554:CTZ65556 DDU65554:DDV65556 DNQ65554:DNR65556 DXM65554:DXN65556 EHI65554:EHJ65556 ERE65554:ERF65556 FBA65554:FBB65556 FKW65554:FKX65556 FUS65554:FUT65556 GEO65554:GEP65556 GOK65554:GOL65556 GYG65554:GYH65556 HIC65554:HID65556 HRY65554:HRZ65556 IBU65554:IBV65556 ILQ65554:ILR65556 IVM65554:IVN65556 JFI65554:JFJ65556 JPE65554:JPF65556 JZA65554:JZB65556 KIW65554:KIX65556 KSS65554:KST65556 LCO65554:LCP65556 LMK65554:LML65556 LWG65554:LWH65556 MGC65554:MGD65556 MPY65554:MPZ65556 MZU65554:MZV65556 NJQ65554:NJR65556 NTM65554:NTN65556 ODI65554:ODJ65556 ONE65554:ONF65556 OXA65554:OXB65556 PGW65554:PGX65556 PQS65554:PQT65556 QAO65554:QAP65556 QKK65554:QKL65556 QUG65554:QUH65556 REC65554:RED65556 RNY65554:RNZ65556 RXU65554:RXV65556 SHQ65554:SHR65556 SRM65554:SRN65556 TBI65554:TBJ65556 TLE65554:TLF65556 TVA65554:TVB65556 UEW65554:UEX65556 UOS65554:UOT65556 UYO65554:UYP65556 VIK65554:VIL65556 VSG65554:VSH65556 WCC65554:WCD65556 WLY65554:WLZ65556 WVU65554:WVV65556 M131090:N131092 JI131090:JJ131092 TE131090:TF131092 ADA131090:ADB131092 AMW131090:AMX131092 AWS131090:AWT131092 BGO131090:BGP131092 BQK131090:BQL131092 CAG131090:CAH131092 CKC131090:CKD131092 CTY131090:CTZ131092 DDU131090:DDV131092 DNQ131090:DNR131092 DXM131090:DXN131092 EHI131090:EHJ131092 ERE131090:ERF131092 FBA131090:FBB131092 FKW131090:FKX131092 FUS131090:FUT131092 GEO131090:GEP131092 GOK131090:GOL131092 GYG131090:GYH131092 HIC131090:HID131092 HRY131090:HRZ131092 IBU131090:IBV131092 ILQ131090:ILR131092 IVM131090:IVN131092 JFI131090:JFJ131092 JPE131090:JPF131092 JZA131090:JZB131092 KIW131090:KIX131092 KSS131090:KST131092 LCO131090:LCP131092 LMK131090:LML131092 LWG131090:LWH131092 MGC131090:MGD131092 MPY131090:MPZ131092 MZU131090:MZV131092 NJQ131090:NJR131092 NTM131090:NTN131092 ODI131090:ODJ131092 ONE131090:ONF131092 OXA131090:OXB131092 PGW131090:PGX131092 PQS131090:PQT131092 QAO131090:QAP131092 QKK131090:QKL131092 QUG131090:QUH131092 REC131090:RED131092 RNY131090:RNZ131092 RXU131090:RXV131092 SHQ131090:SHR131092 SRM131090:SRN131092 TBI131090:TBJ131092 TLE131090:TLF131092 TVA131090:TVB131092 UEW131090:UEX131092 UOS131090:UOT131092 UYO131090:UYP131092 VIK131090:VIL131092 VSG131090:VSH131092 WCC131090:WCD131092 WLY131090:WLZ131092 WVU131090:WVV131092 M196626:N196628 JI196626:JJ196628 TE196626:TF196628 ADA196626:ADB196628 AMW196626:AMX196628 AWS196626:AWT196628 BGO196626:BGP196628 BQK196626:BQL196628 CAG196626:CAH196628 CKC196626:CKD196628 CTY196626:CTZ196628 DDU196626:DDV196628 DNQ196626:DNR196628 DXM196626:DXN196628 EHI196626:EHJ196628 ERE196626:ERF196628 FBA196626:FBB196628 FKW196626:FKX196628 FUS196626:FUT196628 GEO196626:GEP196628 GOK196626:GOL196628 GYG196626:GYH196628 HIC196626:HID196628 HRY196626:HRZ196628 IBU196626:IBV196628 ILQ196626:ILR196628 IVM196626:IVN196628 JFI196626:JFJ196628 JPE196626:JPF196628 JZA196626:JZB196628 KIW196626:KIX196628 KSS196626:KST196628 LCO196626:LCP196628 LMK196626:LML196628 LWG196626:LWH196628 MGC196626:MGD196628 MPY196626:MPZ196628 MZU196626:MZV196628 NJQ196626:NJR196628 NTM196626:NTN196628 ODI196626:ODJ196628 ONE196626:ONF196628 OXA196626:OXB196628 PGW196626:PGX196628 PQS196626:PQT196628 QAO196626:QAP196628 QKK196626:QKL196628 QUG196626:QUH196628 REC196626:RED196628 RNY196626:RNZ196628 RXU196626:RXV196628 SHQ196626:SHR196628 SRM196626:SRN196628 TBI196626:TBJ196628 TLE196626:TLF196628 TVA196626:TVB196628 UEW196626:UEX196628 UOS196626:UOT196628 UYO196626:UYP196628 VIK196626:VIL196628 VSG196626:VSH196628 WCC196626:WCD196628 WLY196626:WLZ196628 WVU196626:WVV196628 M262162:N262164 JI262162:JJ262164 TE262162:TF262164 ADA262162:ADB262164 AMW262162:AMX262164 AWS262162:AWT262164 BGO262162:BGP262164 BQK262162:BQL262164 CAG262162:CAH262164 CKC262162:CKD262164 CTY262162:CTZ262164 DDU262162:DDV262164 DNQ262162:DNR262164 DXM262162:DXN262164 EHI262162:EHJ262164 ERE262162:ERF262164 FBA262162:FBB262164 FKW262162:FKX262164 FUS262162:FUT262164 GEO262162:GEP262164 GOK262162:GOL262164 GYG262162:GYH262164 HIC262162:HID262164 HRY262162:HRZ262164 IBU262162:IBV262164 ILQ262162:ILR262164 IVM262162:IVN262164 JFI262162:JFJ262164 JPE262162:JPF262164 JZA262162:JZB262164 KIW262162:KIX262164 KSS262162:KST262164 LCO262162:LCP262164 LMK262162:LML262164 LWG262162:LWH262164 MGC262162:MGD262164 MPY262162:MPZ262164 MZU262162:MZV262164 NJQ262162:NJR262164 NTM262162:NTN262164 ODI262162:ODJ262164 ONE262162:ONF262164 OXA262162:OXB262164 PGW262162:PGX262164 PQS262162:PQT262164 QAO262162:QAP262164 QKK262162:QKL262164 QUG262162:QUH262164 REC262162:RED262164 RNY262162:RNZ262164 RXU262162:RXV262164 SHQ262162:SHR262164 SRM262162:SRN262164 TBI262162:TBJ262164 TLE262162:TLF262164 TVA262162:TVB262164 UEW262162:UEX262164 UOS262162:UOT262164 UYO262162:UYP262164 VIK262162:VIL262164 VSG262162:VSH262164 WCC262162:WCD262164 WLY262162:WLZ262164 WVU262162:WVV262164 M327698:N327700 JI327698:JJ327700 TE327698:TF327700 ADA327698:ADB327700 AMW327698:AMX327700 AWS327698:AWT327700 BGO327698:BGP327700 BQK327698:BQL327700 CAG327698:CAH327700 CKC327698:CKD327700 CTY327698:CTZ327700 DDU327698:DDV327700 DNQ327698:DNR327700 DXM327698:DXN327700 EHI327698:EHJ327700 ERE327698:ERF327700 FBA327698:FBB327700 FKW327698:FKX327700 FUS327698:FUT327700 GEO327698:GEP327700 GOK327698:GOL327700 GYG327698:GYH327700 HIC327698:HID327700 HRY327698:HRZ327700 IBU327698:IBV327700 ILQ327698:ILR327700 IVM327698:IVN327700 JFI327698:JFJ327700 JPE327698:JPF327700 JZA327698:JZB327700 KIW327698:KIX327700 KSS327698:KST327700 LCO327698:LCP327700 LMK327698:LML327700 LWG327698:LWH327700 MGC327698:MGD327700 MPY327698:MPZ327700 MZU327698:MZV327700 NJQ327698:NJR327700 NTM327698:NTN327700 ODI327698:ODJ327700 ONE327698:ONF327700 OXA327698:OXB327700 PGW327698:PGX327700 PQS327698:PQT327700 QAO327698:QAP327700 QKK327698:QKL327700 QUG327698:QUH327700 REC327698:RED327700 RNY327698:RNZ327700 RXU327698:RXV327700 SHQ327698:SHR327700 SRM327698:SRN327700 TBI327698:TBJ327700 TLE327698:TLF327700 TVA327698:TVB327700 UEW327698:UEX327700 UOS327698:UOT327700 UYO327698:UYP327700 VIK327698:VIL327700 VSG327698:VSH327700 WCC327698:WCD327700 WLY327698:WLZ327700 WVU327698:WVV327700 M393234:N393236 JI393234:JJ393236 TE393234:TF393236 ADA393234:ADB393236 AMW393234:AMX393236 AWS393234:AWT393236 BGO393234:BGP393236 BQK393234:BQL393236 CAG393234:CAH393236 CKC393234:CKD393236 CTY393234:CTZ393236 DDU393234:DDV393236 DNQ393234:DNR393236 DXM393234:DXN393236 EHI393234:EHJ393236 ERE393234:ERF393236 FBA393234:FBB393236 FKW393234:FKX393236 FUS393234:FUT393236 GEO393234:GEP393236 GOK393234:GOL393236 GYG393234:GYH393236 HIC393234:HID393236 HRY393234:HRZ393236 IBU393234:IBV393236 ILQ393234:ILR393236 IVM393234:IVN393236 JFI393234:JFJ393236 JPE393234:JPF393236 JZA393234:JZB393236 KIW393234:KIX393236 KSS393234:KST393236 LCO393234:LCP393236 LMK393234:LML393236 LWG393234:LWH393236 MGC393234:MGD393236 MPY393234:MPZ393236 MZU393234:MZV393236 NJQ393234:NJR393236 NTM393234:NTN393236 ODI393234:ODJ393236 ONE393234:ONF393236 OXA393234:OXB393236 PGW393234:PGX393236 PQS393234:PQT393236 QAO393234:QAP393236 QKK393234:QKL393236 QUG393234:QUH393236 REC393234:RED393236 RNY393234:RNZ393236 RXU393234:RXV393236 SHQ393234:SHR393236 SRM393234:SRN393236 TBI393234:TBJ393236 TLE393234:TLF393236 TVA393234:TVB393236 UEW393234:UEX393236 UOS393234:UOT393236 UYO393234:UYP393236 VIK393234:VIL393236 VSG393234:VSH393236 WCC393234:WCD393236 WLY393234:WLZ393236 WVU393234:WVV393236 M458770:N458772 JI458770:JJ458772 TE458770:TF458772 ADA458770:ADB458772 AMW458770:AMX458772 AWS458770:AWT458772 BGO458770:BGP458772 BQK458770:BQL458772 CAG458770:CAH458772 CKC458770:CKD458772 CTY458770:CTZ458772 DDU458770:DDV458772 DNQ458770:DNR458772 DXM458770:DXN458772 EHI458770:EHJ458772 ERE458770:ERF458772 FBA458770:FBB458772 FKW458770:FKX458772 FUS458770:FUT458772 GEO458770:GEP458772 GOK458770:GOL458772 GYG458770:GYH458772 HIC458770:HID458772 HRY458770:HRZ458772 IBU458770:IBV458772 ILQ458770:ILR458772 IVM458770:IVN458772 JFI458770:JFJ458772 JPE458770:JPF458772 JZA458770:JZB458772 KIW458770:KIX458772 KSS458770:KST458772 LCO458770:LCP458772 LMK458770:LML458772 LWG458770:LWH458772 MGC458770:MGD458772 MPY458770:MPZ458772 MZU458770:MZV458772 NJQ458770:NJR458772 NTM458770:NTN458772 ODI458770:ODJ458772 ONE458770:ONF458772 OXA458770:OXB458772 PGW458770:PGX458772 PQS458770:PQT458772 QAO458770:QAP458772 QKK458770:QKL458772 QUG458770:QUH458772 REC458770:RED458772 RNY458770:RNZ458772 RXU458770:RXV458772 SHQ458770:SHR458772 SRM458770:SRN458772 TBI458770:TBJ458772 TLE458770:TLF458772 TVA458770:TVB458772 UEW458770:UEX458772 UOS458770:UOT458772 UYO458770:UYP458772 VIK458770:VIL458772 VSG458770:VSH458772 WCC458770:WCD458772 WLY458770:WLZ458772 WVU458770:WVV458772 M524306:N524308 JI524306:JJ524308 TE524306:TF524308 ADA524306:ADB524308 AMW524306:AMX524308 AWS524306:AWT524308 BGO524306:BGP524308 BQK524306:BQL524308 CAG524306:CAH524308 CKC524306:CKD524308 CTY524306:CTZ524308 DDU524306:DDV524308 DNQ524306:DNR524308 DXM524306:DXN524308 EHI524306:EHJ524308 ERE524306:ERF524308 FBA524306:FBB524308 FKW524306:FKX524308 FUS524306:FUT524308 GEO524306:GEP524308 GOK524306:GOL524308 GYG524306:GYH524308 HIC524306:HID524308 HRY524306:HRZ524308 IBU524306:IBV524308 ILQ524306:ILR524308 IVM524306:IVN524308 JFI524306:JFJ524308 JPE524306:JPF524308 JZA524306:JZB524308 KIW524306:KIX524308 KSS524306:KST524308 LCO524306:LCP524308 LMK524306:LML524308 LWG524306:LWH524308 MGC524306:MGD524308 MPY524306:MPZ524308 MZU524306:MZV524308 NJQ524306:NJR524308 NTM524306:NTN524308 ODI524306:ODJ524308 ONE524306:ONF524308 OXA524306:OXB524308 PGW524306:PGX524308 PQS524306:PQT524308 QAO524306:QAP524308 QKK524306:QKL524308 QUG524306:QUH524308 REC524306:RED524308 RNY524306:RNZ524308 RXU524306:RXV524308 SHQ524306:SHR524308 SRM524306:SRN524308 TBI524306:TBJ524308 TLE524306:TLF524308 TVA524306:TVB524308 UEW524306:UEX524308 UOS524306:UOT524308 UYO524306:UYP524308 VIK524306:VIL524308 VSG524306:VSH524308 WCC524306:WCD524308 WLY524306:WLZ524308 WVU524306:WVV524308 M589842:N589844 JI589842:JJ589844 TE589842:TF589844 ADA589842:ADB589844 AMW589842:AMX589844 AWS589842:AWT589844 BGO589842:BGP589844 BQK589842:BQL589844 CAG589842:CAH589844 CKC589842:CKD589844 CTY589842:CTZ589844 DDU589842:DDV589844 DNQ589842:DNR589844 DXM589842:DXN589844 EHI589842:EHJ589844 ERE589842:ERF589844 FBA589842:FBB589844 FKW589842:FKX589844 FUS589842:FUT589844 GEO589842:GEP589844 GOK589842:GOL589844 GYG589842:GYH589844 HIC589842:HID589844 HRY589842:HRZ589844 IBU589842:IBV589844 ILQ589842:ILR589844 IVM589842:IVN589844 JFI589842:JFJ589844 JPE589842:JPF589844 JZA589842:JZB589844 KIW589842:KIX589844 KSS589842:KST589844 LCO589842:LCP589844 LMK589842:LML589844 LWG589842:LWH589844 MGC589842:MGD589844 MPY589842:MPZ589844 MZU589842:MZV589844 NJQ589842:NJR589844 NTM589842:NTN589844 ODI589842:ODJ589844 ONE589842:ONF589844 OXA589842:OXB589844 PGW589842:PGX589844 PQS589842:PQT589844 QAO589842:QAP589844 QKK589842:QKL589844 QUG589842:QUH589844 REC589842:RED589844 RNY589842:RNZ589844 RXU589842:RXV589844 SHQ589842:SHR589844 SRM589842:SRN589844 TBI589842:TBJ589844 TLE589842:TLF589844 TVA589842:TVB589844 UEW589842:UEX589844 UOS589842:UOT589844 UYO589842:UYP589844 VIK589842:VIL589844 VSG589842:VSH589844 WCC589842:WCD589844 WLY589842:WLZ589844 WVU589842:WVV589844 M655378:N655380 JI655378:JJ655380 TE655378:TF655380 ADA655378:ADB655380 AMW655378:AMX655380 AWS655378:AWT655380 BGO655378:BGP655380 BQK655378:BQL655380 CAG655378:CAH655380 CKC655378:CKD655380 CTY655378:CTZ655380 DDU655378:DDV655380 DNQ655378:DNR655380 DXM655378:DXN655380 EHI655378:EHJ655380 ERE655378:ERF655380 FBA655378:FBB655380 FKW655378:FKX655380 FUS655378:FUT655380 GEO655378:GEP655380 GOK655378:GOL655380 GYG655378:GYH655380 HIC655378:HID655380 HRY655378:HRZ655380 IBU655378:IBV655380 ILQ655378:ILR655380 IVM655378:IVN655380 JFI655378:JFJ655380 JPE655378:JPF655380 JZA655378:JZB655380 KIW655378:KIX655380 KSS655378:KST655380 LCO655378:LCP655380 LMK655378:LML655380 LWG655378:LWH655380 MGC655378:MGD655380 MPY655378:MPZ655380 MZU655378:MZV655380 NJQ655378:NJR655380 NTM655378:NTN655380 ODI655378:ODJ655380 ONE655378:ONF655380 OXA655378:OXB655380 PGW655378:PGX655380 PQS655378:PQT655380 QAO655378:QAP655380 QKK655378:QKL655380 QUG655378:QUH655380 REC655378:RED655380 RNY655378:RNZ655380 RXU655378:RXV655380 SHQ655378:SHR655380 SRM655378:SRN655380 TBI655378:TBJ655380 TLE655378:TLF655380 TVA655378:TVB655380 UEW655378:UEX655380 UOS655378:UOT655380 UYO655378:UYP655380 VIK655378:VIL655380 VSG655378:VSH655380 WCC655378:WCD655380 WLY655378:WLZ655380 WVU655378:WVV655380 M720914:N720916 JI720914:JJ720916 TE720914:TF720916 ADA720914:ADB720916 AMW720914:AMX720916 AWS720914:AWT720916 BGO720914:BGP720916 BQK720914:BQL720916 CAG720914:CAH720916 CKC720914:CKD720916 CTY720914:CTZ720916 DDU720914:DDV720916 DNQ720914:DNR720916 DXM720914:DXN720916 EHI720914:EHJ720916 ERE720914:ERF720916 FBA720914:FBB720916 FKW720914:FKX720916 FUS720914:FUT720916 GEO720914:GEP720916 GOK720914:GOL720916 GYG720914:GYH720916 HIC720914:HID720916 HRY720914:HRZ720916 IBU720914:IBV720916 ILQ720914:ILR720916 IVM720914:IVN720916 JFI720914:JFJ720916 JPE720914:JPF720916 JZA720914:JZB720916 KIW720914:KIX720916 KSS720914:KST720916 LCO720914:LCP720916 LMK720914:LML720916 LWG720914:LWH720916 MGC720914:MGD720916 MPY720914:MPZ720916 MZU720914:MZV720916 NJQ720914:NJR720916 NTM720914:NTN720916 ODI720914:ODJ720916 ONE720914:ONF720916 OXA720914:OXB720916 PGW720914:PGX720916 PQS720914:PQT720916 QAO720914:QAP720916 QKK720914:QKL720916 QUG720914:QUH720916 REC720914:RED720916 RNY720914:RNZ720916 RXU720914:RXV720916 SHQ720914:SHR720916 SRM720914:SRN720916 TBI720914:TBJ720916 TLE720914:TLF720916 TVA720914:TVB720916 UEW720914:UEX720916 UOS720914:UOT720916 UYO720914:UYP720916 VIK720914:VIL720916 VSG720914:VSH720916 WCC720914:WCD720916 WLY720914:WLZ720916 WVU720914:WVV720916 M786450:N786452 JI786450:JJ786452 TE786450:TF786452 ADA786450:ADB786452 AMW786450:AMX786452 AWS786450:AWT786452 BGO786450:BGP786452 BQK786450:BQL786452 CAG786450:CAH786452 CKC786450:CKD786452 CTY786450:CTZ786452 DDU786450:DDV786452 DNQ786450:DNR786452 DXM786450:DXN786452 EHI786450:EHJ786452 ERE786450:ERF786452 FBA786450:FBB786452 FKW786450:FKX786452 FUS786450:FUT786452 GEO786450:GEP786452 GOK786450:GOL786452 GYG786450:GYH786452 HIC786450:HID786452 HRY786450:HRZ786452 IBU786450:IBV786452 ILQ786450:ILR786452 IVM786450:IVN786452 JFI786450:JFJ786452 JPE786450:JPF786452 JZA786450:JZB786452 KIW786450:KIX786452 KSS786450:KST786452 LCO786450:LCP786452 LMK786450:LML786452 LWG786450:LWH786452 MGC786450:MGD786452 MPY786450:MPZ786452 MZU786450:MZV786452 NJQ786450:NJR786452 NTM786450:NTN786452 ODI786450:ODJ786452 ONE786450:ONF786452 OXA786450:OXB786452 PGW786450:PGX786452 PQS786450:PQT786452 QAO786450:QAP786452 QKK786450:QKL786452 QUG786450:QUH786452 REC786450:RED786452 RNY786450:RNZ786452 RXU786450:RXV786452 SHQ786450:SHR786452 SRM786450:SRN786452 TBI786450:TBJ786452 TLE786450:TLF786452 TVA786450:TVB786452 UEW786450:UEX786452 UOS786450:UOT786452 UYO786450:UYP786452 VIK786450:VIL786452 VSG786450:VSH786452 WCC786450:WCD786452 WLY786450:WLZ786452 WVU786450:WVV786452 M851986:N851988 JI851986:JJ851988 TE851986:TF851988 ADA851986:ADB851988 AMW851986:AMX851988 AWS851986:AWT851988 BGO851986:BGP851988 BQK851986:BQL851988 CAG851986:CAH851988 CKC851986:CKD851988 CTY851986:CTZ851988 DDU851986:DDV851988 DNQ851986:DNR851988 DXM851986:DXN851988 EHI851986:EHJ851988 ERE851986:ERF851988 FBA851986:FBB851988 FKW851986:FKX851988 FUS851986:FUT851988 GEO851986:GEP851988 GOK851986:GOL851988 GYG851986:GYH851988 HIC851986:HID851988 HRY851986:HRZ851988 IBU851986:IBV851988 ILQ851986:ILR851988 IVM851986:IVN851988 JFI851986:JFJ851988 JPE851986:JPF851988 JZA851986:JZB851988 KIW851986:KIX851988 KSS851986:KST851988 LCO851986:LCP851988 LMK851986:LML851988 LWG851986:LWH851988 MGC851986:MGD851988 MPY851986:MPZ851988 MZU851986:MZV851988 NJQ851986:NJR851988 NTM851986:NTN851988 ODI851986:ODJ851988 ONE851986:ONF851988 OXA851986:OXB851988 PGW851986:PGX851988 PQS851986:PQT851988 QAO851986:QAP851988 QKK851986:QKL851988 QUG851986:QUH851988 REC851986:RED851988 RNY851986:RNZ851988 RXU851986:RXV851988 SHQ851986:SHR851988 SRM851986:SRN851988 TBI851986:TBJ851988 TLE851986:TLF851988 TVA851986:TVB851988 UEW851986:UEX851988 UOS851986:UOT851988 UYO851986:UYP851988 VIK851986:VIL851988 VSG851986:VSH851988 WCC851986:WCD851988 WLY851986:WLZ851988 WVU851986:WVV851988 M917522:N917524 JI917522:JJ917524 TE917522:TF917524 ADA917522:ADB917524 AMW917522:AMX917524 AWS917522:AWT917524 BGO917522:BGP917524 BQK917522:BQL917524 CAG917522:CAH917524 CKC917522:CKD917524 CTY917522:CTZ917524 DDU917522:DDV917524 DNQ917522:DNR917524 DXM917522:DXN917524 EHI917522:EHJ917524 ERE917522:ERF917524 FBA917522:FBB917524 FKW917522:FKX917524 FUS917522:FUT917524 GEO917522:GEP917524 GOK917522:GOL917524 GYG917522:GYH917524 HIC917522:HID917524 HRY917522:HRZ917524 IBU917522:IBV917524 ILQ917522:ILR917524 IVM917522:IVN917524 JFI917522:JFJ917524 JPE917522:JPF917524 JZA917522:JZB917524 KIW917522:KIX917524 KSS917522:KST917524 LCO917522:LCP917524 LMK917522:LML917524 LWG917522:LWH917524 MGC917522:MGD917524 MPY917522:MPZ917524 MZU917522:MZV917524 NJQ917522:NJR917524 NTM917522:NTN917524 ODI917522:ODJ917524 ONE917522:ONF917524 OXA917522:OXB917524 PGW917522:PGX917524 PQS917522:PQT917524 QAO917522:QAP917524 QKK917522:QKL917524 QUG917522:QUH917524 REC917522:RED917524 RNY917522:RNZ917524 RXU917522:RXV917524 SHQ917522:SHR917524 SRM917522:SRN917524 TBI917522:TBJ917524 TLE917522:TLF917524 TVA917522:TVB917524 UEW917522:UEX917524 UOS917522:UOT917524 UYO917522:UYP917524 VIK917522:VIL917524 VSG917522:VSH917524 WCC917522:WCD917524 WLY917522:WLZ917524 WVU917522:WVV917524 M983058:N983060 JI983058:JJ983060 TE983058:TF983060 ADA983058:ADB983060 AMW983058:AMX983060 AWS983058:AWT983060 BGO983058:BGP983060 BQK983058:BQL983060 CAG983058:CAH983060 CKC983058:CKD983060 CTY983058:CTZ983060 DDU983058:DDV983060 DNQ983058:DNR983060 DXM983058:DXN983060 EHI983058:EHJ983060 ERE983058:ERF983060 FBA983058:FBB983060 FKW983058:FKX983060 FUS983058:FUT983060 GEO983058:GEP983060 GOK983058:GOL983060 GYG983058:GYH983060 HIC983058:HID983060 HRY983058:HRZ983060 IBU983058:IBV983060 ILQ983058:ILR983060 IVM983058:IVN983060 JFI983058:JFJ983060 JPE983058:JPF983060 JZA983058:JZB983060 KIW983058:KIX983060 KSS983058:KST983060 LCO983058:LCP983060 LMK983058:LML983060 LWG983058:LWH983060 MGC983058:MGD983060 MPY983058:MPZ983060 MZU983058:MZV983060 NJQ983058:NJR983060 NTM983058:NTN983060 ODI983058:ODJ983060 ONE983058:ONF983060 OXA983058:OXB983060 PGW983058:PGX983060 PQS983058:PQT983060 QAO983058:QAP983060 QKK983058:QKL983060 QUG983058:QUH983060 REC983058:RED983060 RNY983058:RNZ983060 RXU983058:RXV983060 SHQ983058:SHR983060 SRM983058:SRN983060 TBI983058:TBJ983060 TLE983058:TLF983060 TVA983058:TVB983060 UEW983058:UEX983060 UOS983058:UOT983060 UYO983058:UYP983060 VIK983058:VIL983060 VSG983058:VSH983060 WCC983058:WCD983060 WLY983058:WLZ983060 WVU983058:WVV983060 M22:N34 JI22:JJ34 TE22:TF34 ADA22:ADB34 AMW22:AMX34 AWS22:AWT34 BGO22:BGP34 BQK22:BQL34 CAG22:CAH34 CKC22:CKD34 CTY22:CTZ34 DDU22:DDV34 DNQ22:DNR34 DXM22:DXN34 EHI22:EHJ34 ERE22:ERF34 FBA22:FBB34 FKW22:FKX34 FUS22:FUT34 GEO22:GEP34 GOK22:GOL34 GYG22:GYH34 HIC22:HID34 HRY22:HRZ34 IBU22:IBV34 ILQ22:ILR34 IVM22:IVN34 JFI22:JFJ34 JPE22:JPF34 JZA22:JZB34 KIW22:KIX34 KSS22:KST34 LCO22:LCP34 LMK22:LML34 LWG22:LWH34 MGC22:MGD34 MPY22:MPZ34 MZU22:MZV34 NJQ22:NJR34 NTM22:NTN34 ODI22:ODJ34 ONE22:ONF34 OXA22:OXB34 PGW22:PGX34 PQS22:PQT34 QAO22:QAP34 QKK22:QKL34 QUG22:QUH34 REC22:RED34 RNY22:RNZ34 RXU22:RXV34 SHQ22:SHR34 SRM22:SRN34 TBI22:TBJ34 TLE22:TLF34 TVA22:TVB34 UEW22:UEX34 UOS22:UOT34 UYO22:UYP34 VIK22:VIL34 VSG22:VSH34 WCC22:WCD34 WLY22:WLZ34 WVU22:WVV34 M65558:N65570 JI65558:JJ65570 TE65558:TF65570 ADA65558:ADB65570 AMW65558:AMX65570 AWS65558:AWT65570 BGO65558:BGP65570 BQK65558:BQL65570 CAG65558:CAH65570 CKC65558:CKD65570 CTY65558:CTZ65570 DDU65558:DDV65570 DNQ65558:DNR65570 DXM65558:DXN65570 EHI65558:EHJ65570 ERE65558:ERF65570 FBA65558:FBB65570 FKW65558:FKX65570 FUS65558:FUT65570 GEO65558:GEP65570 GOK65558:GOL65570 GYG65558:GYH65570 HIC65558:HID65570 HRY65558:HRZ65570 IBU65558:IBV65570 ILQ65558:ILR65570 IVM65558:IVN65570 JFI65558:JFJ65570 JPE65558:JPF65570 JZA65558:JZB65570 KIW65558:KIX65570 KSS65558:KST65570 LCO65558:LCP65570 LMK65558:LML65570 LWG65558:LWH65570 MGC65558:MGD65570 MPY65558:MPZ65570 MZU65558:MZV65570 NJQ65558:NJR65570 NTM65558:NTN65570 ODI65558:ODJ65570 ONE65558:ONF65570 OXA65558:OXB65570 PGW65558:PGX65570 PQS65558:PQT65570 QAO65558:QAP65570 QKK65558:QKL65570 QUG65558:QUH65570 REC65558:RED65570 RNY65558:RNZ65570 RXU65558:RXV65570 SHQ65558:SHR65570 SRM65558:SRN65570 TBI65558:TBJ65570 TLE65558:TLF65570 TVA65558:TVB65570 UEW65558:UEX65570 UOS65558:UOT65570 UYO65558:UYP65570 VIK65558:VIL65570 VSG65558:VSH65570 WCC65558:WCD65570 WLY65558:WLZ65570 WVU65558:WVV65570 M131094:N131106 JI131094:JJ131106 TE131094:TF131106 ADA131094:ADB131106 AMW131094:AMX131106 AWS131094:AWT131106 BGO131094:BGP131106 BQK131094:BQL131106 CAG131094:CAH131106 CKC131094:CKD131106 CTY131094:CTZ131106 DDU131094:DDV131106 DNQ131094:DNR131106 DXM131094:DXN131106 EHI131094:EHJ131106 ERE131094:ERF131106 FBA131094:FBB131106 FKW131094:FKX131106 FUS131094:FUT131106 GEO131094:GEP131106 GOK131094:GOL131106 GYG131094:GYH131106 HIC131094:HID131106 HRY131094:HRZ131106 IBU131094:IBV131106 ILQ131094:ILR131106 IVM131094:IVN131106 JFI131094:JFJ131106 JPE131094:JPF131106 JZA131094:JZB131106 KIW131094:KIX131106 KSS131094:KST131106 LCO131094:LCP131106 LMK131094:LML131106 LWG131094:LWH131106 MGC131094:MGD131106 MPY131094:MPZ131106 MZU131094:MZV131106 NJQ131094:NJR131106 NTM131094:NTN131106 ODI131094:ODJ131106 ONE131094:ONF131106 OXA131094:OXB131106 PGW131094:PGX131106 PQS131094:PQT131106 QAO131094:QAP131106 QKK131094:QKL131106 QUG131094:QUH131106 REC131094:RED131106 RNY131094:RNZ131106 RXU131094:RXV131106 SHQ131094:SHR131106 SRM131094:SRN131106 TBI131094:TBJ131106 TLE131094:TLF131106 TVA131094:TVB131106 UEW131094:UEX131106 UOS131094:UOT131106 UYO131094:UYP131106 VIK131094:VIL131106 VSG131094:VSH131106 WCC131094:WCD131106 WLY131094:WLZ131106 WVU131094:WVV131106 M196630:N196642 JI196630:JJ196642 TE196630:TF196642 ADA196630:ADB196642 AMW196630:AMX196642 AWS196630:AWT196642 BGO196630:BGP196642 BQK196630:BQL196642 CAG196630:CAH196642 CKC196630:CKD196642 CTY196630:CTZ196642 DDU196630:DDV196642 DNQ196630:DNR196642 DXM196630:DXN196642 EHI196630:EHJ196642 ERE196630:ERF196642 FBA196630:FBB196642 FKW196630:FKX196642 FUS196630:FUT196642 GEO196630:GEP196642 GOK196630:GOL196642 GYG196630:GYH196642 HIC196630:HID196642 HRY196630:HRZ196642 IBU196630:IBV196642 ILQ196630:ILR196642 IVM196630:IVN196642 JFI196630:JFJ196642 JPE196630:JPF196642 JZA196630:JZB196642 KIW196630:KIX196642 KSS196630:KST196642 LCO196630:LCP196642 LMK196630:LML196642 LWG196630:LWH196642 MGC196630:MGD196642 MPY196630:MPZ196642 MZU196630:MZV196642 NJQ196630:NJR196642 NTM196630:NTN196642 ODI196630:ODJ196642 ONE196630:ONF196642 OXA196630:OXB196642 PGW196630:PGX196642 PQS196630:PQT196642 QAO196630:QAP196642 QKK196630:QKL196642 QUG196630:QUH196642 REC196630:RED196642 RNY196630:RNZ196642 RXU196630:RXV196642 SHQ196630:SHR196642 SRM196630:SRN196642 TBI196630:TBJ196642 TLE196630:TLF196642 TVA196630:TVB196642 UEW196630:UEX196642 UOS196630:UOT196642 UYO196630:UYP196642 VIK196630:VIL196642 VSG196630:VSH196642 WCC196630:WCD196642 WLY196630:WLZ196642 WVU196630:WVV196642 M262166:N262178 JI262166:JJ262178 TE262166:TF262178 ADA262166:ADB262178 AMW262166:AMX262178 AWS262166:AWT262178 BGO262166:BGP262178 BQK262166:BQL262178 CAG262166:CAH262178 CKC262166:CKD262178 CTY262166:CTZ262178 DDU262166:DDV262178 DNQ262166:DNR262178 DXM262166:DXN262178 EHI262166:EHJ262178 ERE262166:ERF262178 FBA262166:FBB262178 FKW262166:FKX262178 FUS262166:FUT262178 GEO262166:GEP262178 GOK262166:GOL262178 GYG262166:GYH262178 HIC262166:HID262178 HRY262166:HRZ262178 IBU262166:IBV262178 ILQ262166:ILR262178 IVM262166:IVN262178 JFI262166:JFJ262178 JPE262166:JPF262178 JZA262166:JZB262178 KIW262166:KIX262178 KSS262166:KST262178 LCO262166:LCP262178 LMK262166:LML262178 LWG262166:LWH262178 MGC262166:MGD262178 MPY262166:MPZ262178 MZU262166:MZV262178 NJQ262166:NJR262178 NTM262166:NTN262178 ODI262166:ODJ262178 ONE262166:ONF262178 OXA262166:OXB262178 PGW262166:PGX262178 PQS262166:PQT262178 QAO262166:QAP262178 QKK262166:QKL262178 QUG262166:QUH262178 REC262166:RED262178 RNY262166:RNZ262178 RXU262166:RXV262178 SHQ262166:SHR262178 SRM262166:SRN262178 TBI262166:TBJ262178 TLE262166:TLF262178 TVA262166:TVB262178 UEW262166:UEX262178 UOS262166:UOT262178 UYO262166:UYP262178 VIK262166:VIL262178 VSG262166:VSH262178 WCC262166:WCD262178 WLY262166:WLZ262178 WVU262166:WVV262178 M327702:N327714 JI327702:JJ327714 TE327702:TF327714 ADA327702:ADB327714 AMW327702:AMX327714 AWS327702:AWT327714 BGO327702:BGP327714 BQK327702:BQL327714 CAG327702:CAH327714 CKC327702:CKD327714 CTY327702:CTZ327714 DDU327702:DDV327714 DNQ327702:DNR327714 DXM327702:DXN327714 EHI327702:EHJ327714 ERE327702:ERF327714 FBA327702:FBB327714 FKW327702:FKX327714 FUS327702:FUT327714 GEO327702:GEP327714 GOK327702:GOL327714 GYG327702:GYH327714 HIC327702:HID327714 HRY327702:HRZ327714 IBU327702:IBV327714 ILQ327702:ILR327714 IVM327702:IVN327714 JFI327702:JFJ327714 JPE327702:JPF327714 JZA327702:JZB327714 KIW327702:KIX327714 KSS327702:KST327714 LCO327702:LCP327714 LMK327702:LML327714 LWG327702:LWH327714 MGC327702:MGD327714 MPY327702:MPZ327714 MZU327702:MZV327714 NJQ327702:NJR327714 NTM327702:NTN327714 ODI327702:ODJ327714 ONE327702:ONF327714 OXA327702:OXB327714 PGW327702:PGX327714 PQS327702:PQT327714 QAO327702:QAP327714 QKK327702:QKL327714 QUG327702:QUH327714 REC327702:RED327714 RNY327702:RNZ327714 RXU327702:RXV327714 SHQ327702:SHR327714 SRM327702:SRN327714 TBI327702:TBJ327714 TLE327702:TLF327714 TVA327702:TVB327714 UEW327702:UEX327714 UOS327702:UOT327714 UYO327702:UYP327714 VIK327702:VIL327714 VSG327702:VSH327714 WCC327702:WCD327714 WLY327702:WLZ327714 WVU327702:WVV327714 M393238:N393250 JI393238:JJ393250 TE393238:TF393250 ADA393238:ADB393250 AMW393238:AMX393250 AWS393238:AWT393250 BGO393238:BGP393250 BQK393238:BQL393250 CAG393238:CAH393250 CKC393238:CKD393250 CTY393238:CTZ393250 DDU393238:DDV393250 DNQ393238:DNR393250 DXM393238:DXN393250 EHI393238:EHJ393250 ERE393238:ERF393250 FBA393238:FBB393250 FKW393238:FKX393250 FUS393238:FUT393250 GEO393238:GEP393250 GOK393238:GOL393250 GYG393238:GYH393250 HIC393238:HID393250 HRY393238:HRZ393250 IBU393238:IBV393250 ILQ393238:ILR393250 IVM393238:IVN393250 JFI393238:JFJ393250 JPE393238:JPF393250 JZA393238:JZB393250 KIW393238:KIX393250 KSS393238:KST393250 LCO393238:LCP393250 LMK393238:LML393250 LWG393238:LWH393250 MGC393238:MGD393250 MPY393238:MPZ393250 MZU393238:MZV393250 NJQ393238:NJR393250 NTM393238:NTN393250 ODI393238:ODJ393250 ONE393238:ONF393250 OXA393238:OXB393250 PGW393238:PGX393250 PQS393238:PQT393250 QAO393238:QAP393250 QKK393238:QKL393250 QUG393238:QUH393250 REC393238:RED393250 RNY393238:RNZ393250 RXU393238:RXV393250 SHQ393238:SHR393250 SRM393238:SRN393250 TBI393238:TBJ393250 TLE393238:TLF393250 TVA393238:TVB393250 UEW393238:UEX393250 UOS393238:UOT393250 UYO393238:UYP393250 VIK393238:VIL393250 VSG393238:VSH393250 WCC393238:WCD393250 WLY393238:WLZ393250 WVU393238:WVV393250 M458774:N458786 JI458774:JJ458786 TE458774:TF458786 ADA458774:ADB458786 AMW458774:AMX458786 AWS458774:AWT458786 BGO458774:BGP458786 BQK458774:BQL458786 CAG458774:CAH458786 CKC458774:CKD458786 CTY458774:CTZ458786 DDU458774:DDV458786 DNQ458774:DNR458786 DXM458774:DXN458786 EHI458774:EHJ458786 ERE458774:ERF458786 FBA458774:FBB458786 FKW458774:FKX458786 FUS458774:FUT458786 GEO458774:GEP458786 GOK458774:GOL458786 GYG458774:GYH458786 HIC458774:HID458786 HRY458774:HRZ458786 IBU458774:IBV458786 ILQ458774:ILR458786 IVM458774:IVN458786 JFI458774:JFJ458786 JPE458774:JPF458786 JZA458774:JZB458786 KIW458774:KIX458786 KSS458774:KST458786 LCO458774:LCP458786 LMK458774:LML458786 LWG458774:LWH458786 MGC458774:MGD458786 MPY458774:MPZ458786 MZU458774:MZV458786 NJQ458774:NJR458786 NTM458774:NTN458786 ODI458774:ODJ458786 ONE458774:ONF458786 OXA458774:OXB458786 PGW458774:PGX458786 PQS458774:PQT458786 QAO458774:QAP458786 QKK458774:QKL458786 QUG458774:QUH458786 REC458774:RED458786 RNY458774:RNZ458786 RXU458774:RXV458786 SHQ458774:SHR458786 SRM458774:SRN458786 TBI458774:TBJ458786 TLE458774:TLF458786 TVA458774:TVB458786 UEW458774:UEX458786 UOS458774:UOT458786 UYO458774:UYP458786 VIK458774:VIL458786 VSG458774:VSH458786 WCC458774:WCD458786 WLY458774:WLZ458786 WVU458774:WVV458786 M524310:N524322 JI524310:JJ524322 TE524310:TF524322 ADA524310:ADB524322 AMW524310:AMX524322 AWS524310:AWT524322 BGO524310:BGP524322 BQK524310:BQL524322 CAG524310:CAH524322 CKC524310:CKD524322 CTY524310:CTZ524322 DDU524310:DDV524322 DNQ524310:DNR524322 DXM524310:DXN524322 EHI524310:EHJ524322 ERE524310:ERF524322 FBA524310:FBB524322 FKW524310:FKX524322 FUS524310:FUT524322 GEO524310:GEP524322 GOK524310:GOL524322 GYG524310:GYH524322 HIC524310:HID524322 HRY524310:HRZ524322 IBU524310:IBV524322 ILQ524310:ILR524322 IVM524310:IVN524322 JFI524310:JFJ524322 JPE524310:JPF524322 JZA524310:JZB524322 KIW524310:KIX524322 KSS524310:KST524322 LCO524310:LCP524322 LMK524310:LML524322 LWG524310:LWH524322 MGC524310:MGD524322 MPY524310:MPZ524322 MZU524310:MZV524322 NJQ524310:NJR524322 NTM524310:NTN524322 ODI524310:ODJ524322 ONE524310:ONF524322 OXA524310:OXB524322 PGW524310:PGX524322 PQS524310:PQT524322 QAO524310:QAP524322 QKK524310:QKL524322 QUG524310:QUH524322 REC524310:RED524322 RNY524310:RNZ524322 RXU524310:RXV524322 SHQ524310:SHR524322 SRM524310:SRN524322 TBI524310:TBJ524322 TLE524310:TLF524322 TVA524310:TVB524322 UEW524310:UEX524322 UOS524310:UOT524322 UYO524310:UYP524322 VIK524310:VIL524322 VSG524310:VSH524322 WCC524310:WCD524322 WLY524310:WLZ524322 WVU524310:WVV524322 M589846:N589858 JI589846:JJ589858 TE589846:TF589858 ADA589846:ADB589858 AMW589846:AMX589858 AWS589846:AWT589858 BGO589846:BGP589858 BQK589846:BQL589858 CAG589846:CAH589858 CKC589846:CKD589858 CTY589846:CTZ589858 DDU589846:DDV589858 DNQ589846:DNR589858 DXM589846:DXN589858 EHI589846:EHJ589858 ERE589846:ERF589858 FBA589846:FBB589858 FKW589846:FKX589858 FUS589846:FUT589858 GEO589846:GEP589858 GOK589846:GOL589858 GYG589846:GYH589858 HIC589846:HID589858 HRY589846:HRZ589858 IBU589846:IBV589858 ILQ589846:ILR589858 IVM589846:IVN589858 JFI589846:JFJ589858 JPE589846:JPF589858 JZA589846:JZB589858 KIW589846:KIX589858 KSS589846:KST589858 LCO589846:LCP589858 LMK589846:LML589858 LWG589846:LWH589858 MGC589846:MGD589858 MPY589846:MPZ589858 MZU589846:MZV589858 NJQ589846:NJR589858 NTM589846:NTN589858 ODI589846:ODJ589858 ONE589846:ONF589858 OXA589846:OXB589858 PGW589846:PGX589858 PQS589846:PQT589858 QAO589846:QAP589858 QKK589846:QKL589858 QUG589846:QUH589858 REC589846:RED589858 RNY589846:RNZ589858 RXU589846:RXV589858 SHQ589846:SHR589858 SRM589846:SRN589858 TBI589846:TBJ589858 TLE589846:TLF589858 TVA589846:TVB589858 UEW589846:UEX589858 UOS589846:UOT589858 UYO589846:UYP589858 VIK589846:VIL589858 VSG589846:VSH589858 WCC589846:WCD589858 WLY589846:WLZ589858 WVU589846:WVV589858 M655382:N655394 JI655382:JJ655394 TE655382:TF655394 ADA655382:ADB655394 AMW655382:AMX655394 AWS655382:AWT655394 BGO655382:BGP655394 BQK655382:BQL655394 CAG655382:CAH655394 CKC655382:CKD655394 CTY655382:CTZ655394 DDU655382:DDV655394 DNQ655382:DNR655394 DXM655382:DXN655394 EHI655382:EHJ655394 ERE655382:ERF655394 FBA655382:FBB655394 FKW655382:FKX655394 FUS655382:FUT655394 GEO655382:GEP655394 GOK655382:GOL655394 GYG655382:GYH655394 HIC655382:HID655394 HRY655382:HRZ655394 IBU655382:IBV655394 ILQ655382:ILR655394 IVM655382:IVN655394 JFI655382:JFJ655394 JPE655382:JPF655394 JZA655382:JZB655394 KIW655382:KIX655394 KSS655382:KST655394 LCO655382:LCP655394 LMK655382:LML655394 LWG655382:LWH655394 MGC655382:MGD655394 MPY655382:MPZ655394 MZU655382:MZV655394 NJQ655382:NJR655394 NTM655382:NTN655394 ODI655382:ODJ655394 ONE655382:ONF655394 OXA655382:OXB655394 PGW655382:PGX655394 PQS655382:PQT655394 QAO655382:QAP655394 QKK655382:QKL655394 QUG655382:QUH655394 REC655382:RED655394 RNY655382:RNZ655394 RXU655382:RXV655394 SHQ655382:SHR655394 SRM655382:SRN655394 TBI655382:TBJ655394 TLE655382:TLF655394 TVA655382:TVB655394 UEW655382:UEX655394 UOS655382:UOT655394 UYO655382:UYP655394 VIK655382:VIL655394 VSG655382:VSH655394 WCC655382:WCD655394 WLY655382:WLZ655394 WVU655382:WVV655394 M720918:N720930 JI720918:JJ720930 TE720918:TF720930 ADA720918:ADB720930 AMW720918:AMX720930 AWS720918:AWT720930 BGO720918:BGP720930 BQK720918:BQL720930 CAG720918:CAH720930 CKC720918:CKD720930 CTY720918:CTZ720930 DDU720918:DDV720930 DNQ720918:DNR720930 DXM720918:DXN720930 EHI720918:EHJ720930 ERE720918:ERF720930 FBA720918:FBB720930 FKW720918:FKX720930 FUS720918:FUT720930 GEO720918:GEP720930 GOK720918:GOL720930 GYG720918:GYH720930 HIC720918:HID720930 HRY720918:HRZ720930 IBU720918:IBV720930 ILQ720918:ILR720930 IVM720918:IVN720930 JFI720918:JFJ720930 JPE720918:JPF720930 JZA720918:JZB720930 KIW720918:KIX720930 KSS720918:KST720930 LCO720918:LCP720930 LMK720918:LML720930 LWG720918:LWH720930 MGC720918:MGD720930 MPY720918:MPZ720930 MZU720918:MZV720930 NJQ720918:NJR720930 NTM720918:NTN720930 ODI720918:ODJ720930 ONE720918:ONF720930 OXA720918:OXB720930 PGW720918:PGX720930 PQS720918:PQT720930 QAO720918:QAP720930 QKK720918:QKL720930 QUG720918:QUH720930 REC720918:RED720930 RNY720918:RNZ720930 RXU720918:RXV720930 SHQ720918:SHR720930 SRM720918:SRN720930 TBI720918:TBJ720930 TLE720918:TLF720930 TVA720918:TVB720930 UEW720918:UEX720930 UOS720918:UOT720930 UYO720918:UYP720930 VIK720918:VIL720930 VSG720918:VSH720930 WCC720918:WCD720930 WLY720918:WLZ720930 WVU720918:WVV720930 M786454:N786466 JI786454:JJ786466 TE786454:TF786466 ADA786454:ADB786466 AMW786454:AMX786466 AWS786454:AWT786466 BGO786454:BGP786466 BQK786454:BQL786466 CAG786454:CAH786466 CKC786454:CKD786466 CTY786454:CTZ786466 DDU786454:DDV786466 DNQ786454:DNR786466 DXM786454:DXN786466 EHI786454:EHJ786466 ERE786454:ERF786466 FBA786454:FBB786466 FKW786454:FKX786466 FUS786454:FUT786466 GEO786454:GEP786466 GOK786454:GOL786466 GYG786454:GYH786466 HIC786454:HID786466 HRY786454:HRZ786466 IBU786454:IBV786466 ILQ786454:ILR786466 IVM786454:IVN786466 JFI786454:JFJ786466 JPE786454:JPF786466 JZA786454:JZB786466 KIW786454:KIX786466 KSS786454:KST786466 LCO786454:LCP786466 LMK786454:LML786466 LWG786454:LWH786466 MGC786454:MGD786466 MPY786454:MPZ786466 MZU786454:MZV786466 NJQ786454:NJR786466 NTM786454:NTN786466 ODI786454:ODJ786466 ONE786454:ONF786466 OXA786454:OXB786466 PGW786454:PGX786466 PQS786454:PQT786466 QAO786454:QAP786466 QKK786454:QKL786466 QUG786454:QUH786466 REC786454:RED786466 RNY786454:RNZ786466 RXU786454:RXV786466 SHQ786454:SHR786466 SRM786454:SRN786466 TBI786454:TBJ786466 TLE786454:TLF786466 TVA786454:TVB786466 UEW786454:UEX786466 UOS786454:UOT786466 UYO786454:UYP786466 VIK786454:VIL786466 VSG786454:VSH786466 WCC786454:WCD786466 WLY786454:WLZ786466 WVU786454:WVV786466 M851990:N852002 JI851990:JJ852002 TE851990:TF852002 ADA851990:ADB852002 AMW851990:AMX852002 AWS851990:AWT852002 BGO851990:BGP852002 BQK851990:BQL852002 CAG851990:CAH852002 CKC851990:CKD852002 CTY851990:CTZ852002 DDU851990:DDV852002 DNQ851990:DNR852002 DXM851990:DXN852002 EHI851990:EHJ852002 ERE851990:ERF852002 FBA851990:FBB852002 FKW851990:FKX852002 FUS851990:FUT852002 GEO851990:GEP852002 GOK851990:GOL852002 GYG851990:GYH852002 HIC851990:HID852002 HRY851990:HRZ852002 IBU851990:IBV852002 ILQ851990:ILR852002 IVM851990:IVN852002 JFI851990:JFJ852002 JPE851990:JPF852002 JZA851990:JZB852002 KIW851990:KIX852002 KSS851990:KST852002 LCO851990:LCP852002 LMK851990:LML852002 LWG851990:LWH852002 MGC851990:MGD852002 MPY851990:MPZ852002 MZU851990:MZV852002 NJQ851990:NJR852002 NTM851990:NTN852002 ODI851990:ODJ852002 ONE851990:ONF852002 OXA851990:OXB852002 PGW851990:PGX852002 PQS851990:PQT852002 QAO851990:QAP852002 QKK851990:QKL852002 QUG851990:QUH852002 REC851990:RED852002 RNY851990:RNZ852002 RXU851990:RXV852002 SHQ851990:SHR852002 SRM851990:SRN852002 TBI851990:TBJ852002 TLE851990:TLF852002 TVA851990:TVB852002 UEW851990:UEX852002 UOS851990:UOT852002 UYO851990:UYP852002 VIK851990:VIL852002 VSG851990:VSH852002 WCC851990:WCD852002 WLY851990:WLZ852002 WVU851990:WVV852002 M917526:N917538 JI917526:JJ917538 TE917526:TF917538 ADA917526:ADB917538 AMW917526:AMX917538 AWS917526:AWT917538 BGO917526:BGP917538 BQK917526:BQL917538 CAG917526:CAH917538 CKC917526:CKD917538 CTY917526:CTZ917538 DDU917526:DDV917538 DNQ917526:DNR917538 DXM917526:DXN917538 EHI917526:EHJ917538 ERE917526:ERF917538 FBA917526:FBB917538 FKW917526:FKX917538 FUS917526:FUT917538 GEO917526:GEP917538 GOK917526:GOL917538 GYG917526:GYH917538 HIC917526:HID917538 HRY917526:HRZ917538 IBU917526:IBV917538 ILQ917526:ILR917538 IVM917526:IVN917538 JFI917526:JFJ917538 JPE917526:JPF917538 JZA917526:JZB917538 KIW917526:KIX917538 KSS917526:KST917538 LCO917526:LCP917538 LMK917526:LML917538 LWG917526:LWH917538 MGC917526:MGD917538 MPY917526:MPZ917538 MZU917526:MZV917538 NJQ917526:NJR917538 NTM917526:NTN917538 ODI917526:ODJ917538 ONE917526:ONF917538 OXA917526:OXB917538 PGW917526:PGX917538 PQS917526:PQT917538 QAO917526:QAP917538 QKK917526:QKL917538 QUG917526:QUH917538 REC917526:RED917538 RNY917526:RNZ917538 RXU917526:RXV917538 SHQ917526:SHR917538 SRM917526:SRN917538 TBI917526:TBJ917538 TLE917526:TLF917538 TVA917526:TVB917538 UEW917526:UEX917538 UOS917526:UOT917538 UYO917526:UYP917538 VIK917526:VIL917538 VSG917526:VSH917538 WCC917526:WCD917538 WLY917526:WLZ917538 WVU917526:WVV917538 M983062:N983074 JI983062:JJ983074 TE983062:TF983074 ADA983062:ADB983074 AMW983062:AMX983074 AWS983062:AWT983074 BGO983062:BGP983074 BQK983062:BQL983074 CAG983062:CAH983074 CKC983062:CKD983074 CTY983062:CTZ983074 DDU983062:DDV983074 DNQ983062:DNR983074 DXM983062:DXN983074 EHI983062:EHJ983074 ERE983062:ERF983074 FBA983062:FBB983074 FKW983062:FKX983074 FUS983062:FUT983074 GEO983062:GEP983074 GOK983062:GOL983074 GYG983062:GYH983074 HIC983062:HID983074 HRY983062:HRZ983074 IBU983062:IBV983074 ILQ983062:ILR983074 IVM983062:IVN983074 JFI983062:JFJ983074 JPE983062:JPF983074 JZA983062:JZB983074 KIW983062:KIX983074 KSS983062:KST983074 LCO983062:LCP983074 LMK983062:LML983074 LWG983062:LWH983074 MGC983062:MGD983074 MPY983062:MPZ983074 MZU983062:MZV983074 NJQ983062:NJR983074 NTM983062:NTN983074 ODI983062:ODJ983074 ONE983062:ONF983074 OXA983062:OXB983074 PGW983062:PGX983074 PQS983062:PQT983074 QAO983062:QAP983074 QKK983062:QKL983074 QUG983062:QUH983074 REC983062:RED983074 RNY983062:RNZ983074 RXU983062:RXV983074 SHQ983062:SHR983074 SRM983062:SRN983074 TBI983062:TBJ983074 TLE983062:TLF983074 TVA983062:TVB983074 UEW983062:UEX983074 UOS983062:UOT983074 UYO983062:UYP983074 VIK983062:VIL983074 VSG983062:VSH983074 WCC983062:WCD983074 WLY983062:WLZ983074 WVU983062:WVV983074 L18:L56 JH18:JH56 TD18:TD56 ACZ18:ACZ56 AMV18:AMV56 AWR18:AWR56 BGN18:BGN56 BQJ18:BQJ56 CAF18:CAF56 CKB18:CKB56 CTX18:CTX56 DDT18:DDT56 DNP18:DNP56 DXL18:DXL56 EHH18:EHH56 ERD18:ERD56 FAZ18:FAZ56 FKV18:FKV56 FUR18:FUR56 GEN18:GEN56 GOJ18:GOJ56 GYF18:GYF56 HIB18:HIB56 HRX18:HRX56 IBT18:IBT56 ILP18:ILP56 IVL18:IVL56 JFH18:JFH56 JPD18:JPD56 JYZ18:JYZ56 KIV18:KIV56 KSR18:KSR56 LCN18:LCN56 LMJ18:LMJ56 LWF18:LWF56 MGB18:MGB56 MPX18:MPX56 MZT18:MZT56 NJP18:NJP56 NTL18:NTL56 ODH18:ODH56 OND18:OND56 OWZ18:OWZ56 PGV18:PGV56 PQR18:PQR56 QAN18:QAN56 QKJ18:QKJ56 QUF18:QUF56 REB18:REB56 RNX18:RNX56 RXT18:RXT56 SHP18:SHP56 SRL18:SRL56 TBH18:TBH56 TLD18:TLD56 TUZ18:TUZ56 UEV18:UEV56 UOR18:UOR56 UYN18:UYN56 VIJ18:VIJ56 VSF18:VSF56 WCB18:WCB56 WLX18:WLX56 WVT18:WVT56 L65554:L65592 JH65554:JH65592 TD65554:TD65592 ACZ65554:ACZ65592 AMV65554:AMV65592 AWR65554:AWR65592 BGN65554:BGN65592 BQJ65554:BQJ65592 CAF65554:CAF65592 CKB65554:CKB65592 CTX65554:CTX65592 DDT65554:DDT65592 DNP65554:DNP65592 DXL65554:DXL65592 EHH65554:EHH65592 ERD65554:ERD65592 FAZ65554:FAZ65592 FKV65554:FKV65592 FUR65554:FUR65592 GEN65554:GEN65592 GOJ65554:GOJ65592 GYF65554:GYF65592 HIB65554:HIB65592 HRX65554:HRX65592 IBT65554:IBT65592 ILP65554:ILP65592 IVL65554:IVL65592 JFH65554:JFH65592 JPD65554:JPD65592 JYZ65554:JYZ65592 KIV65554:KIV65592 KSR65554:KSR65592 LCN65554:LCN65592 LMJ65554:LMJ65592 LWF65554:LWF65592 MGB65554:MGB65592 MPX65554:MPX65592 MZT65554:MZT65592 NJP65554:NJP65592 NTL65554:NTL65592 ODH65554:ODH65592 OND65554:OND65592 OWZ65554:OWZ65592 PGV65554:PGV65592 PQR65554:PQR65592 QAN65554:QAN65592 QKJ65554:QKJ65592 QUF65554:QUF65592 REB65554:REB65592 RNX65554:RNX65592 RXT65554:RXT65592 SHP65554:SHP65592 SRL65554:SRL65592 TBH65554:TBH65592 TLD65554:TLD65592 TUZ65554:TUZ65592 UEV65554:UEV65592 UOR65554:UOR65592 UYN65554:UYN65592 VIJ65554:VIJ65592 VSF65554:VSF65592 WCB65554:WCB65592 WLX65554:WLX65592 WVT65554:WVT65592 L131090:L131128 JH131090:JH131128 TD131090:TD131128 ACZ131090:ACZ131128 AMV131090:AMV131128 AWR131090:AWR131128 BGN131090:BGN131128 BQJ131090:BQJ131128 CAF131090:CAF131128 CKB131090:CKB131128 CTX131090:CTX131128 DDT131090:DDT131128 DNP131090:DNP131128 DXL131090:DXL131128 EHH131090:EHH131128 ERD131090:ERD131128 FAZ131090:FAZ131128 FKV131090:FKV131128 FUR131090:FUR131128 GEN131090:GEN131128 GOJ131090:GOJ131128 GYF131090:GYF131128 HIB131090:HIB131128 HRX131090:HRX131128 IBT131090:IBT131128 ILP131090:ILP131128 IVL131090:IVL131128 JFH131090:JFH131128 JPD131090:JPD131128 JYZ131090:JYZ131128 KIV131090:KIV131128 KSR131090:KSR131128 LCN131090:LCN131128 LMJ131090:LMJ131128 LWF131090:LWF131128 MGB131090:MGB131128 MPX131090:MPX131128 MZT131090:MZT131128 NJP131090:NJP131128 NTL131090:NTL131128 ODH131090:ODH131128 OND131090:OND131128 OWZ131090:OWZ131128 PGV131090:PGV131128 PQR131090:PQR131128 QAN131090:QAN131128 QKJ131090:QKJ131128 QUF131090:QUF131128 REB131090:REB131128 RNX131090:RNX131128 RXT131090:RXT131128 SHP131090:SHP131128 SRL131090:SRL131128 TBH131090:TBH131128 TLD131090:TLD131128 TUZ131090:TUZ131128 UEV131090:UEV131128 UOR131090:UOR131128 UYN131090:UYN131128 VIJ131090:VIJ131128 VSF131090:VSF131128 WCB131090:WCB131128 WLX131090:WLX131128 WVT131090:WVT131128 L196626:L196664 JH196626:JH196664 TD196626:TD196664 ACZ196626:ACZ196664 AMV196626:AMV196664 AWR196626:AWR196664 BGN196626:BGN196664 BQJ196626:BQJ196664 CAF196626:CAF196664 CKB196626:CKB196664 CTX196626:CTX196664 DDT196626:DDT196664 DNP196626:DNP196664 DXL196626:DXL196664 EHH196626:EHH196664 ERD196626:ERD196664 FAZ196626:FAZ196664 FKV196626:FKV196664 FUR196626:FUR196664 GEN196626:GEN196664 GOJ196626:GOJ196664 GYF196626:GYF196664 HIB196626:HIB196664 HRX196626:HRX196664 IBT196626:IBT196664 ILP196626:ILP196664 IVL196626:IVL196664 JFH196626:JFH196664 JPD196626:JPD196664 JYZ196626:JYZ196664 KIV196626:KIV196664 KSR196626:KSR196664 LCN196626:LCN196664 LMJ196626:LMJ196664 LWF196626:LWF196664 MGB196626:MGB196664 MPX196626:MPX196664 MZT196626:MZT196664 NJP196626:NJP196664 NTL196626:NTL196664 ODH196626:ODH196664 OND196626:OND196664 OWZ196626:OWZ196664 PGV196626:PGV196664 PQR196626:PQR196664 QAN196626:QAN196664 QKJ196626:QKJ196664 QUF196626:QUF196664 REB196626:REB196664 RNX196626:RNX196664 RXT196626:RXT196664 SHP196626:SHP196664 SRL196626:SRL196664 TBH196626:TBH196664 TLD196626:TLD196664 TUZ196626:TUZ196664 UEV196626:UEV196664 UOR196626:UOR196664 UYN196626:UYN196664 VIJ196626:VIJ196664 VSF196626:VSF196664 WCB196626:WCB196664 WLX196626:WLX196664 WVT196626:WVT196664 L262162:L262200 JH262162:JH262200 TD262162:TD262200 ACZ262162:ACZ262200 AMV262162:AMV262200 AWR262162:AWR262200 BGN262162:BGN262200 BQJ262162:BQJ262200 CAF262162:CAF262200 CKB262162:CKB262200 CTX262162:CTX262200 DDT262162:DDT262200 DNP262162:DNP262200 DXL262162:DXL262200 EHH262162:EHH262200 ERD262162:ERD262200 FAZ262162:FAZ262200 FKV262162:FKV262200 FUR262162:FUR262200 GEN262162:GEN262200 GOJ262162:GOJ262200 GYF262162:GYF262200 HIB262162:HIB262200 HRX262162:HRX262200 IBT262162:IBT262200 ILP262162:ILP262200 IVL262162:IVL262200 JFH262162:JFH262200 JPD262162:JPD262200 JYZ262162:JYZ262200 KIV262162:KIV262200 KSR262162:KSR262200 LCN262162:LCN262200 LMJ262162:LMJ262200 LWF262162:LWF262200 MGB262162:MGB262200 MPX262162:MPX262200 MZT262162:MZT262200 NJP262162:NJP262200 NTL262162:NTL262200 ODH262162:ODH262200 OND262162:OND262200 OWZ262162:OWZ262200 PGV262162:PGV262200 PQR262162:PQR262200 QAN262162:QAN262200 QKJ262162:QKJ262200 QUF262162:QUF262200 REB262162:REB262200 RNX262162:RNX262200 RXT262162:RXT262200 SHP262162:SHP262200 SRL262162:SRL262200 TBH262162:TBH262200 TLD262162:TLD262200 TUZ262162:TUZ262200 UEV262162:UEV262200 UOR262162:UOR262200 UYN262162:UYN262200 VIJ262162:VIJ262200 VSF262162:VSF262200 WCB262162:WCB262200 WLX262162:WLX262200 WVT262162:WVT262200 L327698:L327736 JH327698:JH327736 TD327698:TD327736 ACZ327698:ACZ327736 AMV327698:AMV327736 AWR327698:AWR327736 BGN327698:BGN327736 BQJ327698:BQJ327736 CAF327698:CAF327736 CKB327698:CKB327736 CTX327698:CTX327736 DDT327698:DDT327736 DNP327698:DNP327736 DXL327698:DXL327736 EHH327698:EHH327736 ERD327698:ERD327736 FAZ327698:FAZ327736 FKV327698:FKV327736 FUR327698:FUR327736 GEN327698:GEN327736 GOJ327698:GOJ327736 GYF327698:GYF327736 HIB327698:HIB327736 HRX327698:HRX327736 IBT327698:IBT327736 ILP327698:ILP327736 IVL327698:IVL327736 JFH327698:JFH327736 JPD327698:JPD327736 JYZ327698:JYZ327736 KIV327698:KIV327736 KSR327698:KSR327736 LCN327698:LCN327736 LMJ327698:LMJ327736 LWF327698:LWF327736 MGB327698:MGB327736 MPX327698:MPX327736 MZT327698:MZT327736 NJP327698:NJP327736 NTL327698:NTL327736 ODH327698:ODH327736 OND327698:OND327736 OWZ327698:OWZ327736 PGV327698:PGV327736 PQR327698:PQR327736 QAN327698:QAN327736 QKJ327698:QKJ327736 QUF327698:QUF327736 REB327698:REB327736 RNX327698:RNX327736 RXT327698:RXT327736 SHP327698:SHP327736 SRL327698:SRL327736 TBH327698:TBH327736 TLD327698:TLD327736 TUZ327698:TUZ327736 UEV327698:UEV327736 UOR327698:UOR327736 UYN327698:UYN327736 VIJ327698:VIJ327736 VSF327698:VSF327736 WCB327698:WCB327736 WLX327698:WLX327736 WVT327698:WVT327736 L393234:L393272 JH393234:JH393272 TD393234:TD393272 ACZ393234:ACZ393272 AMV393234:AMV393272 AWR393234:AWR393272 BGN393234:BGN393272 BQJ393234:BQJ393272 CAF393234:CAF393272 CKB393234:CKB393272 CTX393234:CTX393272 DDT393234:DDT393272 DNP393234:DNP393272 DXL393234:DXL393272 EHH393234:EHH393272 ERD393234:ERD393272 FAZ393234:FAZ393272 FKV393234:FKV393272 FUR393234:FUR393272 GEN393234:GEN393272 GOJ393234:GOJ393272 GYF393234:GYF393272 HIB393234:HIB393272 HRX393234:HRX393272 IBT393234:IBT393272 ILP393234:ILP393272 IVL393234:IVL393272 JFH393234:JFH393272 JPD393234:JPD393272 JYZ393234:JYZ393272 KIV393234:KIV393272 KSR393234:KSR393272 LCN393234:LCN393272 LMJ393234:LMJ393272 LWF393234:LWF393272 MGB393234:MGB393272 MPX393234:MPX393272 MZT393234:MZT393272 NJP393234:NJP393272 NTL393234:NTL393272 ODH393234:ODH393272 OND393234:OND393272 OWZ393234:OWZ393272 PGV393234:PGV393272 PQR393234:PQR393272 QAN393234:QAN393272 QKJ393234:QKJ393272 QUF393234:QUF393272 REB393234:REB393272 RNX393234:RNX393272 RXT393234:RXT393272 SHP393234:SHP393272 SRL393234:SRL393272 TBH393234:TBH393272 TLD393234:TLD393272 TUZ393234:TUZ393272 UEV393234:UEV393272 UOR393234:UOR393272 UYN393234:UYN393272 VIJ393234:VIJ393272 VSF393234:VSF393272 WCB393234:WCB393272 WLX393234:WLX393272 WVT393234:WVT393272 L458770:L458808 JH458770:JH458808 TD458770:TD458808 ACZ458770:ACZ458808 AMV458770:AMV458808 AWR458770:AWR458808 BGN458770:BGN458808 BQJ458770:BQJ458808 CAF458770:CAF458808 CKB458770:CKB458808 CTX458770:CTX458808 DDT458770:DDT458808 DNP458770:DNP458808 DXL458770:DXL458808 EHH458770:EHH458808 ERD458770:ERD458808 FAZ458770:FAZ458808 FKV458770:FKV458808 FUR458770:FUR458808 GEN458770:GEN458808 GOJ458770:GOJ458808 GYF458770:GYF458808 HIB458770:HIB458808 HRX458770:HRX458808 IBT458770:IBT458808 ILP458770:ILP458808 IVL458770:IVL458808 JFH458770:JFH458808 JPD458770:JPD458808 JYZ458770:JYZ458808 KIV458770:KIV458808 KSR458770:KSR458808 LCN458770:LCN458808 LMJ458770:LMJ458808 LWF458770:LWF458808 MGB458770:MGB458808 MPX458770:MPX458808 MZT458770:MZT458808 NJP458770:NJP458808 NTL458770:NTL458808 ODH458770:ODH458808 OND458770:OND458808 OWZ458770:OWZ458808 PGV458770:PGV458808 PQR458770:PQR458808 QAN458770:QAN458808 QKJ458770:QKJ458808 QUF458770:QUF458808 REB458770:REB458808 RNX458770:RNX458808 RXT458770:RXT458808 SHP458770:SHP458808 SRL458770:SRL458808 TBH458770:TBH458808 TLD458770:TLD458808 TUZ458770:TUZ458808 UEV458770:UEV458808 UOR458770:UOR458808 UYN458770:UYN458808 VIJ458770:VIJ458808 VSF458770:VSF458808 WCB458770:WCB458808 WLX458770:WLX458808 WVT458770:WVT458808 L524306:L524344 JH524306:JH524344 TD524306:TD524344 ACZ524306:ACZ524344 AMV524306:AMV524344 AWR524306:AWR524344 BGN524306:BGN524344 BQJ524306:BQJ524344 CAF524306:CAF524344 CKB524306:CKB524344 CTX524306:CTX524344 DDT524306:DDT524344 DNP524306:DNP524344 DXL524306:DXL524344 EHH524306:EHH524344 ERD524306:ERD524344 FAZ524306:FAZ524344 FKV524306:FKV524344 FUR524306:FUR524344 GEN524306:GEN524344 GOJ524306:GOJ524344 GYF524306:GYF524344 HIB524306:HIB524344 HRX524306:HRX524344 IBT524306:IBT524344 ILP524306:ILP524344 IVL524306:IVL524344 JFH524306:JFH524344 JPD524306:JPD524344 JYZ524306:JYZ524344 KIV524306:KIV524344 KSR524306:KSR524344 LCN524306:LCN524344 LMJ524306:LMJ524344 LWF524306:LWF524344 MGB524306:MGB524344 MPX524306:MPX524344 MZT524306:MZT524344 NJP524306:NJP524344 NTL524306:NTL524344 ODH524306:ODH524344 OND524306:OND524344 OWZ524306:OWZ524344 PGV524306:PGV524344 PQR524306:PQR524344 QAN524306:QAN524344 QKJ524306:QKJ524344 QUF524306:QUF524344 REB524306:REB524344 RNX524306:RNX524344 RXT524306:RXT524344 SHP524306:SHP524344 SRL524306:SRL524344 TBH524306:TBH524344 TLD524306:TLD524344 TUZ524306:TUZ524344 UEV524306:UEV524344 UOR524306:UOR524344 UYN524306:UYN524344 VIJ524306:VIJ524344 VSF524306:VSF524344 WCB524306:WCB524344 WLX524306:WLX524344 WVT524306:WVT524344 L589842:L589880 JH589842:JH589880 TD589842:TD589880 ACZ589842:ACZ589880 AMV589842:AMV589880 AWR589842:AWR589880 BGN589842:BGN589880 BQJ589842:BQJ589880 CAF589842:CAF589880 CKB589842:CKB589880 CTX589842:CTX589880 DDT589842:DDT589880 DNP589842:DNP589880 DXL589842:DXL589880 EHH589842:EHH589880 ERD589842:ERD589880 FAZ589842:FAZ589880 FKV589842:FKV589880 FUR589842:FUR589880 GEN589842:GEN589880 GOJ589842:GOJ589880 GYF589842:GYF589880 HIB589842:HIB589880 HRX589842:HRX589880 IBT589842:IBT589880 ILP589842:ILP589880 IVL589842:IVL589880 JFH589842:JFH589880 JPD589842:JPD589880 JYZ589842:JYZ589880 KIV589842:KIV589880 KSR589842:KSR589880 LCN589842:LCN589880 LMJ589842:LMJ589880 LWF589842:LWF589880 MGB589842:MGB589880 MPX589842:MPX589880 MZT589842:MZT589880 NJP589842:NJP589880 NTL589842:NTL589880 ODH589842:ODH589880 OND589842:OND589880 OWZ589842:OWZ589880 PGV589842:PGV589880 PQR589842:PQR589880 QAN589842:QAN589880 QKJ589842:QKJ589880 QUF589842:QUF589880 REB589842:REB589880 RNX589842:RNX589880 RXT589842:RXT589880 SHP589842:SHP589880 SRL589842:SRL589880 TBH589842:TBH589880 TLD589842:TLD589880 TUZ589842:TUZ589880 UEV589842:UEV589880 UOR589842:UOR589880 UYN589842:UYN589880 VIJ589842:VIJ589880 VSF589842:VSF589880 WCB589842:WCB589880 WLX589842:WLX589880 WVT589842:WVT589880 L655378:L655416 JH655378:JH655416 TD655378:TD655416 ACZ655378:ACZ655416 AMV655378:AMV655416 AWR655378:AWR655416 BGN655378:BGN655416 BQJ655378:BQJ655416 CAF655378:CAF655416 CKB655378:CKB655416 CTX655378:CTX655416 DDT655378:DDT655416 DNP655378:DNP655416 DXL655378:DXL655416 EHH655378:EHH655416 ERD655378:ERD655416 FAZ655378:FAZ655416 FKV655378:FKV655416 FUR655378:FUR655416 GEN655378:GEN655416 GOJ655378:GOJ655416 GYF655378:GYF655416 HIB655378:HIB655416 HRX655378:HRX655416 IBT655378:IBT655416 ILP655378:ILP655416 IVL655378:IVL655416 JFH655378:JFH655416 JPD655378:JPD655416 JYZ655378:JYZ655416 KIV655378:KIV655416 KSR655378:KSR655416 LCN655378:LCN655416 LMJ655378:LMJ655416 LWF655378:LWF655416 MGB655378:MGB655416 MPX655378:MPX655416 MZT655378:MZT655416 NJP655378:NJP655416 NTL655378:NTL655416 ODH655378:ODH655416 OND655378:OND655416 OWZ655378:OWZ655416 PGV655378:PGV655416 PQR655378:PQR655416 QAN655378:QAN655416 QKJ655378:QKJ655416 QUF655378:QUF655416 REB655378:REB655416 RNX655378:RNX655416 RXT655378:RXT655416 SHP655378:SHP655416 SRL655378:SRL655416 TBH655378:TBH655416 TLD655378:TLD655416 TUZ655378:TUZ655416 UEV655378:UEV655416 UOR655378:UOR655416 UYN655378:UYN655416 VIJ655378:VIJ655416 VSF655378:VSF655416 WCB655378:WCB655416 WLX655378:WLX655416 WVT655378:WVT655416 L720914:L720952 JH720914:JH720952 TD720914:TD720952 ACZ720914:ACZ720952 AMV720914:AMV720952 AWR720914:AWR720952 BGN720914:BGN720952 BQJ720914:BQJ720952 CAF720914:CAF720952 CKB720914:CKB720952 CTX720914:CTX720952 DDT720914:DDT720952 DNP720914:DNP720952 DXL720914:DXL720952 EHH720914:EHH720952 ERD720914:ERD720952 FAZ720914:FAZ720952 FKV720914:FKV720952 FUR720914:FUR720952 GEN720914:GEN720952 GOJ720914:GOJ720952 GYF720914:GYF720952 HIB720914:HIB720952 HRX720914:HRX720952 IBT720914:IBT720952 ILP720914:ILP720952 IVL720914:IVL720952 JFH720914:JFH720952 JPD720914:JPD720952 JYZ720914:JYZ720952 KIV720914:KIV720952 KSR720914:KSR720952 LCN720914:LCN720952 LMJ720914:LMJ720952 LWF720914:LWF720952 MGB720914:MGB720952 MPX720914:MPX720952 MZT720914:MZT720952 NJP720914:NJP720952 NTL720914:NTL720952 ODH720914:ODH720952 OND720914:OND720952 OWZ720914:OWZ720952 PGV720914:PGV720952 PQR720914:PQR720952 QAN720914:QAN720952 QKJ720914:QKJ720952 QUF720914:QUF720952 REB720914:REB720952 RNX720914:RNX720952 RXT720914:RXT720952 SHP720914:SHP720952 SRL720914:SRL720952 TBH720914:TBH720952 TLD720914:TLD720952 TUZ720914:TUZ720952 UEV720914:UEV720952 UOR720914:UOR720952 UYN720914:UYN720952 VIJ720914:VIJ720952 VSF720914:VSF720952 WCB720914:WCB720952 WLX720914:WLX720952 WVT720914:WVT720952 L786450:L786488 JH786450:JH786488 TD786450:TD786488 ACZ786450:ACZ786488 AMV786450:AMV786488 AWR786450:AWR786488 BGN786450:BGN786488 BQJ786450:BQJ786488 CAF786450:CAF786488 CKB786450:CKB786488 CTX786450:CTX786488 DDT786450:DDT786488 DNP786450:DNP786488 DXL786450:DXL786488 EHH786450:EHH786488 ERD786450:ERD786488 FAZ786450:FAZ786488 FKV786450:FKV786488 FUR786450:FUR786488 GEN786450:GEN786488 GOJ786450:GOJ786488 GYF786450:GYF786488 HIB786450:HIB786488 HRX786450:HRX786488 IBT786450:IBT786488 ILP786450:ILP786488 IVL786450:IVL786488 JFH786450:JFH786488 JPD786450:JPD786488 JYZ786450:JYZ786488 KIV786450:KIV786488 KSR786450:KSR786488 LCN786450:LCN786488 LMJ786450:LMJ786488 LWF786450:LWF786488 MGB786450:MGB786488 MPX786450:MPX786488 MZT786450:MZT786488 NJP786450:NJP786488 NTL786450:NTL786488 ODH786450:ODH786488 OND786450:OND786488 OWZ786450:OWZ786488 PGV786450:PGV786488 PQR786450:PQR786488 QAN786450:QAN786488 QKJ786450:QKJ786488 QUF786450:QUF786488 REB786450:REB786488 RNX786450:RNX786488 RXT786450:RXT786488 SHP786450:SHP786488 SRL786450:SRL786488 TBH786450:TBH786488 TLD786450:TLD786488 TUZ786450:TUZ786488 UEV786450:UEV786488 UOR786450:UOR786488 UYN786450:UYN786488 VIJ786450:VIJ786488 VSF786450:VSF786488 WCB786450:WCB786488 WLX786450:WLX786488 WVT786450:WVT786488 L851986:L852024 JH851986:JH852024 TD851986:TD852024 ACZ851986:ACZ852024 AMV851986:AMV852024 AWR851986:AWR852024 BGN851986:BGN852024 BQJ851986:BQJ852024 CAF851986:CAF852024 CKB851986:CKB852024 CTX851986:CTX852024 DDT851986:DDT852024 DNP851986:DNP852024 DXL851986:DXL852024 EHH851986:EHH852024 ERD851986:ERD852024 FAZ851986:FAZ852024 FKV851986:FKV852024 FUR851986:FUR852024 GEN851986:GEN852024 GOJ851986:GOJ852024 GYF851986:GYF852024 HIB851986:HIB852024 HRX851986:HRX852024 IBT851986:IBT852024 ILP851986:ILP852024 IVL851986:IVL852024 JFH851986:JFH852024 JPD851986:JPD852024 JYZ851986:JYZ852024 KIV851986:KIV852024 KSR851986:KSR852024 LCN851986:LCN852024 LMJ851986:LMJ852024 LWF851986:LWF852024 MGB851986:MGB852024 MPX851986:MPX852024 MZT851986:MZT852024 NJP851986:NJP852024 NTL851986:NTL852024 ODH851986:ODH852024 OND851986:OND852024 OWZ851986:OWZ852024 PGV851986:PGV852024 PQR851986:PQR852024 QAN851986:QAN852024 QKJ851986:QKJ852024 QUF851986:QUF852024 REB851986:REB852024 RNX851986:RNX852024 RXT851986:RXT852024 SHP851986:SHP852024 SRL851986:SRL852024 TBH851986:TBH852024 TLD851986:TLD852024 TUZ851986:TUZ852024 UEV851986:UEV852024 UOR851986:UOR852024 UYN851986:UYN852024 VIJ851986:VIJ852024 VSF851986:VSF852024 WCB851986:WCB852024 WLX851986:WLX852024 WVT851986:WVT852024 L917522:L917560 JH917522:JH917560 TD917522:TD917560 ACZ917522:ACZ917560 AMV917522:AMV917560 AWR917522:AWR917560 BGN917522:BGN917560 BQJ917522:BQJ917560 CAF917522:CAF917560 CKB917522:CKB917560 CTX917522:CTX917560 DDT917522:DDT917560 DNP917522:DNP917560 DXL917522:DXL917560 EHH917522:EHH917560 ERD917522:ERD917560 FAZ917522:FAZ917560 FKV917522:FKV917560 FUR917522:FUR917560 GEN917522:GEN917560 GOJ917522:GOJ917560 GYF917522:GYF917560 HIB917522:HIB917560 HRX917522:HRX917560 IBT917522:IBT917560 ILP917522:ILP917560 IVL917522:IVL917560 JFH917522:JFH917560 JPD917522:JPD917560 JYZ917522:JYZ917560 KIV917522:KIV917560 KSR917522:KSR917560 LCN917522:LCN917560 LMJ917522:LMJ917560 LWF917522:LWF917560 MGB917522:MGB917560 MPX917522:MPX917560 MZT917522:MZT917560 NJP917522:NJP917560 NTL917522:NTL917560 ODH917522:ODH917560 OND917522:OND917560 OWZ917522:OWZ917560 PGV917522:PGV917560 PQR917522:PQR917560 QAN917522:QAN917560 QKJ917522:QKJ917560 QUF917522:QUF917560 REB917522:REB917560 RNX917522:RNX917560 RXT917522:RXT917560 SHP917522:SHP917560 SRL917522:SRL917560 TBH917522:TBH917560 TLD917522:TLD917560 TUZ917522:TUZ917560 UEV917522:UEV917560 UOR917522:UOR917560 UYN917522:UYN917560 VIJ917522:VIJ917560 VSF917522:VSF917560 WCB917522:WCB917560 WLX917522:WLX917560 WVT917522:WVT917560 L983058:L983096 JH983058:JH983096 TD983058:TD983096 ACZ983058:ACZ983096 AMV983058:AMV983096 AWR983058:AWR983096 BGN983058:BGN983096 BQJ983058:BQJ983096 CAF983058:CAF983096 CKB983058:CKB983096 CTX983058:CTX983096 DDT983058:DDT983096 DNP983058:DNP983096 DXL983058:DXL983096 EHH983058:EHH983096 ERD983058:ERD983096 FAZ983058:FAZ983096 FKV983058:FKV983096 FUR983058:FUR983096 GEN983058:GEN983096 GOJ983058:GOJ983096 GYF983058:GYF983096 HIB983058:HIB983096 HRX983058:HRX983096 IBT983058:IBT983096 ILP983058:ILP983096 IVL983058:IVL983096 JFH983058:JFH983096 JPD983058:JPD983096 JYZ983058:JYZ983096 KIV983058:KIV983096 KSR983058:KSR983096 LCN983058:LCN983096 LMJ983058:LMJ983096 LWF983058:LWF983096 MGB983058:MGB983096 MPX983058:MPX983096 MZT983058:MZT983096 NJP983058:NJP983096 NTL983058:NTL983096 ODH983058:ODH983096 OND983058:OND983096 OWZ983058:OWZ983096 PGV983058:PGV983096 PQR983058:PQR983096 QAN983058:QAN983096 QKJ983058:QKJ983096 QUF983058:QUF983096 REB983058:REB983096 RNX983058:RNX983096 RXT983058:RXT983096 SHP983058:SHP983096 SRL983058:SRL983096 TBH983058:TBH983096 TLD983058:TLD983096 TUZ983058:TUZ983096 UEV983058:UEV983096 UOR983058:UOR983096 UYN983058:UYN983096 VIJ983058:VIJ983096 VSF983058:VSF983096 WCB983058:WCB983096 WLX983058:WLX983096 WVT983058:WVT983096 M36:N56 JI36:JJ56 TE36:TF56 ADA36:ADB56 AMW36:AMX56 AWS36:AWT56 BGO36:BGP56 BQK36:BQL56 CAG36:CAH56 CKC36:CKD56 CTY36:CTZ56 DDU36:DDV56 DNQ36:DNR56 DXM36:DXN56 EHI36:EHJ56 ERE36:ERF56 FBA36:FBB56 FKW36:FKX56 FUS36:FUT56 GEO36:GEP56 GOK36:GOL56 GYG36:GYH56 HIC36:HID56 HRY36:HRZ56 IBU36:IBV56 ILQ36:ILR56 IVM36:IVN56 JFI36:JFJ56 JPE36:JPF56 JZA36:JZB56 KIW36:KIX56 KSS36:KST56 LCO36:LCP56 LMK36:LML56 LWG36:LWH56 MGC36:MGD56 MPY36:MPZ56 MZU36:MZV56 NJQ36:NJR56 NTM36:NTN56 ODI36:ODJ56 ONE36:ONF56 OXA36:OXB56 PGW36:PGX56 PQS36:PQT56 QAO36:QAP56 QKK36:QKL56 QUG36:QUH56 REC36:RED56 RNY36:RNZ56 RXU36:RXV56 SHQ36:SHR56 SRM36:SRN56 TBI36:TBJ56 TLE36:TLF56 TVA36:TVB56 UEW36:UEX56 UOS36:UOT56 UYO36:UYP56 VIK36:VIL56 VSG36:VSH56 WCC36:WCD56 WLY36:WLZ56 WVU36:WVV56 M65572:N65592 JI65572:JJ65592 TE65572:TF65592 ADA65572:ADB65592 AMW65572:AMX65592 AWS65572:AWT65592 BGO65572:BGP65592 BQK65572:BQL65592 CAG65572:CAH65592 CKC65572:CKD65592 CTY65572:CTZ65592 DDU65572:DDV65592 DNQ65572:DNR65592 DXM65572:DXN65592 EHI65572:EHJ65592 ERE65572:ERF65592 FBA65572:FBB65592 FKW65572:FKX65592 FUS65572:FUT65592 GEO65572:GEP65592 GOK65572:GOL65592 GYG65572:GYH65592 HIC65572:HID65592 HRY65572:HRZ65592 IBU65572:IBV65592 ILQ65572:ILR65592 IVM65572:IVN65592 JFI65572:JFJ65592 JPE65572:JPF65592 JZA65572:JZB65592 KIW65572:KIX65592 KSS65572:KST65592 LCO65572:LCP65592 LMK65572:LML65592 LWG65572:LWH65592 MGC65572:MGD65592 MPY65572:MPZ65592 MZU65572:MZV65592 NJQ65572:NJR65592 NTM65572:NTN65592 ODI65572:ODJ65592 ONE65572:ONF65592 OXA65572:OXB65592 PGW65572:PGX65592 PQS65572:PQT65592 QAO65572:QAP65592 QKK65572:QKL65592 QUG65572:QUH65592 REC65572:RED65592 RNY65572:RNZ65592 RXU65572:RXV65592 SHQ65572:SHR65592 SRM65572:SRN65592 TBI65572:TBJ65592 TLE65572:TLF65592 TVA65572:TVB65592 UEW65572:UEX65592 UOS65572:UOT65592 UYO65572:UYP65592 VIK65572:VIL65592 VSG65572:VSH65592 WCC65572:WCD65592 WLY65572:WLZ65592 WVU65572:WVV65592 M131108:N131128 JI131108:JJ131128 TE131108:TF131128 ADA131108:ADB131128 AMW131108:AMX131128 AWS131108:AWT131128 BGO131108:BGP131128 BQK131108:BQL131128 CAG131108:CAH131128 CKC131108:CKD131128 CTY131108:CTZ131128 DDU131108:DDV131128 DNQ131108:DNR131128 DXM131108:DXN131128 EHI131108:EHJ131128 ERE131108:ERF131128 FBA131108:FBB131128 FKW131108:FKX131128 FUS131108:FUT131128 GEO131108:GEP131128 GOK131108:GOL131128 GYG131108:GYH131128 HIC131108:HID131128 HRY131108:HRZ131128 IBU131108:IBV131128 ILQ131108:ILR131128 IVM131108:IVN131128 JFI131108:JFJ131128 JPE131108:JPF131128 JZA131108:JZB131128 KIW131108:KIX131128 KSS131108:KST131128 LCO131108:LCP131128 LMK131108:LML131128 LWG131108:LWH131128 MGC131108:MGD131128 MPY131108:MPZ131128 MZU131108:MZV131128 NJQ131108:NJR131128 NTM131108:NTN131128 ODI131108:ODJ131128 ONE131108:ONF131128 OXA131108:OXB131128 PGW131108:PGX131128 PQS131108:PQT131128 QAO131108:QAP131128 QKK131108:QKL131128 QUG131108:QUH131128 REC131108:RED131128 RNY131108:RNZ131128 RXU131108:RXV131128 SHQ131108:SHR131128 SRM131108:SRN131128 TBI131108:TBJ131128 TLE131108:TLF131128 TVA131108:TVB131128 UEW131108:UEX131128 UOS131108:UOT131128 UYO131108:UYP131128 VIK131108:VIL131128 VSG131108:VSH131128 WCC131108:WCD131128 WLY131108:WLZ131128 WVU131108:WVV131128 M196644:N196664 JI196644:JJ196664 TE196644:TF196664 ADA196644:ADB196664 AMW196644:AMX196664 AWS196644:AWT196664 BGO196644:BGP196664 BQK196644:BQL196664 CAG196644:CAH196664 CKC196644:CKD196664 CTY196644:CTZ196664 DDU196644:DDV196664 DNQ196644:DNR196664 DXM196644:DXN196664 EHI196644:EHJ196664 ERE196644:ERF196664 FBA196644:FBB196664 FKW196644:FKX196664 FUS196644:FUT196664 GEO196644:GEP196664 GOK196644:GOL196664 GYG196644:GYH196664 HIC196644:HID196664 HRY196644:HRZ196664 IBU196644:IBV196664 ILQ196644:ILR196664 IVM196644:IVN196664 JFI196644:JFJ196664 JPE196644:JPF196664 JZA196644:JZB196664 KIW196644:KIX196664 KSS196644:KST196664 LCO196644:LCP196664 LMK196644:LML196664 LWG196644:LWH196664 MGC196644:MGD196664 MPY196644:MPZ196664 MZU196644:MZV196664 NJQ196644:NJR196664 NTM196644:NTN196664 ODI196644:ODJ196664 ONE196644:ONF196664 OXA196644:OXB196664 PGW196644:PGX196664 PQS196644:PQT196664 QAO196644:QAP196664 QKK196644:QKL196664 QUG196644:QUH196664 REC196644:RED196664 RNY196644:RNZ196664 RXU196644:RXV196664 SHQ196644:SHR196664 SRM196644:SRN196664 TBI196644:TBJ196664 TLE196644:TLF196664 TVA196644:TVB196664 UEW196644:UEX196664 UOS196644:UOT196664 UYO196644:UYP196664 VIK196644:VIL196664 VSG196644:VSH196664 WCC196644:WCD196664 WLY196644:WLZ196664 WVU196644:WVV196664 M262180:N262200 JI262180:JJ262200 TE262180:TF262200 ADA262180:ADB262200 AMW262180:AMX262200 AWS262180:AWT262200 BGO262180:BGP262200 BQK262180:BQL262200 CAG262180:CAH262200 CKC262180:CKD262200 CTY262180:CTZ262200 DDU262180:DDV262200 DNQ262180:DNR262200 DXM262180:DXN262200 EHI262180:EHJ262200 ERE262180:ERF262200 FBA262180:FBB262200 FKW262180:FKX262200 FUS262180:FUT262200 GEO262180:GEP262200 GOK262180:GOL262200 GYG262180:GYH262200 HIC262180:HID262200 HRY262180:HRZ262200 IBU262180:IBV262200 ILQ262180:ILR262200 IVM262180:IVN262200 JFI262180:JFJ262200 JPE262180:JPF262200 JZA262180:JZB262200 KIW262180:KIX262200 KSS262180:KST262200 LCO262180:LCP262200 LMK262180:LML262200 LWG262180:LWH262200 MGC262180:MGD262200 MPY262180:MPZ262200 MZU262180:MZV262200 NJQ262180:NJR262200 NTM262180:NTN262200 ODI262180:ODJ262200 ONE262180:ONF262200 OXA262180:OXB262200 PGW262180:PGX262200 PQS262180:PQT262200 QAO262180:QAP262200 QKK262180:QKL262200 QUG262180:QUH262200 REC262180:RED262200 RNY262180:RNZ262200 RXU262180:RXV262200 SHQ262180:SHR262200 SRM262180:SRN262200 TBI262180:TBJ262200 TLE262180:TLF262200 TVA262180:TVB262200 UEW262180:UEX262200 UOS262180:UOT262200 UYO262180:UYP262200 VIK262180:VIL262200 VSG262180:VSH262200 WCC262180:WCD262200 WLY262180:WLZ262200 WVU262180:WVV262200 M327716:N327736 JI327716:JJ327736 TE327716:TF327736 ADA327716:ADB327736 AMW327716:AMX327736 AWS327716:AWT327736 BGO327716:BGP327736 BQK327716:BQL327736 CAG327716:CAH327736 CKC327716:CKD327736 CTY327716:CTZ327736 DDU327716:DDV327736 DNQ327716:DNR327736 DXM327716:DXN327736 EHI327716:EHJ327736 ERE327716:ERF327736 FBA327716:FBB327736 FKW327716:FKX327736 FUS327716:FUT327736 GEO327716:GEP327736 GOK327716:GOL327736 GYG327716:GYH327736 HIC327716:HID327736 HRY327716:HRZ327736 IBU327716:IBV327736 ILQ327716:ILR327736 IVM327716:IVN327736 JFI327716:JFJ327736 JPE327716:JPF327736 JZA327716:JZB327736 KIW327716:KIX327736 KSS327716:KST327736 LCO327716:LCP327736 LMK327716:LML327736 LWG327716:LWH327736 MGC327716:MGD327736 MPY327716:MPZ327736 MZU327716:MZV327736 NJQ327716:NJR327736 NTM327716:NTN327736 ODI327716:ODJ327736 ONE327716:ONF327736 OXA327716:OXB327736 PGW327716:PGX327736 PQS327716:PQT327736 QAO327716:QAP327736 QKK327716:QKL327736 QUG327716:QUH327736 REC327716:RED327736 RNY327716:RNZ327736 RXU327716:RXV327736 SHQ327716:SHR327736 SRM327716:SRN327736 TBI327716:TBJ327736 TLE327716:TLF327736 TVA327716:TVB327736 UEW327716:UEX327736 UOS327716:UOT327736 UYO327716:UYP327736 VIK327716:VIL327736 VSG327716:VSH327736 WCC327716:WCD327736 WLY327716:WLZ327736 WVU327716:WVV327736 M393252:N393272 JI393252:JJ393272 TE393252:TF393272 ADA393252:ADB393272 AMW393252:AMX393272 AWS393252:AWT393272 BGO393252:BGP393272 BQK393252:BQL393272 CAG393252:CAH393272 CKC393252:CKD393272 CTY393252:CTZ393272 DDU393252:DDV393272 DNQ393252:DNR393272 DXM393252:DXN393272 EHI393252:EHJ393272 ERE393252:ERF393272 FBA393252:FBB393272 FKW393252:FKX393272 FUS393252:FUT393272 GEO393252:GEP393272 GOK393252:GOL393272 GYG393252:GYH393272 HIC393252:HID393272 HRY393252:HRZ393272 IBU393252:IBV393272 ILQ393252:ILR393272 IVM393252:IVN393272 JFI393252:JFJ393272 JPE393252:JPF393272 JZA393252:JZB393272 KIW393252:KIX393272 KSS393252:KST393272 LCO393252:LCP393272 LMK393252:LML393272 LWG393252:LWH393272 MGC393252:MGD393272 MPY393252:MPZ393272 MZU393252:MZV393272 NJQ393252:NJR393272 NTM393252:NTN393272 ODI393252:ODJ393272 ONE393252:ONF393272 OXA393252:OXB393272 PGW393252:PGX393272 PQS393252:PQT393272 QAO393252:QAP393272 QKK393252:QKL393272 QUG393252:QUH393272 REC393252:RED393272 RNY393252:RNZ393272 RXU393252:RXV393272 SHQ393252:SHR393272 SRM393252:SRN393272 TBI393252:TBJ393272 TLE393252:TLF393272 TVA393252:TVB393272 UEW393252:UEX393272 UOS393252:UOT393272 UYO393252:UYP393272 VIK393252:VIL393272 VSG393252:VSH393272 WCC393252:WCD393272 WLY393252:WLZ393272 WVU393252:WVV393272 M458788:N458808 JI458788:JJ458808 TE458788:TF458808 ADA458788:ADB458808 AMW458788:AMX458808 AWS458788:AWT458808 BGO458788:BGP458808 BQK458788:BQL458808 CAG458788:CAH458808 CKC458788:CKD458808 CTY458788:CTZ458808 DDU458788:DDV458808 DNQ458788:DNR458808 DXM458788:DXN458808 EHI458788:EHJ458808 ERE458788:ERF458808 FBA458788:FBB458808 FKW458788:FKX458808 FUS458788:FUT458808 GEO458788:GEP458808 GOK458788:GOL458808 GYG458788:GYH458808 HIC458788:HID458808 HRY458788:HRZ458808 IBU458788:IBV458808 ILQ458788:ILR458808 IVM458788:IVN458808 JFI458788:JFJ458808 JPE458788:JPF458808 JZA458788:JZB458808 KIW458788:KIX458808 KSS458788:KST458808 LCO458788:LCP458808 LMK458788:LML458808 LWG458788:LWH458808 MGC458788:MGD458808 MPY458788:MPZ458808 MZU458788:MZV458808 NJQ458788:NJR458808 NTM458788:NTN458808 ODI458788:ODJ458808 ONE458788:ONF458808 OXA458788:OXB458808 PGW458788:PGX458808 PQS458788:PQT458808 QAO458788:QAP458808 QKK458788:QKL458808 QUG458788:QUH458808 REC458788:RED458808 RNY458788:RNZ458808 RXU458788:RXV458808 SHQ458788:SHR458808 SRM458788:SRN458808 TBI458788:TBJ458808 TLE458788:TLF458808 TVA458788:TVB458808 UEW458788:UEX458808 UOS458788:UOT458808 UYO458788:UYP458808 VIK458788:VIL458808 VSG458788:VSH458808 WCC458788:WCD458808 WLY458788:WLZ458808 WVU458788:WVV458808 M524324:N524344 JI524324:JJ524344 TE524324:TF524344 ADA524324:ADB524344 AMW524324:AMX524344 AWS524324:AWT524344 BGO524324:BGP524344 BQK524324:BQL524344 CAG524324:CAH524344 CKC524324:CKD524344 CTY524324:CTZ524344 DDU524324:DDV524344 DNQ524324:DNR524344 DXM524324:DXN524344 EHI524324:EHJ524344 ERE524324:ERF524344 FBA524324:FBB524344 FKW524324:FKX524344 FUS524324:FUT524344 GEO524324:GEP524344 GOK524324:GOL524344 GYG524324:GYH524344 HIC524324:HID524344 HRY524324:HRZ524344 IBU524324:IBV524344 ILQ524324:ILR524344 IVM524324:IVN524344 JFI524324:JFJ524344 JPE524324:JPF524344 JZA524324:JZB524344 KIW524324:KIX524344 KSS524324:KST524344 LCO524324:LCP524344 LMK524324:LML524344 LWG524324:LWH524344 MGC524324:MGD524344 MPY524324:MPZ524344 MZU524324:MZV524344 NJQ524324:NJR524344 NTM524324:NTN524344 ODI524324:ODJ524344 ONE524324:ONF524344 OXA524324:OXB524344 PGW524324:PGX524344 PQS524324:PQT524344 QAO524324:QAP524344 QKK524324:QKL524344 QUG524324:QUH524344 REC524324:RED524344 RNY524324:RNZ524344 RXU524324:RXV524344 SHQ524324:SHR524344 SRM524324:SRN524344 TBI524324:TBJ524344 TLE524324:TLF524344 TVA524324:TVB524344 UEW524324:UEX524344 UOS524324:UOT524344 UYO524324:UYP524344 VIK524324:VIL524344 VSG524324:VSH524344 WCC524324:WCD524344 WLY524324:WLZ524344 WVU524324:WVV524344 M589860:N589880 JI589860:JJ589880 TE589860:TF589880 ADA589860:ADB589880 AMW589860:AMX589880 AWS589860:AWT589880 BGO589860:BGP589880 BQK589860:BQL589880 CAG589860:CAH589880 CKC589860:CKD589880 CTY589860:CTZ589880 DDU589860:DDV589880 DNQ589860:DNR589880 DXM589860:DXN589880 EHI589860:EHJ589880 ERE589860:ERF589880 FBA589860:FBB589880 FKW589860:FKX589880 FUS589860:FUT589880 GEO589860:GEP589880 GOK589860:GOL589880 GYG589860:GYH589880 HIC589860:HID589880 HRY589860:HRZ589880 IBU589860:IBV589880 ILQ589860:ILR589880 IVM589860:IVN589880 JFI589860:JFJ589880 JPE589860:JPF589880 JZA589860:JZB589880 KIW589860:KIX589880 KSS589860:KST589880 LCO589860:LCP589880 LMK589860:LML589880 LWG589860:LWH589880 MGC589860:MGD589880 MPY589860:MPZ589880 MZU589860:MZV589880 NJQ589860:NJR589880 NTM589860:NTN589880 ODI589860:ODJ589880 ONE589860:ONF589880 OXA589860:OXB589880 PGW589860:PGX589880 PQS589860:PQT589880 QAO589860:QAP589880 QKK589860:QKL589880 QUG589860:QUH589880 REC589860:RED589880 RNY589860:RNZ589880 RXU589860:RXV589880 SHQ589860:SHR589880 SRM589860:SRN589880 TBI589860:TBJ589880 TLE589860:TLF589880 TVA589860:TVB589880 UEW589860:UEX589880 UOS589860:UOT589880 UYO589860:UYP589880 VIK589860:VIL589880 VSG589860:VSH589880 WCC589860:WCD589880 WLY589860:WLZ589880 WVU589860:WVV589880 M655396:N655416 JI655396:JJ655416 TE655396:TF655416 ADA655396:ADB655416 AMW655396:AMX655416 AWS655396:AWT655416 BGO655396:BGP655416 BQK655396:BQL655416 CAG655396:CAH655416 CKC655396:CKD655416 CTY655396:CTZ655416 DDU655396:DDV655416 DNQ655396:DNR655416 DXM655396:DXN655416 EHI655396:EHJ655416 ERE655396:ERF655416 FBA655396:FBB655416 FKW655396:FKX655416 FUS655396:FUT655416 GEO655396:GEP655416 GOK655396:GOL655416 GYG655396:GYH655416 HIC655396:HID655416 HRY655396:HRZ655416 IBU655396:IBV655416 ILQ655396:ILR655416 IVM655396:IVN655416 JFI655396:JFJ655416 JPE655396:JPF655416 JZA655396:JZB655416 KIW655396:KIX655416 KSS655396:KST655416 LCO655396:LCP655416 LMK655396:LML655416 LWG655396:LWH655416 MGC655396:MGD655416 MPY655396:MPZ655416 MZU655396:MZV655416 NJQ655396:NJR655416 NTM655396:NTN655416 ODI655396:ODJ655416 ONE655396:ONF655416 OXA655396:OXB655416 PGW655396:PGX655416 PQS655396:PQT655416 QAO655396:QAP655416 QKK655396:QKL655416 QUG655396:QUH655416 REC655396:RED655416 RNY655396:RNZ655416 RXU655396:RXV655416 SHQ655396:SHR655416 SRM655396:SRN655416 TBI655396:TBJ655416 TLE655396:TLF655416 TVA655396:TVB655416 UEW655396:UEX655416 UOS655396:UOT655416 UYO655396:UYP655416 VIK655396:VIL655416 VSG655396:VSH655416 WCC655396:WCD655416 WLY655396:WLZ655416 WVU655396:WVV655416 M720932:N720952 JI720932:JJ720952 TE720932:TF720952 ADA720932:ADB720952 AMW720932:AMX720952 AWS720932:AWT720952 BGO720932:BGP720952 BQK720932:BQL720952 CAG720932:CAH720952 CKC720932:CKD720952 CTY720932:CTZ720952 DDU720932:DDV720952 DNQ720932:DNR720952 DXM720932:DXN720952 EHI720932:EHJ720952 ERE720932:ERF720952 FBA720932:FBB720952 FKW720932:FKX720952 FUS720932:FUT720952 GEO720932:GEP720952 GOK720932:GOL720952 GYG720932:GYH720952 HIC720932:HID720952 HRY720932:HRZ720952 IBU720932:IBV720952 ILQ720932:ILR720952 IVM720932:IVN720952 JFI720932:JFJ720952 JPE720932:JPF720952 JZA720932:JZB720952 KIW720932:KIX720952 KSS720932:KST720952 LCO720932:LCP720952 LMK720932:LML720952 LWG720932:LWH720952 MGC720932:MGD720952 MPY720932:MPZ720952 MZU720932:MZV720952 NJQ720932:NJR720952 NTM720932:NTN720952 ODI720932:ODJ720952 ONE720932:ONF720952 OXA720932:OXB720952 PGW720932:PGX720952 PQS720932:PQT720952 QAO720932:QAP720952 QKK720932:QKL720952 QUG720932:QUH720952 REC720932:RED720952 RNY720932:RNZ720952 RXU720932:RXV720952 SHQ720932:SHR720952 SRM720932:SRN720952 TBI720932:TBJ720952 TLE720932:TLF720952 TVA720932:TVB720952 UEW720932:UEX720952 UOS720932:UOT720952 UYO720932:UYP720952 VIK720932:VIL720952 VSG720932:VSH720952 WCC720932:WCD720952 WLY720932:WLZ720952 WVU720932:WVV720952 M786468:N786488 JI786468:JJ786488 TE786468:TF786488 ADA786468:ADB786488 AMW786468:AMX786488 AWS786468:AWT786488 BGO786468:BGP786488 BQK786468:BQL786488 CAG786468:CAH786488 CKC786468:CKD786488 CTY786468:CTZ786488 DDU786468:DDV786488 DNQ786468:DNR786488 DXM786468:DXN786488 EHI786468:EHJ786488 ERE786468:ERF786488 FBA786468:FBB786488 FKW786468:FKX786488 FUS786468:FUT786488 GEO786468:GEP786488 GOK786468:GOL786488 GYG786468:GYH786488 HIC786468:HID786488 HRY786468:HRZ786488 IBU786468:IBV786488 ILQ786468:ILR786488 IVM786468:IVN786488 JFI786468:JFJ786488 JPE786468:JPF786488 JZA786468:JZB786488 KIW786468:KIX786488 KSS786468:KST786488 LCO786468:LCP786488 LMK786468:LML786488 LWG786468:LWH786488 MGC786468:MGD786488 MPY786468:MPZ786488 MZU786468:MZV786488 NJQ786468:NJR786488 NTM786468:NTN786488 ODI786468:ODJ786488 ONE786468:ONF786488 OXA786468:OXB786488 PGW786468:PGX786488 PQS786468:PQT786488 QAO786468:QAP786488 QKK786468:QKL786488 QUG786468:QUH786488 REC786468:RED786488 RNY786468:RNZ786488 RXU786468:RXV786488 SHQ786468:SHR786488 SRM786468:SRN786488 TBI786468:TBJ786488 TLE786468:TLF786488 TVA786468:TVB786488 UEW786468:UEX786488 UOS786468:UOT786488 UYO786468:UYP786488 VIK786468:VIL786488 VSG786468:VSH786488 WCC786468:WCD786488 WLY786468:WLZ786488 WVU786468:WVV786488 M852004:N852024 JI852004:JJ852024 TE852004:TF852024 ADA852004:ADB852024 AMW852004:AMX852024 AWS852004:AWT852024 BGO852004:BGP852024 BQK852004:BQL852024 CAG852004:CAH852024 CKC852004:CKD852024 CTY852004:CTZ852024 DDU852004:DDV852024 DNQ852004:DNR852024 DXM852004:DXN852024 EHI852004:EHJ852024 ERE852004:ERF852024 FBA852004:FBB852024 FKW852004:FKX852024 FUS852004:FUT852024 GEO852004:GEP852024 GOK852004:GOL852024 GYG852004:GYH852024 HIC852004:HID852024 HRY852004:HRZ852024 IBU852004:IBV852024 ILQ852004:ILR852024 IVM852004:IVN852024 JFI852004:JFJ852024 JPE852004:JPF852024 JZA852004:JZB852024 KIW852004:KIX852024 KSS852004:KST852024 LCO852004:LCP852024 LMK852004:LML852024 LWG852004:LWH852024 MGC852004:MGD852024 MPY852004:MPZ852024 MZU852004:MZV852024 NJQ852004:NJR852024 NTM852004:NTN852024 ODI852004:ODJ852024 ONE852004:ONF852024 OXA852004:OXB852024 PGW852004:PGX852024 PQS852004:PQT852024 QAO852004:QAP852024 QKK852004:QKL852024 QUG852004:QUH852024 REC852004:RED852024 RNY852004:RNZ852024 RXU852004:RXV852024 SHQ852004:SHR852024 SRM852004:SRN852024 TBI852004:TBJ852024 TLE852004:TLF852024 TVA852004:TVB852024 UEW852004:UEX852024 UOS852004:UOT852024 UYO852004:UYP852024 VIK852004:VIL852024 VSG852004:VSH852024 WCC852004:WCD852024 WLY852004:WLZ852024 WVU852004:WVV852024 M917540:N917560 JI917540:JJ917560 TE917540:TF917560 ADA917540:ADB917560 AMW917540:AMX917560 AWS917540:AWT917560 BGO917540:BGP917560 BQK917540:BQL917560 CAG917540:CAH917560 CKC917540:CKD917560 CTY917540:CTZ917560 DDU917540:DDV917560 DNQ917540:DNR917560 DXM917540:DXN917560 EHI917540:EHJ917560 ERE917540:ERF917560 FBA917540:FBB917560 FKW917540:FKX917560 FUS917540:FUT917560 GEO917540:GEP917560 GOK917540:GOL917560 GYG917540:GYH917560 HIC917540:HID917560 HRY917540:HRZ917560 IBU917540:IBV917560 ILQ917540:ILR917560 IVM917540:IVN917560 JFI917540:JFJ917560 JPE917540:JPF917560 JZA917540:JZB917560 KIW917540:KIX917560 KSS917540:KST917560 LCO917540:LCP917560 LMK917540:LML917560 LWG917540:LWH917560 MGC917540:MGD917560 MPY917540:MPZ917560 MZU917540:MZV917560 NJQ917540:NJR917560 NTM917540:NTN917560 ODI917540:ODJ917560 ONE917540:ONF917560 OXA917540:OXB917560 PGW917540:PGX917560 PQS917540:PQT917560 QAO917540:QAP917560 QKK917540:QKL917560 QUG917540:QUH917560 REC917540:RED917560 RNY917540:RNZ917560 RXU917540:RXV917560 SHQ917540:SHR917560 SRM917540:SRN917560 TBI917540:TBJ917560 TLE917540:TLF917560 TVA917540:TVB917560 UEW917540:UEX917560 UOS917540:UOT917560 UYO917540:UYP917560 VIK917540:VIL917560 VSG917540:VSH917560 WCC917540:WCD917560 WLY917540:WLZ917560 WVU917540:WVV917560 M983076:N983096 JI983076:JJ983096 TE983076:TF983096 ADA983076:ADB983096 AMW983076:AMX983096 AWS983076:AWT983096 BGO983076:BGP983096 BQK983076:BQL983096 CAG983076:CAH983096 CKC983076:CKD983096 CTY983076:CTZ983096 DDU983076:DDV983096 DNQ983076:DNR983096 DXM983076:DXN983096 EHI983076:EHJ983096 ERE983076:ERF983096 FBA983076:FBB983096 FKW983076:FKX983096 FUS983076:FUT983096 GEO983076:GEP983096 GOK983076:GOL983096 GYG983076:GYH983096 HIC983076:HID983096 HRY983076:HRZ983096 IBU983076:IBV983096 ILQ983076:ILR983096 IVM983076:IVN983096 JFI983076:JFJ983096 JPE983076:JPF983096 JZA983076:JZB983096 KIW983076:KIX983096 KSS983076:KST983096 LCO983076:LCP983096 LMK983076:LML983096 LWG983076:LWH983096 MGC983076:MGD983096 MPY983076:MPZ983096 MZU983076:MZV983096 NJQ983076:NJR983096 NTM983076:NTN983096 ODI983076:ODJ983096 ONE983076:ONF983096 OXA983076:OXB983096 PGW983076:PGX983096 PQS983076:PQT983096 QAO983076:QAP983096 QKK983076:QKL983096 QUG983076:QUH983096 REC983076:RED983096 RNY983076:RNZ983096 RXU983076:RXV983096 SHQ983076:SHR983096 SRM983076:SRN983096 TBI983076:TBJ983096 TLE983076:TLF983096 TVA983076:TVB983096 UEW983076:UEX983096 UOS983076:UOT983096 UYO983076:UYP983096 VIK983076:VIL983096 VSG983076:VSH983096 WCC983076:WCD983096 WLY983076:WLZ983096 WVU983076:WVV983096">
      <formula1>$Z$6:$Z$13</formula1>
    </dataValidation>
    <dataValidation type="list" allowBlank="1" showInputMessage="1" showErrorMessage="1" error="!!Debe seleccionar de la lista el sentido de medición del indicador!!!!" prompt="!!Seleccione el sentido de medición del indicador!!" sqref="K18:K56 JG18:JG56 TC18:TC56 ACY18:ACY56 AMU18:AMU56 AWQ18:AWQ56 BGM18:BGM56 BQI18:BQI56 CAE18:CAE56 CKA18:CKA56 CTW18:CTW56 DDS18:DDS56 DNO18:DNO56 DXK18:DXK56 EHG18:EHG56 ERC18:ERC56 FAY18:FAY56 FKU18:FKU56 FUQ18:FUQ56 GEM18:GEM56 GOI18:GOI56 GYE18:GYE56 HIA18:HIA56 HRW18:HRW56 IBS18:IBS56 ILO18:ILO56 IVK18:IVK56 JFG18:JFG56 JPC18:JPC56 JYY18:JYY56 KIU18:KIU56 KSQ18:KSQ56 LCM18:LCM56 LMI18:LMI56 LWE18:LWE56 MGA18:MGA56 MPW18:MPW56 MZS18:MZS56 NJO18:NJO56 NTK18:NTK56 ODG18:ODG56 ONC18:ONC56 OWY18:OWY56 PGU18:PGU56 PQQ18:PQQ56 QAM18:QAM56 QKI18:QKI56 QUE18:QUE56 REA18:REA56 RNW18:RNW56 RXS18:RXS56 SHO18:SHO56 SRK18:SRK56 TBG18:TBG56 TLC18:TLC56 TUY18:TUY56 UEU18:UEU56 UOQ18:UOQ56 UYM18:UYM56 VII18:VII56 VSE18:VSE56 WCA18:WCA56 WLW18:WLW56 WVS18:WVS56 K65554:K65592 JG65554:JG65592 TC65554:TC65592 ACY65554:ACY65592 AMU65554:AMU65592 AWQ65554:AWQ65592 BGM65554:BGM65592 BQI65554:BQI65592 CAE65554:CAE65592 CKA65554:CKA65592 CTW65554:CTW65592 DDS65554:DDS65592 DNO65554:DNO65592 DXK65554:DXK65592 EHG65554:EHG65592 ERC65554:ERC65592 FAY65554:FAY65592 FKU65554:FKU65592 FUQ65554:FUQ65592 GEM65554:GEM65592 GOI65554:GOI65592 GYE65554:GYE65592 HIA65554:HIA65592 HRW65554:HRW65592 IBS65554:IBS65592 ILO65554:ILO65592 IVK65554:IVK65592 JFG65554:JFG65592 JPC65554:JPC65592 JYY65554:JYY65592 KIU65554:KIU65592 KSQ65554:KSQ65592 LCM65554:LCM65592 LMI65554:LMI65592 LWE65554:LWE65592 MGA65554:MGA65592 MPW65554:MPW65592 MZS65554:MZS65592 NJO65554:NJO65592 NTK65554:NTK65592 ODG65554:ODG65592 ONC65554:ONC65592 OWY65554:OWY65592 PGU65554:PGU65592 PQQ65554:PQQ65592 QAM65554:QAM65592 QKI65554:QKI65592 QUE65554:QUE65592 REA65554:REA65592 RNW65554:RNW65592 RXS65554:RXS65592 SHO65554:SHO65592 SRK65554:SRK65592 TBG65554:TBG65592 TLC65554:TLC65592 TUY65554:TUY65592 UEU65554:UEU65592 UOQ65554:UOQ65592 UYM65554:UYM65592 VII65554:VII65592 VSE65554:VSE65592 WCA65554:WCA65592 WLW65554:WLW65592 WVS65554:WVS65592 K131090:K131128 JG131090:JG131128 TC131090:TC131128 ACY131090:ACY131128 AMU131090:AMU131128 AWQ131090:AWQ131128 BGM131090:BGM131128 BQI131090:BQI131128 CAE131090:CAE131128 CKA131090:CKA131128 CTW131090:CTW131128 DDS131090:DDS131128 DNO131090:DNO131128 DXK131090:DXK131128 EHG131090:EHG131128 ERC131090:ERC131128 FAY131090:FAY131128 FKU131090:FKU131128 FUQ131090:FUQ131128 GEM131090:GEM131128 GOI131090:GOI131128 GYE131090:GYE131128 HIA131090:HIA131128 HRW131090:HRW131128 IBS131090:IBS131128 ILO131090:ILO131128 IVK131090:IVK131128 JFG131090:JFG131128 JPC131090:JPC131128 JYY131090:JYY131128 KIU131090:KIU131128 KSQ131090:KSQ131128 LCM131090:LCM131128 LMI131090:LMI131128 LWE131090:LWE131128 MGA131090:MGA131128 MPW131090:MPW131128 MZS131090:MZS131128 NJO131090:NJO131128 NTK131090:NTK131128 ODG131090:ODG131128 ONC131090:ONC131128 OWY131090:OWY131128 PGU131090:PGU131128 PQQ131090:PQQ131128 QAM131090:QAM131128 QKI131090:QKI131128 QUE131090:QUE131128 REA131090:REA131128 RNW131090:RNW131128 RXS131090:RXS131128 SHO131090:SHO131128 SRK131090:SRK131128 TBG131090:TBG131128 TLC131090:TLC131128 TUY131090:TUY131128 UEU131090:UEU131128 UOQ131090:UOQ131128 UYM131090:UYM131128 VII131090:VII131128 VSE131090:VSE131128 WCA131090:WCA131128 WLW131090:WLW131128 WVS131090:WVS131128 K196626:K196664 JG196626:JG196664 TC196626:TC196664 ACY196626:ACY196664 AMU196626:AMU196664 AWQ196626:AWQ196664 BGM196626:BGM196664 BQI196626:BQI196664 CAE196626:CAE196664 CKA196626:CKA196664 CTW196626:CTW196664 DDS196626:DDS196664 DNO196626:DNO196664 DXK196626:DXK196664 EHG196626:EHG196664 ERC196626:ERC196664 FAY196626:FAY196664 FKU196626:FKU196664 FUQ196626:FUQ196664 GEM196626:GEM196664 GOI196626:GOI196664 GYE196626:GYE196664 HIA196626:HIA196664 HRW196626:HRW196664 IBS196626:IBS196664 ILO196626:ILO196664 IVK196626:IVK196664 JFG196626:JFG196664 JPC196626:JPC196664 JYY196626:JYY196664 KIU196626:KIU196664 KSQ196626:KSQ196664 LCM196626:LCM196664 LMI196626:LMI196664 LWE196626:LWE196664 MGA196626:MGA196664 MPW196626:MPW196664 MZS196626:MZS196664 NJO196626:NJO196664 NTK196626:NTK196664 ODG196626:ODG196664 ONC196626:ONC196664 OWY196626:OWY196664 PGU196626:PGU196664 PQQ196626:PQQ196664 QAM196626:QAM196664 QKI196626:QKI196664 QUE196626:QUE196664 REA196626:REA196664 RNW196626:RNW196664 RXS196626:RXS196664 SHO196626:SHO196664 SRK196626:SRK196664 TBG196626:TBG196664 TLC196626:TLC196664 TUY196626:TUY196664 UEU196626:UEU196664 UOQ196626:UOQ196664 UYM196626:UYM196664 VII196626:VII196664 VSE196626:VSE196664 WCA196626:WCA196664 WLW196626:WLW196664 WVS196626:WVS196664 K262162:K262200 JG262162:JG262200 TC262162:TC262200 ACY262162:ACY262200 AMU262162:AMU262200 AWQ262162:AWQ262200 BGM262162:BGM262200 BQI262162:BQI262200 CAE262162:CAE262200 CKA262162:CKA262200 CTW262162:CTW262200 DDS262162:DDS262200 DNO262162:DNO262200 DXK262162:DXK262200 EHG262162:EHG262200 ERC262162:ERC262200 FAY262162:FAY262200 FKU262162:FKU262200 FUQ262162:FUQ262200 GEM262162:GEM262200 GOI262162:GOI262200 GYE262162:GYE262200 HIA262162:HIA262200 HRW262162:HRW262200 IBS262162:IBS262200 ILO262162:ILO262200 IVK262162:IVK262200 JFG262162:JFG262200 JPC262162:JPC262200 JYY262162:JYY262200 KIU262162:KIU262200 KSQ262162:KSQ262200 LCM262162:LCM262200 LMI262162:LMI262200 LWE262162:LWE262200 MGA262162:MGA262200 MPW262162:MPW262200 MZS262162:MZS262200 NJO262162:NJO262200 NTK262162:NTK262200 ODG262162:ODG262200 ONC262162:ONC262200 OWY262162:OWY262200 PGU262162:PGU262200 PQQ262162:PQQ262200 QAM262162:QAM262200 QKI262162:QKI262200 QUE262162:QUE262200 REA262162:REA262200 RNW262162:RNW262200 RXS262162:RXS262200 SHO262162:SHO262200 SRK262162:SRK262200 TBG262162:TBG262200 TLC262162:TLC262200 TUY262162:TUY262200 UEU262162:UEU262200 UOQ262162:UOQ262200 UYM262162:UYM262200 VII262162:VII262200 VSE262162:VSE262200 WCA262162:WCA262200 WLW262162:WLW262200 WVS262162:WVS262200 K327698:K327736 JG327698:JG327736 TC327698:TC327736 ACY327698:ACY327736 AMU327698:AMU327736 AWQ327698:AWQ327736 BGM327698:BGM327736 BQI327698:BQI327736 CAE327698:CAE327736 CKA327698:CKA327736 CTW327698:CTW327736 DDS327698:DDS327736 DNO327698:DNO327736 DXK327698:DXK327736 EHG327698:EHG327736 ERC327698:ERC327736 FAY327698:FAY327736 FKU327698:FKU327736 FUQ327698:FUQ327736 GEM327698:GEM327736 GOI327698:GOI327736 GYE327698:GYE327736 HIA327698:HIA327736 HRW327698:HRW327736 IBS327698:IBS327736 ILO327698:ILO327736 IVK327698:IVK327736 JFG327698:JFG327736 JPC327698:JPC327736 JYY327698:JYY327736 KIU327698:KIU327736 KSQ327698:KSQ327736 LCM327698:LCM327736 LMI327698:LMI327736 LWE327698:LWE327736 MGA327698:MGA327736 MPW327698:MPW327736 MZS327698:MZS327736 NJO327698:NJO327736 NTK327698:NTK327736 ODG327698:ODG327736 ONC327698:ONC327736 OWY327698:OWY327736 PGU327698:PGU327736 PQQ327698:PQQ327736 QAM327698:QAM327736 QKI327698:QKI327736 QUE327698:QUE327736 REA327698:REA327736 RNW327698:RNW327736 RXS327698:RXS327736 SHO327698:SHO327736 SRK327698:SRK327736 TBG327698:TBG327736 TLC327698:TLC327736 TUY327698:TUY327736 UEU327698:UEU327736 UOQ327698:UOQ327736 UYM327698:UYM327736 VII327698:VII327736 VSE327698:VSE327736 WCA327698:WCA327736 WLW327698:WLW327736 WVS327698:WVS327736 K393234:K393272 JG393234:JG393272 TC393234:TC393272 ACY393234:ACY393272 AMU393234:AMU393272 AWQ393234:AWQ393272 BGM393234:BGM393272 BQI393234:BQI393272 CAE393234:CAE393272 CKA393234:CKA393272 CTW393234:CTW393272 DDS393234:DDS393272 DNO393234:DNO393272 DXK393234:DXK393272 EHG393234:EHG393272 ERC393234:ERC393272 FAY393234:FAY393272 FKU393234:FKU393272 FUQ393234:FUQ393272 GEM393234:GEM393272 GOI393234:GOI393272 GYE393234:GYE393272 HIA393234:HIA393272 HRW393234:HRW393272 IBS393234:IBS393272 ILO393234:ILO393272 IVK393234:IVK393272 JFG393234:JFG393272 JPC393234:JPC393272 JYY393234:JYY393272 KIU393234:KIU393272 KSQ393234:KSQ393272 LCM393234:LCM393272 LMI393234:LMI393272 LWE393234:LWE393272 MGA393234:MGA393272 MPW393234:MPW393272 MZS393234:MZS393272 NJO393234:NJO393272 NTK393234:NTK393272 ODG393234:ODG393272 ONC393234:ONC393272 OWY393234:OWY393272 PGU393234:PGU393272 PQQ393234:PQQ393272 QAM393234:QAM393272 QKI393234:QKI393272 QUE393234:QUE393272 REA393234:REA393272 RNW393234:RNW393272 RXS393234:RXS393272 SHO393234:SHO393272 SRK393234:SRK393272 TBG393234:TBG393272 TLC393234:TLC393272 TUY393234:TUY393272 UEU393234:UEU393272 UOQ393234:UOQ393272 UYM393234:UYM393272 VII393234:VII393272 VSE393234:VSE393272 WCA393234:WCA393272 WLW393234:WLW393272 WVS393234:WVS393272 K458770:K458808 JG458770:JG458808 TC458770:TC458808 ACY458770:ACY458808 AMU458770:AMU458808 AWQ458770:AWQ458808 BGM458770:BGM458808 BQI458770:BQI458808 CAE458770:CAE458808 CKA458770:CKA458808 CTW458770:CTW458808 DDS458770:DDS458808 DNO458770:DNO458808 DXK458770:DXK458808 EHG458770:EHG458808 ERC458770:ERC458808 FAY458770:FAY458808 FKU458770:FKU458808 FUQ458770:FUQ458808 GEM458770:GEM458808 GOI458770:GOI458808 GYE458770:GYE458808 HIA458770:HIA458808 HRW458770:HRW458808 IBS458770:IBS458808 ILO458770:ILO458808 IVK458770:IVK458808 JFG458770:JFG458808 JPC458770:JPC458808 JYY458770:JYY458808 KIU458770:KIU458808 KSQ458770:KSQ458808 LCM458770:LCM458808 LMI458770:LMI458808 LWE458770:LWE458808 MGA458770:MGA458808 MPW458770:MPW458808 MZS458770:MZS458808 NJO458770:NJO458808 NTK458770:NTK458808 ODG458770:ODG458808 ONC458770:ONC458808 OWY458770:OWY458808 PGU458770:PGU458808 PQQ458770:PQQ458808 QAM458770:QAM458808 QKI458770:QKI458808 QUE458770:QUE458808 REA458770:REA458808 RNW458770:RNW458808 RXS458770:RXS458808 SHO458770:SHO458808 SRK458770:SRK458808 TBG458770:TBG458808 TLC458770:TLC458808 TUY458770:TUY458808 UEU458770:UEU458808 UOQ458770:UOQ458808 UYM458770:UYM458808 VII458770:VII458808 VSE458770:VSE458808 WCA458770:WCA458808 WLW458770:WLW458808 WVS458770:WVS458808 K524306:K524344 JG524306:JG524344 TC524306:TC524344 ACY524306:ACY524344 AMU524306:AMU524344 AWQ524306:AWQ524344 BGM524306:BGM524344 BQI524306:BQI524344 CAE524306:CAE524344 CKA524306:CKA524344 CTW524306:CTW524344 DDS524306:DDS524344 DNO524306:DNO524344 DXK524306:DXK524344 EHG524306:EHG524344 ERC524306:ERC524344 FAY524306:FAY524344 FKU524306:FKU524344 FUQ524306:FUQ524344 GEM524306:GEM524344 GOI524306:GOI524344 GYE524306:GYE524344 HIA524306:HIA524344 HRW524306:HRW524344 IBS524306:IBS524344 ILO524306:ILO524344 IVK524306:IVK524344 JFG524306:JFG524344 JPC524306:JPC524344 JYY524306:JYY524344 KIU524306:KIU524344 KSQ524306:KSQ524344 LCM524306:LCM524344 LMI524306:LMI524344 LWE524306:LWE524344 MGA524306:MGA524344 MPW524306:MPW524344 MZS524306:MZS524344 NJO524306:NJO524344 NTK524306:NTK524344 ODG524306:ODG524344 ONC524306:ONC524344 OWY524306:OWY524344 PGU524306:PGU524344 PQQ524306:PQQ524344 QAM524306:QAM524344 QKI524306:QKI524344 QUE524306:QUE524344 REA524306:REA524344 RNW524306:RNW524344 RXS524306:RXS524344 SHO524306:SHO524344 SRK524306:SRK524344 TBG524306:TBG524344 TLC524306:TLC524344 TUY524306:TUY524344 UEU524306:UEU524344 UOQ524306:UOQ524344 UYM524306:UYM524344 VII524306:VII524344 VSE524306:VSE524344 WCA524306:WCA524344 WLW524306:WLW524344 WVS524306:WVS524344 K589842:K589880 JG589842:JG589880 TC589842:TC589880 ACY589842:ACY589880 AMU589842:AMU589880 AWQ589842:AWQ589880 BGM589842:BGM589880 BQI589842:BQI589880 CAE589842:CAE589880 CKA589842:CKA589880 CTW589842:CTW589880 DDS589842:DDS589880 DNO589842:DNO589880 DXK589842:DXK589880 EHG589842:EHG589880 ERC589842:ERC589880 FAY589842:FAY589880 FKU589842:FKU589880 FUQ589842:FUQ589880 GEM589842:GEM589880 GOI589842:GOI589880 GYE589842:GYE589880 HIA589842:HIA589880 HRW589842:HRW589880 IBS589842:IBS589880 ILO589842:ILO589880 IVK589842:IVK589880 JFG589842:JFG589880 JPC589842:JPC589880 JYY589842:JYY589880 KIU589842:KIU589880 KSQ589842:KSQ589880 LCM589842:LCM589880 LMI589842:LMI589880 LWE589842:LWE589880 MGA589842:MGA589880 MPW589842:MPW589880 MZS589842:MZS589880 NJO589842:NJO589880 NTK589842:NTK589880 ODG589842:ODG589880 ONC589842:ONC589880 OWY589842:OWY589880 PGU589842:PGU589880 PQQ589842:PQQ589880 QAM589842:QAM589880 QKI589842:QKI589880 QUE589842:QUE589880 REA589842:REA589880 RNW589842:RNW589880 RXS589842:RXS589880 SHO589842:SHO589880 SRK589842:SRK589880 TBG589842:TBG589880 TLC589842:TLC589880 TUY589842:TUY589880 UEU589842:UEU589880 UOQ589842:UOQ589880 UYM589842:UYM589880 VII589842:VII589880 VSE589842:VSE589880 WCA589842:WCA589880 WLW589842:WLW589880 WVS589842:WVS589880 K655378:K655416 JG655378:JG655416 TC655378:TC655416 ACY655378:ACY655416 AMU655378:AMU655416 AWQ655378:AWQ655416 BGM655378:BGM655416 BQI655378:BQI655416 CAE655378:CAE655416 CKA655378:CKA655416 CTW655378:CTW655416 DDS655378:DDS655416 DNO655378:DNO655416 DXK655378:DXK655416 EHG655378:EHG655416 ERC655378:ERC655416 FAY655378:FAY655416 FKU655378:FKU655416 FUQ655378:FUQ655416 GEM655378:GEM655416 GOI655378:GOI655416 GYE655378:GYE655416 HIA655378:HIA655416 HRW655378:HRW655416 IBS655378:IBS655416 ILO655378:ILO655416 IVK655378:IVK655416 JFG655378:JFG655416 JPC655378:JPC655416 JYY655378:JYY655416 KIU655378:KIU655416 KSQ655378:KSQ655416 LCM655378:LCM655416 LMI655378:LMI655416 LWE655378:LWE655416 MGA655378:MGA655416 MPW655378:MPW655416 MZS655378:MZS655416 NJO655378:NJO655416 NTK655378:NTK655416 ODG655378:ODG655416 ONC655378:ONC655416 OWY655378:OWY655416 PGU655378:PGU655416 PQQ655378:PQQ655416 QAM655378:QAM655416 QKI655378:QKI655416 QUE655378:QUE655416 REA655378:REA655416 RNW655378:RNW655416 RXS655378:RXS655416 SHO655378:SHO655416 SRK655378:SRK655416 TBG655378:TBG655416 TLC655378:TLC655416 TUY655378:TUY655416 UEU655378:UEU655416 UOQ655378:UOQ655416 UYM655378:UYM655416 VII655378:VII655416 VSE655378:VSE655416 WCA655378:WCA655416 WLW655378:WLW655416 WVS655378:WVS655416 K720914:K720952 JG720914:JG720952 TC720914:TC720952 ACY720914:ACY720952 AMU720914:AMU720952 AWQ720914:AWQ720952 BGM720914:BGM720952 BQI720914:BQI720952 CAE720914:CAE720952 CKA720914:CKA720952 CTW720914:CTW720952 DDS720914:DDS720952 DNO720914:DNO720952 DXK720914:DXK720952 EHG720914:EHG720952 ERC720914:ERC720952 FAY720914:FAY720952 FKU720914:FKU720952 FUQ720914:FUQ720952 GEM720914:GEM720952 GOI720914:GOI720952 GYE720914:GYE720952 HIA720914:HIA720952 HRW720914:HRW720952 IBS720914:IBS720952 ILO720914:ILO720952 IVK720914:IVK720952 JFG720914:JFG720952 JPC720914:JPC720952 JYY720914:JYY720952 KIU720914:KIU720952 KSQ720914:KSQ720952 LCM720914:LCM720952 LMI720914:LMI720952 LWE720914:LWE720952 MGA720914:MGA720952 MPW720914:MPW720952 MZS720914:MZS720952 NJO720914:NJO720952 NTK720914:NTK720952 ODG720914:ODG720952 ONC720914:ONC720952 OWY720914:OWY720952 PGU720914:PGU720952 PQQ720914:PQQ720952 QAM720914:QAM720952 QKI720914:QKI720952 QUE720914:QUE720952 REA720914:REA720952 RNW720914:RNW720952 RXS720914:RXS720952 SHO720914:SHO720952 SRK720914:SRK720952 TBG720914:TBG720952 TLC720914:TLC720952 TUY720914:TUY720952 UEU720914:UEU720952 UOQ720914:UOQ720952 UYM720914:UYM720952 VII720914:VII720952 VSE720914:VSE720952 WCA720914:WCA720952 WLW720914:WLW720952 WVS720914:WVS720952 K786450:K786488 JG786450:JG786488 TC786450:TC786488 ACY786450:ACY786488 AMU786450:AMU786488 AWQ786450:AWQ786488 BGM786450:BGM786488 BQI786450:BQI786488 CAE786450:CAE786488 CKA786450:CKA786488 CTW786450:CTW786488 DDS786450:DDS786488 DNO786450:DNO786488 DXK786450:DXK786488 EHG786450:EHG786488 ERC786450:ERC786488 FAY786450:FAY786488 FKU786450:FKU786488 FUQ786450:FUQ786488 GEM786450:GEM786488 GOI786450:GOI786488 GYE786450:GYE786488 HIA786450:HIA786488 HRW786450:HRW786488 IBS786450:IBS786488 ILO786450:ILO786488 IVK786450:IVK786488 JFG786450:JFG786488 JPC786450:JPC786488 JYY786450:JYY786488 KIU786450:KIU786488 KSQ786450:KSQ786488 LCM786450:LCM786488 LMI786450:LMI786488 LWE786450:LWE786488 MGA786450:MGA786488 MPW786450:MPW786488 MZS786450:MZS786488 NJO786450:NJO786488 NTK786450:NTK786488 ODG786450:ODG786488 ONC786450:ONC786488 OWY786450:OWY786488 PGU786450:PGU786488 PQQ786450:PQQ786488 QAM786450:QAM786488 QKI786450:QKI786488 QUE786450:QUE786488 REA786450:REA786488 RNW786450:RNW786488 RXS786450:RXS786488 SHO786450:SHO786488 SRK786450:SRK786488 TBG786450:TBG786488 TLC786450:TLC786488 TUY786450:TUY786488 UEU786450:UEU786488 UOQ786450:UOQ786488 UYM786450:UYM786488 VII786450:VII786488 VSE786450:VSE786488 WCA786450:WCA786488 WLW786450:WLW786488 WVS786450:WVS786488 K851986:K852024 JG851986:JG852024 TC851986:TC852024 ACY851986:ACY852024 AMU851986:AMU852024 AWQ851986:AWQ852024 BGM851986:BGM852024 BQI851986:BQI852024 CAE851986:CAE852024 CKA851986:CKA852024 CTW851986:CTW852024 DDS851986:DDS852024 DNO851986:DNO852024 DXK851986:DXK852024 EHG851986:EHG852024 ERC851986:ERC852024 FAY851986:FAY852024 FKU851986:FKU852024 FUQ851986:FUQ852024 GEM851986:GEM852024 GOI851986:GOI852024 GYE851986:GYE852024 HIA851986:HIA852024 HRW851986:HRW852024 IBS851986:IBS852024 ILO851986:ILO852024 IVK851986:IVK852024 JFG851986:JFG852024 JPC851986:JPC852024 JYY851986:JYY852024 KIU851986:KIU852024 KSQ851986:KSQ852024 LCM851986:LCM852024 LMI851986:LMI852024 LWE851986:LWE852024 MGA851986:MGA852024 MPW851986:MPW852024 MZS851986:MZS852024 NJO851986:NJO852024 NTK851986:NTK852024 ODG851986:ODG852024 ONC851986:ONC852024 OWY851986:OWY852024 PGU851986:PGU852024 PQQ851986:PQQ852024 QAM851986:QAM852024 QKI851986:QKI852024 QUE851986:QUE852024 REA851986:REA852024 RNW851986:RNW852024 RXS851986:RXS852024 SHO851986:SHO852024 SRK851986:SRK852024 TBG851986:TBG852024 TLC851986:TLC852024 TUY851986:TUY852024 UEU851986:UEU852024 UOQ851986:UOQ852024 UYM851986:UYM852024 VII851986:VII852024 VSE851986:VSE852024 WCA851986:WCA852024 WLW851986:WLW852024 WVS851986:WVS852024 K917522:K917560 JG917522:JG917560 TC917522:TC917560 ACY917522:ACY917560 AMU917522:AMU917560 AWQ917522:AWQ917560 BGM917522:BGM917560 BQI917522:BQI917560 CAE917522:CAE917560 CKA917522:CKA917560 CTW917522:CTW917560 DDS917522:DDS917560 DNO917522:DNO917560 DXK917522:DXK917560 EHG917522:EHG917560 ERC917522:ERC917560 FAY917522:FAY917560 FKU917522:FKU917560 FUQ917522:FUQ917560 GEM917522:GEM917560 GOI917522:GOI917560 GYE917522:GYE917560 HIA917522:HIA917560 HRW917522:HRW917560 IBS917522:IBS917560 ILO917522:ILO917560 IVK917522:IVK917560 JFG917522:JFG917560 JPC917522:JPC917560 JYY917522:JYY917560 KIU917522:KIU917560 KSQ917522:KSQ917560 LCM917522:LCM917560 LMI917522:LMI917560 LWE917522:LWE917560 MGA917522:MGA917560 MPW917522:MPW917560 MZS917522:MZS917560 NJO917522:NJO917560 NTK917522:NTK917560 ODG917522:ODG917560 ONC917522:ONC917560 OWY917522:OWY917560 PGU917522:PGU917560 PQQ917522:PQQ917560 QAM917522:QAM917560 QKI917522:QKI917560 QUE917522:QUE917560 REA917522:REA917560 RNW917522:RNW917560 RXS917522:RXS917560 SHO917522:SHO917560 SRK917522:SRK917560 TBG917522:TBG917560 TLC917522:TLC917560 TUY917522:TUY917560 UEU917522:UEU917560 UOQ917522:UOQ917560 UYM917522:UYM917560 VII917522:VII917560 VSE917522:VSE917560 WCA917522:WCA917560 WLW917522:WLW917560 WVS917522:WVS917560 K983058:K983096 JG983058:JG983096 TC983058:TC983096 ACY983058:ACY983096 AMU983058:AMU983096 AWQ983058:AWQ983096 BGM983058:BGM983096 BQI983058:BQI983096 CAE983058:CAE983096 CKA983058:CKA983096 CTW983058:CTW983096 DDS983058:DDS983096 DNO983058:DNO983096 DXK983058:DXK983096 EHG983058:EHG983096 ERC983058:ERC983096 FAY983058:FAY983096 FKU983058:FKU983096 FUQ983058:FUQ983096 GEM983058:GEM983096 GOI983058:GOI983096 GYE983058:GYE983096 HIA983058:HIA983096 HRW983058:HRW983096 IBS983058:IBS983096 ILO983058:ILO983096 IVK983058:IVK983096 JFG983058:JFG983096 JPC983058:JPC983096 JYY983058:JYY983096 KIU983058:KIU983096 KSQ983058:KSQ983096 LCM983058:LCM983096 LMI983058:LMI983096 LWE983058:LWE983096 MGA983058:MGA983096 MPW983058:MPW983096 MZS983058:MZS983096 NJO983058:NJO983096 NTK983058:NTK983096 ODG983058:ODG983096 ONC983058:ONC983096 OWY983058:OWY983096 PGU983058:PGU983096 PQQ983058:PQQ983096 QAM983058:QAM983096 QKI983058:QKI983096 QUE983058:QUE983096 REA983058:REA983096 RNW983058:RNW983096 RXS983058:RXS983096 SHO983058:SHO983096 SRK983058:SRK983096 TBG983058:TBG983096 TLC983058:TLC983096 TUY983058:TUY983096 UEU983058:UEU983096 UOQ983058:UOQ983096 UYM983058:UYM983096 VII983058:VII983096 VSE983058:VSE983096 WCA983058:WCA983096 WLW983058:WLW983096 WVS983058:WVS983096">
      <formula1>$AF$6:$AF$7</formula1>
    </dataValidation>
    <dataValidation type="custom" allowBlank="1" showInputMessage="1" showErrorMessage="1" error="!!No modifique esta información!!" sqref="A62:B63 IW62:IX63 SS62:ST63 ACO62:ACP63 AMK62:AML63 AWG62:AWH63 BGC62:BGD63 BPY62:BPZ63 BZU62:BZV63 CJQ62:CJR63 CTM62:CTN63 DDI62:DDJ63 DNE62:DNF63 DXA62:DXB63 EGW62:EGX63 EQS62:EQT63 FAO62:FAP63 FKK62:FKL63 FUG62:FUH63 GEC62:GED63 GNY62:GNZ63 GXU62:GXV63 HHQ62:HHR63 HRM62:HRN63 IBI62:IBJ63 ILE62:ILF63 IVA62:IVB63 JEW62:JEX63 JOS62:JOT63 JYO62:JYP63 KIK62:KIL63 KSG62:KSH63 LCC62:LCD63 LLY62:LLZ63 LVU62:LVV63 MFQ62:MFR63 MPM62:MPN63 MZI62:MZJ63 NJE62:NJF63 NTA62:NTB63 OCW62:OCX63 OMS62:OMT63 OWO62:OWP63 PGK62:PGL63 PQG62:PQH63 QAC62:QAD63 QJY62:QJZ63 QTU62:QTV63 RDQ62:RDR63 RNM62:RNN63 RXI62:RXJ63 SHE62:SHF63 SRA62:SRB63 TAW62:TAX63 TKS62:TKT63 TUO62:TUP63 UEK62:UEL63 UOG62:UOH63 UYC62:UYD63 VHY62:VHZ63 VRU62:VRV63 WBQ62:WBR63 WLM62:WLN63 WVI62:WVJ63 A65598:B65599 IW65598:IX65599 SS65598:ST65599 ACO65598:ACP65599 AMK65598:AML65599 AWG65598:AWH65599 BGC65598:BGD65599 BPY65598:BPZ65599 BZU65598:BZV65599 CJQ65598:CJR65599 CTM65598:CTN65599 DDI65598:DDJ65599 DNE65598:DNF65599 DXA65598:DXB65599 EGW65598:EGX65599 EQS65598:EQT65599 FAO65598:FAP65599 FKK65598:FKL65599 FUG65598:FUH65599 GEC65598:GED65599 GNY65598:GNZ65599 GXU65598:GXV65599 HHQ65598:HHR65599 HRM65598:HRN65599 IBI65598:IBJ65599 ILE65598:ILF65599 IVA65598:IVB65599 JEW65598:JEX65599 JOS65598:JOT65599 JYO65598:JYP65599 KIK65598:KIL65599 KSG65598:KSH65599 LCC65598:LCD65599 LLY65598:LLZ65599 LVU65598:LVV65599 MFQ65598:MFR65599 MPM65598:MPN65599 MZI65598:MZJ65599 NJE65598:NJF65599 NTA65598:NTB65599 OCW65598:OCX65599 OMS65598:OMT65599 OWO65598:OWP65599 PGK65598:PGL65599 PQG65598:PQH65599 QAC65598:QAD65599 QJY65598:QJZ65599 QTU65598:QTV65599 RDQ65598:RDR65599 RNM65598:RNN65599 RXI65598:RXJ65599 SHE65598:SHF65599 SRA65598:SRB65599 TAW65598:TAX65599 TKS65598:TKT65599 TUO65598:TUP65599 UEK65598:UEL65599 UOG65598:UOH65599 UYC65598:UYD65599 VHY65598:VHZ65599 VRU65598:VRV65599 WBQ65598:WBR65599 WLM65598:WLN65599 WVI65598:WVJ65599 A131134:B131135 IW131134:IX131135 SS131134:ST131135 ACO131134:ACP131135 AMK131134:AML131135 AWG131134:AWH131135 BGC131134:BGD131135 BPY131134:BPZ131135 BZU131134:BZV131135 CJQ131134:CJR131135 CTM131134:CTN131135 DDI131134:DDJ131135 DNE131134:DNF131135 DXA131134:DXB131135 EGW131134:EGX131135 EQS131134:EQT131135 FAO131134:FAP131135 FKK131134:FKL131135 FUG131134:FUH131135 GEC131134:GED131135 GNY131134:GNZ131135 GXU131134:GXV131135 HHQ131134:HHR131135 HRM131134:HRN131135 IBI131134:IBJ131135 ILE131134:ILF131135 IVA131134:IVB131135 JEW131134:JEX131135 JOS131134:JOT131135 JYO131134:JYP131135 KIK131134:KIL131135 KSG131134:KSH131135 LCC131134:LCD131135 LLY131134:LLZ131135 LVU131134:LVV131135 MFQ131134:MFR131135 MPM131134:MPN131135 MZI131134:MZJ131135 NJE131134:NJF131135 NTA131134:NTB131135 OCW131134:OCX131135 OMS131134:OMT131135 OWO131134:OWP131135 PGK131134:PGL131135 PQG131134:PQH131135 QAC131134:QAD131135 QJY131134:QJZ131135 QTU131134:QTV131135 RDQ131134:RDR131135 RNM131134:RNN131135 RXI131134:RXJ131135 SHE131134:SHF131135 SRA131134:SRB131135 TAW131134:TAX131135 TKS131134:TKT131135 TUO131134:TUP131135 UEK131134:UEL131135 UOG131134:UOH131135 UYC131134:UYD131135 VHY131134:VHZ131135 VRU131134:VRV131135 WBQ131134:WBR131135 WLM131134:WLN131135 WVI131134:WVJ131135 A196670:B196671 IW196670:IX196671 SS196670:ST196671 ACO196670:ACP196671 AMK196670:AML196671 AWG196670:AWH196671 BGC196670:BGD196671 BPY196670:BPZ196671 BZU196670:BZV196671 CJQ196670:CJR196671 CTM196670:CTN196671 DDI196670:DDJ196671 DNE196670:DNF196671 DXA196670:DXB196671 EGW196670:EGX196671 EQS196670:EQT196671 FAO196670:FAP196671 FKK196670:FKL196671 FUG196670:FUH196671 GEC196670:GED196671 GNY196670:GNZ196671 GXU196670:GXV196671 HHQ196670:HHR196671 HRM196670:HRN196671 IBI196670:IBJ196671 ILE196670:ILF196671 IVA196670:IVB196671 JEW196670:JEX196671 JOS196670:JOT196671 JYO196670:JYP196671 KIK196670:KIL196671 KSG196670:KSH196671 LCC196670:LCD196671 LLY196670:LLZ196671 LVU196670:LVV196671 MFQ196670:MFR196671 MPM196670:MPN196671 MZI196670:MZJ196671 NJE196670:NJF196671 NTA196670:NTB196671 OCW196670:OCX196671 OMS196670:OMT196671 OWO196670:OWP196671 PGK196670:PGL196671 PQG196670:PQH196671 QAC196670:QAD196671 QJY196670:QJZ196671 QTU196670:QTV196671 RDQ196670:RDR196671 RNM196670:RNN196671 RXI196670:RXJ196671 SHE196670:SHF196671 SRA196670:SRB196671 TAW196670:TAX196671 TKS196670:TKT196671 TUO196670:TUP196671 UEK196670:UEL196671 UOG196670:UOH196671 UYC196670:UYD196671 VHY196670:VHZ196671 VRU196670:VRV196671 WBQ196670:WBR196671 WLM196670:WLN196671 WVI196670:WVJ196671 A262206:B262207 IW262206:IX262207 SS262206:ST262207 ACO262206:ACP262207 AMK262206:AML262207 AWG262206:AWH262207 BGC262206:BGD262207 BPY262206:BPZ262207 BZU262206:BZV262207 CJQ262206:CJR262207 CTM262206:CTN262207 DDI262206:DDJ262207 DNE262206:DNF262207 DXA262206:DXB262207 EGW262206:EGX262207 EQS262206:EQT262207 FAO262206:FAP262207 FKK262206:FKL262207 FUG262206:FUH262207 GEC262206:GED262207 GNY262206:GNZ262207 GXU262206:GXV262207 HHQ262206:HHR262207 HRM262206:HRN262207 IBI262206:IBJ262207 ILE262206:ILF262207 IVA262206:IVB262207 JEW262206:JEX262207 JOS262206:JOT262207 JYO262206:JYP262207 KIK262206:KIL262207 KSG262206:KSH262207 LCC262206:LCD262207 LLY262206:LLZ262207 LVU262206:LVV262207 MFQ262206:MFR262207 MPM262206:MPN262207 MZI262206:MZJ262207 NJE262206:NJF262207 NTA262206:NTB262207 OCW262206:OCX262207 OMS262206:OMT262207 OWO262206:OWP262207 PGK262206:PGL262207 PQG262206:PQH262207 QAC262206:QAD262207 QJY262206:QJZ262207 QTU262206:QTV262207 RDQ262206:RDR262207 RNM262206:RNN262207 RXI262206:RXJ262207 SHE262206:SHF262207 SRA262206:SRB262207 TAW262206:TAX262207 TKS262206:TKT262207 TUO262206:TUP262207 UEK262206:UEL262207 UOG262206:UOH262207 UYC262206:UYD262207 VHY262206:VHZ262207 VRU262206:VRV262207 WBQ262206:WBR262207 WLM262206:WLN262207 WVI262206:WVJ262207 A327742:B327743 IW327742:IX327743 SS327742:ST327743 ACO327742:ACP327743 AMK327742:AML327743 AWG327742:AWH327743 BGC327742:BGD327743 BPY327742:BPZ327743 BZU327742:BZV327743 CJQ327742:CJR327743 CTM327742:CTN327743 DDI327742:DDJ327743 DNE327742:DNF327743 DXA327742:DXB327743 EGW327742:EGX327743 EQS327742:EQT327743 FAO327742:FAP327743 FKK327742:FKL327743 FUG327742:FUH327743 GEC327742:GED327743 GNY327742:GNZ327743 GXU327742:GXV327743 HHQ327742:HHR327743 HRM327742:HRN327743 IBI327742:IBJ327743 ILE327742:ILF327743 IVA327742:IVB327743 JEW327742:JEX327743 JOS327742:JOT327743 JYO327742:JYP327743 KIK327742:KIL327743 KSG327742:KSH327743 LCC327742:LCD327743 LLY327742:LLZ327743 LVU327742:LVV327743 MFQ327742:MFR327743 MPM327742:MPN327743 MZI327742:MZJ327743 NJE327742:NJF327743 NTA327742:NTB327743 OCW327742:OCX327743 OMS327742:OMT327743 OWO327742:OWP327743 PGK327742:PGL327743 PQG327742:PQH327743 QAC327742:QAD327743 QJY327742:QJZ327743 QTU327742:QTV327743 RDQ327742:RDR327743 RNM327742:RNN327743 RXI327742:RXJ327743 SHE327742:SHF327743 SRA327742:SRB327743 TAW327742:TAX327743 TKS327742:TKT327743 TUO327742:TUP327743 UEK327742:UEL327743 UOG327742:UOH327743 UYC327742:UYD327743 VHY327742:VHZ327743 VRU327742:VRV327743 WBQ327742:WBR327743 WLM327742:WLN327743 WVI327742:WVJ327743 A393278:B393279 IW393278:IX393279 SS393278:ST393279 ACO393278:ACP393279 AMK393278:AML393279 AWG393278:AWH393279 BGC393278:BGD393279 BPY393278:BPZ393279 BZU393278:BZV393279 CJQ393278:CJR393279 CTM393278:CTN393279 DDI393278:DDJ393279 DNE393278:DNF393279 DXA393278:DXB393279 EGW393278:EGX393279 EQS393278:EQT393279 FAO393278:FAP393279 FKK393278:FKL393279 FUG393278:FUH393279 GEC393278:GED393279 GNY393278:GNZ393279 GXU393278:GXV393279 HHQ393278:HHR393279 HRM393278:HRN393279 IBI393278:IBJ393279 ILE393278:ILF393279 IVA393278:IVB393279 JEW393278:JEX393279 JOS393278:JOT393279 JYO393278:JYP393279 KIK393278:KIL393279 KSG393278:KSH393279 LCC393278:LCD393279 LLY393278:LLZ393279 LVU393278:LVV393279 MFQ393278:MFR393279 MPM393278:MPN393279 MZI393278:MZJ393279 NJE393278:NJF393279 NTA393278:NTB393279 OCW393278:OCX393279 OMS393278:OMT393279 OWO393278:OWP393279 PGK393278:PGL393279 PQG393278:PQH393279 QAC393278:QAD393279 QJY393278:QJZ393279 QTU393278:QTV393279 RDQ393278:RDR393279 RNM393278:RNN393279 RXI393278:RXJ393279 SHE393278:SHF393279 SRA393278:SRB393279 TAW393278:TAX393279 TKS393278:TKT393279 TUO393278:TUP393279 UEK393278:UEL393279 UOG393278:UOH393279 UYC393278:UYD393279 VHY393278:VHZ393279 VRU393278:VRV393279 WBQ393278:WBR393279 WLM393278:WLN393279 WVI393278:WVJ393279 A458814:B458815 IW458814:IX458815 SS458814:ST458815 ACO458814:ACP458815 AMK458814:AML458815 AWG458814:AWH458815 BGC458814:BGD458815 BPY458814:BPZ458815 BZU458814:BZV458815 CJQ458814:CJR458815 CTM458814:CTN458815 DDI458814:DDJ458815 DNE458814:DNF458815 DXA458814:DXB458815 EGW458814:EGX458815 EQS458814:EQT458815 FAO458814:FAP458815 FKK458814:FKL458815 FUG458814:FUH458815 GEC458814:GED458815 GNY458814:GNZ458815 GXU458814:GXV458815 HHQ458814:HHR458815 HRM458814:HRN458815 IBI458814:IBJ458815 ILE458814:ILF458815 IVA458814:IVB458815 JEW458814:JEX458815 JOS458814:JOT458815 JYO458814:JYP458815 KIK458814:KIL458815 KSG458814:KSH458815 LCC458814:LCD458815 LLY458814:LLZ458815 LVU458814:LVV458815 MFQ458814:MFR458815 MPM458814:MPN458815 MZI458814:MZJ458815 NJE458814:NJF458815 NTA458814:NTB458815 OCW458814:OCX458815 OMS458814:OMT458815 OWO458814:OWP458815 PGK458814:PGL458815 PQG458814:PQH458815 QAC458814:QAD458815 QJY458814:QJZ458815 QTU458814:QTV458815 RDQ458814:RDR458815 RNM458814:RNN458815 RXI458814:RXJ458815 SHE458814:SHF458815 SRA458814:SRB458815 TAW458814:TAX458815 TKS458814:TKT458815 TUO458814:TUP458815 UEK458814:UEL458815 UOG458814:UOH458815 UYC458814:UYD458815 VHY458814:VHZ458815 VRU458814:VRV458815 WBQ458814:WBR458815 WLM458814:WLN458815 WVI458814:WVJ458815 A524350:B524351 IW524350:IX524351 SS524350:ST524351 ACO524350:ACP524351 AMK524350:AML524351 AWG524350:AWH524351 BGC524350:BGD524351 BPY524350:BPZ524351 BZU524350:BZV524351 CJQ524350:CJR524351 CTM524350:CTN524351 DDI524350:DDJ524351 DNE524350:DNF524351 DXA524350:DXB524351 EGW524350:EGX524351 EQS524350:EQT524351 FAO524350:FAP524351 FKK524350:FKL524351 FUG524350:FUH524351 GEC524350:GED524351 GNY524350:GNZ524351 GXU524350:GXV524351 HHQ524350:HHR524351 HRM524350:HRN524351 IBI524350:IBJ524351 ILE524350:ILF524351 IVA524350:IVB524351 JEW524350:JEX524351 JOS524350:JOT524351 JYO524350:JYP524351 KIK524350:KIL524351 KSG524350:KSH524351 LCC524350:LCD524351 LLY524350:LLZ524351 LVU524350:LVV524351 MFQ524350:MFR524351 MPM524350:MPN524351 MZI524350:MZJ524351 NJE524350:NJF524351 NTA524350:NTB524351 OCW524350:OCX524351 OMS524350:OMT524351 OWO524350:OWP524351 PGK524350:PGL524351 PQG524350:PQH524351 QAC524350:QAD524351 QJY524350:QJZ524351 QTU524350:QTV524351 RDQ524350:RDR524351 RNM524350:RNN524351 RXI524350:RXJ524351 SHE524350:SHF524351 SRA524350:SRB524351 TAW524350:TAX524351 TKS524350:TKT524351 TUO524350:TUP524351 UEK524350:UEL524351 UOG524350:UOH524351 UYC524350:UYD524351 VHY524350:VHZ524351 VRU524350:VRV524351 WBQ524350:WBR524351 WLM524350:WLN524351 WVI524350:WVJ524351 A589886:B589887 IW589886:IX589887 SS589886:ST589887 ACO589886:ACP589887 AMK589886:AML589887 AWG589886:AWH589887 BGC589886:BGD589887 BPY589886:BPZ589887 BZU589886:BZV589887 CJQ589886:CJR589887 CTM589886:CTN589887 DDI589886:DDJ589887 DNE589886:DNF589887 DXA589886:DXB589887 EGW589886:EGX589887 EQS589886:EQT589887 FAO589886:FAP589887 FKK589886:FKL589887 FUG589886:FUH589887 GEC589886:GED589887 GNY589886:GNZ589887 GXU589886:GXV589887 HHQ589886:HHR589887 HRM589886:HRN589887 IBI589886:IBJ589887 ILE589886:ILF589887 IVA589886:IVB589887 JEW589886:JEX589887 JOS589886:JOT589887 JYO589886:JYP589887 KIK589886:KIL589887 KSG589886:KSH589887 LCC589886:LCD589887 LLY589886:LLZ589887 LVU589886:LVV589887 MFQ589886:MFR589887 MPM589886:MPN589887 MZI589886:MZJ589887 NJE589886:NJF589887 NTA589886:NTB589887 OCW589886:OCX589887 OMS589886:OMT589887 OWO589886:OWP589887 PGK589886:PGL589887 PQG589886:PQH589887 QAC589886:QAD589887 QJY589886:QJZ589887 QTU589886:QTV589887 RDQ589886:RDR589887 RNM589886:RNN589887 RXI589886:RXJ589887 SHE589886:SHF589887 SRA589886:SRB589887 TAW589886:TAX589887 TKS589886:TKT589887 TUO589886:TUP589887 UEK589886:UEL589887 UOG589886:UOH589887 UYC589886:UYD589887 VHY589886:VHZ589887 VRU589886:VRV589887 WBQ589886:WBR589887 WLM589886:WLN589887 WVI589886:WVJ589887 A655422:B655423 IW655422:IX655423 SS655422:ST655423 ACO655422:ACP655423 AMK655422:AML655423 AWG655422:AWH655423 BGC655422:BGD655423 BPY655422:BPZ655423 BZU655422:BZV655423 CJQ655422:CJR655423 CTM655422:CTN655423 DDI655422:DDJ655423 DNE655422:DNF655423 DXA655422:DXB655423 EGW655422:EGX655423 EQS655422:EQT655423 FAO655422:FAP655423 FKK655422:FKL655423 FUG655422:FUH655423 GEC655422:GED655423 GNY655422:GNZ655423 GXU655422:GXV655423 HHQ655422:HHR655423 HRM655422:HRN655423 IBI655422:IBJ655423 ILE655422:ILF655423 IVA655422:IVB655423 JEW655422:JEX655423 JOS655422:JOT655423 JYO655422:JYP655423 KIK655422:KIL655423 KSG655422:KSH655423 LCC655422:LCD655423 LLY655422:LLZ655423 LVU655422:LVV655423 MFQ655422:MFR655423 MPM655422:MPN655423 MZI655422:MZJ655423 NJE655422:NJF655423 NTA655422:NTB655423 OCW655422:OCX655423 OMS655422:OMT655423 OWO655422:OWP655423 PGK655422:PGL655423 PQG655422:PQH655423 QAC655422:QAD655423 QJY655422:QJZ655423 QTU655422:QTV655423 RDQ655422:RDR655423 RNM655422:RNN655423 RXI655422:RXJ655423 SHE655422:SHF655423 SRA655422:SRB655423 TAW655422:TAX655423 TKS655422:TKT655423 TUO655422:TUP655423 UEK655422:UEL655423 UOG655422:UOH655423 UYC655422:UYD655423 VHY655422:VHZ655423 VRU655422:VRV655423 WBQ655422:WBR655423 WLM655422:WLN655423 WVI655422:WVJ655423 A720958:B720959 IW720958:IX720959 SS720958:ST720959 ACO720958:ACP720959 AMK720958:AML720959 AWG720958:AWH720959 BGC720958:BGD720959 BPY720958:BPZ720959 BZU720958:BZV720959 CJQ720958:CJR720959 CTM720958:CTN720959 DDI720958:DDJ720959 DNE720958:DNF720959 DXA720958:DXB720959 EGW720958:EGX720959 EQS720958:EQT720959 FAO720958:FAP720959 FKK720958:FKL720959 FUG720958:FUH720959 GEC720958:GED720959 GNY720958:GNZ720959 GXU720958:GXV720959 HHQ720958:HHR720959 HRM720958:HRN720959 IBI720958:IBJ720959 ILE720958:ILF720959 IVA720958:IVB720959 JEW720958:JEX720959 JOS720958:JOT720959 JYO720958:JYP720959 KIK720958:KIL720959 KSG720958:KSH720959 LCC720958:LCD720959 LLY720958:LLZ720959 LVU720958:LVV720959 MFQ720958:MFR720959 MPM720958:MPN720959 MZI720958:MZJ720959 NJE720958:NJF720959 NTA720958:NTB720959 OCW720958:OCX720959 OMS720958:OMT720959 OWO720958:OWP720959 PGK720958:PGL720959 PQG720958:PQH720959 QAC720958:QAD720959 QJY720958:QJZ720959 QTU720958:QTV720959 RDQ720958:RDR720959 RNM720958:RNN720959 RXI720958:RXJ720959 SHE720958:SHF720959 SRA720958:SRB720959 TAW720958:TAX720959 TKS720958:TKT720959 TUO720958:TUP720959 UEK720958:UEL720959 UOG720958:UOH720959 UYC720958:UYD720959 VHY720958:VHZ720959 VRU720958:VRV720959 WBQ720958:WBR720959 WLM720958:WLN720959 WVI720958:WVJ720959 A786494:B786495 IW786494:IX786495 SS786494:ST786495 ACO786494:ACP786495 AMK786494:AML786495 AWG786494:AWH786495 BGC786494:BGD786495 BPY786494:BPZ786495 BZU786494:BZV786495 CJQ786494:CJR786495 CTM786494:CTN786495 DDI786494:DDJ786495 DNE786494:DNF786495 DXA786494:DXB786495 EGW786494:EGX786495 EQS786494:EQT786495 FAO786494:FAP786495 FKK786494:FKL786495 FUG786494:FUH786495 GEC786494:GED786495 GNY786494:GNZ786495 GXU786494:GXV786495 HHQ786494:HHR786495 HRM786494:HRN786495 IBI786494:IBJ786495 ILE786494:ILF786495 IVA786494:IVB786495 JEW786494:JEX786495 JOS786494:JOT786495 JYO786494:JYP786495 KIK786494:KIL786495 KSG786494:KSH786495 LCC786494:LCD786495 LLY786494:LLZ786495 LVU786494:LVV786495 MFQ786494:MFR786495 MPM786494:MPN786495 MZI786494:MZJ786495 NJE786494:NJF786495 NTA786494:NTB786495 OCW786494:OCX786495 OMS786494:OMT786495 OWO786494:OWP786495 PGK786494:PGL786495 PQG786494:PQH786495 QAC786494:QAD786495 QJY786494:QJZ786495 QTU786494:QTV786495 RDQ786494:RDR786495 RNM786494:RNN786495 RXI786494:RXJ786495 SHE786494:SHF786495 SRA786494:SRB786495 TAW786494:TAX786495 TKS786494:TKT786495 TUO786494:TUP786495 UEK786494:UEL786495 UOG786494:UOH786495 UYC786494:UYD786495 VHY786494:VHZ786495 VRU786494:VRV786495 WBQ786494:WBR786495 WLM786494:WLN786495 WVI786494:WVJ786495 A852030:B852031 IW852030:IX852031 SS852030:ST852031 ACO852030:ACP852031 AMK852030:AML852031 AWG852030:AWH852031 BGC852030:BGD852031 BPY852030:BPZ852031 BZU852030:BZV852031 CJQ852030:CJR852031 CTM852030:CTN852031 DDI852030:DDJ852031 DNE852030:DNF852031 DXA852030:DXB852031 EGW852030:EGX852031 EQS852030:EQT852031 FAO852030:FAP852031 FKK852030:FKL852031 FUG852030:FUH852031 GEC852030:GED852031 GNY852030:GNZ852031 GXU852030:GXV852031 HHQ852030:HHR852031 HRM852030:HRN852031 IBI852030:IBJ852031 ILE852030:ILF852031 IVA852030:IVB852031 JEW852030:JEX852031 JOS852030:JOT852031 JYO852030:JYP852031 KIK852030:KIL852031 KSG852030:KSH852031 LCC852030:LCD852031 LLY852030:LLZ852031 LVU852030:LVV852031 MFQ852030:MFR852031 MPM852030:MPN852031 MZI852030:MZJ852031 NJE852030:NJF852031 NTA852030:NTB852031 OCW852030:OCX852031 OMS852030:OMT852031 OWO852030:OWP852031 PGK852030:PGL852031 PQG852030:PQH852031 QAC852030:QAD852031 QJY852030:QJZ852031 QTU852030:QTV852031 RDQ852030:RDR852031 RNM852030:RNN852031 RXI852030:RXJ852031 SHE852030:SHF852031 SRA852030:SRB852031 TAW852030:TAX852031 TKS852030:TKT852031 TUO852030:TUP852031 UEK852030:UEL852031 UOG852030:UOH852031 UYC852030:UYD852031 VHY852030:VHZ852031 VRU852030:VRV852031 WBQ852030:WBR852031 WLM852030:WLN852031 WVI852030:WVJ852031 A917566:B917567 IW917566:IX917567 SS917566:ST917567 ACO917566:ACP917567 AMK917566:AML917567 AWG917566:AWH917567 BGC917566:BGD917567 BPY917566:BPZ917567 BZU917566:BZV917567 CJQ917566:CJR917567 CTM917566:CTN917567 DDI917566:DDJ917567 DNE917566:DNF917567 DXA917566:DXB917567 EGW917566:EGX917567 EQS917566:EQT917567 FAO917566:FAP917567 FKK917566:FKL917567 FUG917566:FUH917567 GEC917566:GED917567 GNY917566:GNZ917567 GXU917566:GXV917567 HHQ917566:HHR917567 HRM917566:HRN917567 IBI917566:IBJ917567 ILE917566:ILF917567 IVA917566:IVB917567 JEW917566:JEX917567 JOS917566:JOT917567 JYO917566:JYP917567 KIK917566:KIL917567 KSG917566:KSH917567 LCC917566:LCD917567 LLY917566:LLZ917567 LVU917566:LVV917567 MFQ917566:MFR917567 MPM917566:MPN917567 MZI917566:MZJ917567 NJE917566:NJF917567 NTA917566:NTB917567 OCW917566:OCX917567 OMS917566:OMT917567 OWO917566:OWP917567 PGK917566:PGL917567 PQG917566:PQH917567 QAC917566:QAD917567 QJY917566:QJZ917567 QTU917566:QTV917567 RDQ917566:RDR917567 RNM917566:RNN917567 RXI917566:RXJ917567 SHE917566:SHF917567 SRA917566:SRB917567 TAW917566:TAX917567 TKS917566:TKT917567 TUO917566:TUP917567 UEK917566:UEL917567 UOG917566:UOH917567 UYC917566:UYD917567 VHY917566:VHZ917567 VRU917566:VRV917567 WBQ917566:WBR917567 WLM917566:WLN917567 WVI917566:WVJ917567 A983102:B983103 IW983102:IX983103 SS983102:ST983103 ACO983102:ACP983103 AMK983102:AML983103 AWG983102:AWH983103 BGC983102:BGD983103 BPY983102:BPZ983103 BZU983102:BZV983103 CJQ983102:CJR983103 CTM983102:CTN983103 DDI983102:DDJ983103 DNE983102:DNF983103 DXA983102:DXB983103 EGW983102:EGX983103 EQS983102:EQT983103 FAO983102:FAP983103 FKK983102:FKL983103 FUG983102:FUH983103 GEC983102:GED983103 GNY983102:GNZ983103 GXU983102:GXV983103 HHQ983102:HHR983103 HRM983102:HRN983103 IBI983102:IBJ983103 ILE983102:ILF983103 IVA983102:IVB983103 JEW983102:JEX983103 JOS983102:JOT983103 JYO983102:JYP983103 KIK983102:KIL983103 KSG983102:KSH983103 LCC983102:LCD983103 LLY983102:LLZ983103 LVU983102:LVV983103 MFQ983102:MFR983103 MPM983102:MPN983103 MZI983102:MZJ983103 NJE983102:NJF983103 NTA983102:NTB983103 OCW983102:OCX983103 OMS983102:OMT983103 OWO983102:OWP983103 PGK983102:PGL983103 PQG983102:PQH983103 QAC983102:QAD983103 QJY983102:QJZ983103 QTU983102:QTV983103 RDQ983102:RDR983103 RNM983102:RNN983103 RXI983102:RXJ983103 SHE983102:SHF983103 SRA983102:SRB983103 TAW983102:TAX983103 TKS983102:TKT983103 TUO983102:TUP983103 UEK983102:UEL983103 UOG983102:UOH983103 UYC983102:UYD983103 VHY983102:VHZ983103 VRU983102:VRV983103 WBQ983102:WBR983103 WLM983102:WLN983103 WVI983102:WVJ983103">
      <formula1>0</formula1>
    </dataValidation>
    <dataValidation type="list" allowBlank="1" showInputMessage="1" showErrorMessage="1" sqref="P13 JL13 TH13 ADD13 AMZ13 AWV13 BGR13 BQN13 CAJ13 CKF13 CUB13 DDX13 DNT13 DXP13 EHL13 ERH13 FBD13 FKZ13 FUV13 GER13 GON13 GYJ13 HIF13 HSB13 IBX13 ILT13 IVP13 JFL13 JPH13 JZD13 KIZ13 KSV13 LCR13 LMN13 LWJ13 MGF13 MQB13 MZX13 NJT13 NTP13 ODL13 ONH13 OXD13 PGZ13 PQV13 QAR13 QKN13 QUJ13 REF13 ROB13 RXX13 SHT13 SRP13 TBL13 TLH13 TVD13 UEZ13 UOV13 UYR13 VIN13 VSJ13 WCF13 WMB13 WVX13 P65549 JL65549 TH65549 ADD65549 AMZ65549 AWV65549 BGR65549 BQN65549 CAJ65549 CKF65549 CUB65549 DDX65549 DNT65549 DXP65549 EHL65549 ERH65549 FBD65549 FKZ65549 FUV65549 GER65549 GON65549 GYJ65549 HIF65549 HSB65549 IBX65549 ILT65549 IVP65549 JFL65549 JPH65549 JZD65549 KIZ65549 KSV65549 LCR65549 LMN65549 LWJ65549 MGF65549 MQB65549 MZX65549 NJT65549 NTP65549 ODL65549 ONH65549 OXD65549 PGZ65549 PQV65549 QAR65549 QKN65549 QUJ65549 REF65549 ROB65549 RXX65549 SHT65549 SRP65549 TBL65549 TLH65549 TVD65549 UEZ65549 UOV65549 UYR65549 VIN65549 VSJ65549 WCF65549 WMB65549 WVX65549 P131085 JL131085 TH131085 ADD131085 AMZ131085 AWV131085 BGR131085 BQN131085 CAJ131085 CKF131085 CUB131085 DDX131085 DNT131085 DXP131085 EHL131085 ERH131085 FBD131085 FKZ131085 FUV131085 GER131085 GON131085 GYJ131085 HIF131085 HSB131085 IBX131085 ILT131085 IVP131085 JFL131085 JPH131085 JZD131085 KIZ131085 KSV131085 LCR131085 LMN131085 LWJ131085 MGF131085 MQB131085 MZX131085 NJT131085 NTP131085 ODL131085 ONH131085 OXD131085 PGZ131085 PQV131085 QAR131085 QKN131085 QUJ131085 REF131085 ROB131085 RXX131085 SHT131085 SRP131085 TBL131085 TLH131085 TVD131085 UEZ131085 UOV131085 UYR131085 VIN131085 VSJ131085 WCF131085 WMB131085 WVX131085 P196621 JL196621 TH196621 ADD196621 AMZ196621 AWV196621 BGR196621 BQN196621 CAJ196621 CKF196621 CUB196621 DDX196621 DNT196621 DXP196621 EHL196621 ERH196621 FBD196621 FKZ196621 FUV196621 GER196621 GON196621 GYJ196621 HIF196621 HSB196621 IBX196621 ILT196621 IVP196621 JFL196621 JPH196621 JZD196621 KIZ196621 KSV196621 LCR196621 LMN196621 LWJ196621 MGF196621 MQB196621 MZX196621 NJT196621 NTP196621 ODL196621 ONH196621 OXD196621 PGZ196621 PQV196621 QAR196621 QKN196621 QUJ196621 REF196621 ROB196621 RXX196621 SHT196621 SRP196621 TBL196621 TLH196621 TVD196621 UEZ196621 UOV196621 UYR196621 VIN196621 VSJ196621 WCF196621 WMB196621 WVX196621 P262157 JL262157 TH262157 ADD262157 AMZ262157 AWV262157 BGR262157 BQN262157 CAJ262157 CKF262157 CUB262157 DDX262157 DNT262157 DXP262157 EHL262157 ERH262157 FBD262157 FKZ262157 FUV262157 GER262157 GON262157 GYJ262157 HIF262157 HSB262157 IBX262157 ILT262157 IVP262157 JFL262157 JPH262157 JZD262157 KIZ262157 KSV262157 LCR262157 LMN262157 LWJ262157 MGF262157 MQB262157 MZX262157 NJT262157 NTP262157 ODL262157 ONH262157 OXD262157 PGZ262157 PQV262157 QAR262157 QKN262157 QUJ262157 REF262157 ROB262157 RXX262157 SHT262157 SRP262157 TBL262157 TLH262157 TVD262157 UEZ262157 UOV262157 UYR262157 VIN262157 VSJ262157 WCF262157 WMB262157 WVX262157 P327693 JL327693 TH327693 ADD327693 AMZ327693 AWV327693 BGR327693 BQN327693 CAJ327693 CKF327693 CUB327693 DDX327693 DNT327693 DXP327693 EHL327693 ERH327693 FBD327693 FKZ327693 FUV327693 GER327693 GON327693 GYJ327693 HIF327693 HSB327693 IBX327693 ILT327693 IVP327693 JFL327693 JPH327693 JZD327693 KIZ327693 KSV327693 LCR327693 LMN327693 LWJ327693 MGF327693 MQB327693 MZX327693 NJT327693 NTP327693 ODL327693 ONH327693 OXD327693 PGZ327693 PQV327693 QAR327693 QKN327693 QUJ327693 REF327693 ROB327693 RXX327693 SHT327693 SRP327693 TBL327693 TLH327693 TVD327693 UEZ327693 UOV327693 UYR327693 VIN327693 VSJ327693 WCF327693 WMB327693 WVX327693 P393229 JL393229 TH393229 ADD393229 AMZ393229 AWV393229 BGR393229 BQN393229 CAJ393229 CKF393229 CUB393229 DDX393229 DNT393229 DXP393229 EHL393229 ERH393229 FBD393229 FKZ393229 FUV393229 GER393229 GON393229 GYJ393229 HIF393229 HSB393229 IBX393229 ILT393229 IVP393229 JFL393229 JPH393229 JZD393229 KIZ393229 KSV393229 LCR393229 LMN393229 LWJ393229 MGF393229 MQB393229 MZX393229 NJT393229 NTP393229 ODL393229 ONH393229 OXD393229 PGZ393229 PQV393229 QAR393229 QKN393229 QUJ393229 REF393229 ROB393229 RXX393229 SHT393229 SRP393229 TBL393229 TLH393229 TVD393229 UEZ393229 UOV393229 UYR393229 VIN393229 VSJ393229 WCF393229 WMB393229 WVX393229 P458765 JL458765 TH458765 ADD458765 AMZ458765 AWV458765 BGR458765 BQN458765 CAJ458765 CKF458765 CUB458765 DDX458765 DNT458765 DXP458765 EHL458765 ERH458765 FBD458765 FKZ458765 FUV458765 GER458765 GON458765 GYJ458765 HIF458765 HSB458765 IBX458765 ILT458765 IVP458765 JFL458765 JPH458765 JZD458765 KIZ458765 KSV458765 LCR458765 LMN458765 LWJ458765 MGF458765 MQB458765 MZX458765 NJT458765 NTP458765 ODL458765 ONH458765 OXD458765 PGZ458765 PQV458765 QAR458765 QKN458765 QUJ458765 REF458765 ROB458765 RXX458765 SHT458765 SRP458765 TBL458765 TLH458765 TVD458765 UEZ458765 UOV458765 UYR458765 VIN458765 VSJ458765 WCF458765 WMB458765 WVX458765 P524301 JL524301 TH524301 ADD524301 AMZ524301 AWV524301 BGR524301 BQN524301 CAJ524301 CKF524301 CUB524301 DDX524301 DNT524301 DXP524301 EHL524301 ERH524301 FBD524301 FKZ524301 FUV524301 GER524301 GON524301 GYJ524301 HIF524301 HSB524301 IBX524301 ILT524301 IVP524301 JFL524301 JPH524301 JZD524301 KIZ524301 KSV524301 LCR524301 LMN524301 LWJ524301 MGF524301 MQB524301 MZX524301 NJT524301 NTP524301 ODL524301 ONH524301 OXD524301 PGZ524301 PQV524301 QAR524301 QKN524301 QUJ524301 REF524301 ROB524301 RXX524301 SHT524301 SRP524301 TBL524301 TLH524301 TVD524301 UEZ524301 UOV524301 UYR524301 VIN524301 VSJ524301 WCF524301 WMB524301 WVX524301 P589837 JL589837 TH589837 ADD589837 AMZ589837 AWV589837 BGR589837 BQN589837 CAJ589837 CKF589837 CUB589837 DDX589837 DNT589837 DXP589837 EHL589837 ERH589837 FBD589837 FKZ589837 FUV589837 GER589837 GON589837 GYJ589837 HIF589837 HSB589837 IBX589837 ILT589837 IVP589837 JFL589837 JPH589837 JZD589837 KIZ589837 KSV589837 LCR589837 LMN589837 LWJ589837 MGF589837 MQB589837 MZX589837 NJT589837 NTP589837 ODL589837 ONH589837 OXD589837 PGZ589837 PQV589837 QAR589837 QKN589837 QUJ589837 REF589837 ROB589837 RXX589837 SHT589837 SRP589837 TBL589837 TLH589837 TVD589837 UEZ589837 UOV589837 UYR589837 VIN589837 VSJ589837 WCF589837 WMB589837 WVX589837 P655373 JL655373 TH655373 ADD655373 AMZ655373 AWV655373 BGR655373 BQN655373 CAJ655373 CKF655373 CUB655373 DDX655373 DNT655373 DXP655373 EHL655373 ERH655373 FBD655373 FKZ655373 FUV655373 GER655373 GON655373 GYJ655373 HIF655373 HSB655373 IBX655373 ILT655373 IVP655373 JFL655373 JPH655373 JZD655373 KIZ655373 KSV655373 LCR655373 LMN655373 LWJ655373 MGF655373 MQB655373 MZX655373 NJT655373 NTP655373 ODL655373 ONH655373 OXD655373 PGZ655373 PQV655373 QAR655373 QKN655373 QUJ655373 REF655373 ROB655373 RXX655373 SHT655373 SRP655373 TBL655373 TLH655373 TVD655373 UEZ655373 UOV655373 UYR655373 VIN655373 VSJ655373 WCF655373 WMB655373 WVX655373 P720909 JL720909 TH720909 ADD720909 AMZ720909 AWV720909 BGR720909 BQN720909 CAJ720909 CKF720909 CUB720909 DDX720909 DNT720909 DXP720909 EHL720909 ERH720909 FBD720909 FKZ720909 FUV720909 GER720909 GON720909 GYJ720909 HIF720909 HSB720909 IBX720909 ILT720909 IVP720909 JFL720909 JPH720909 JZD720909 KIZ720909 KSV720909 LCR720909 LMN720909 LWJ720909 MGF720909 MQB720909 MZX720909 NJT720909 NTP720909 ODL720909 ONH720909 OXD720909 PGZ720909 PQV720909 QAR720909 QKN720909 QUJ720909 REF720909 ROB720909 RXX720909 SHT720909 SRP720909 TBL720909 TLH720909 TVD720909 UEZ720909 UOV720909 UYR720909 VIN720909 VSJ720909 WCF720909 WMB720909 WVX720909 P786445 JL786445 TH786445 ADD786445 AMZ786445 AWV786445 BGR786445 BQN786445 CAJ786445 CKF786445 CUB786445 DDX786445 DNT786445 DXP786445 EHL786445 ERH786445 FBD786445 FKZ786445 FUV786445 GER786445 GON786445 GYJ786445 HIF786445 HSB786445 IBX786445 ILT786445 IVP786445 JFL786445 JPH786445 JZD786445 KIZ786445 KSV786445 LCR786445 LMN786445 LWJ786445 MGF786445 MQB786445 MZX786445 NJT786445 NTP786445 ODL786445 ONH786445 OXD786445 PGZ786445 PQV786445 QAR786445 QKN786445 QUJ786445 REF786445 ROB786445 RXX786445 SHT786445 SRP786445 TBL786445 TLH786445 TVD786445 UEZ786445 UOV786445 UYR786445 VIN786445 VSJ786445 WCF786445 WMB786445 WVX786445 P851981 JL851981 TH851981 ADD851981 AMZ851981 AWV851981 BGR851981 BQN851981 CAJ851981 CKF851981 CUB851981 DDX851981 DNT851981 DXP851981 EHL851981 ERH851981 FBD851981 FKZ851981 FUV851981 GER851981 GON851981 GYJ851981 HIF851981 HSB851981 IBX851981 ILT851981 IVP851981 JFL851981 JPH851981 JZD851981 KIZ851981 KSV851981 LCR851981 LMN851981 LWJ851981 MGF851981 MQB851981 MZX851981 NJT851981 NTP851981 ODL851981 ONH851981 OXD851981 PGZ851981 PQV851981 QAR851981 QKN851981 QUJ851981 REF851981 ROB851981 RXX851981 SHT851981 SRP851981 TBL851981 TLH851981 TVD851981 UEZ851981 UOV851981 UYR851981 VIN851981 VSJ851981 WCF851981 WMB851981 WVX851981 P917517 JL917517 TH917517 ADD917517 AMZ917517 AWV917517 BGR917517 BQN917517 CAJ917517 CKF917517 CUB917517 DDX917517 DNT917517 DXP917517 EHL917517 ERH917517 FBD917517 FKZ917517 FUV917517 GER917517 GON917517 GYJ917517 HIF917517 HSB917517 IBX917517 ILT917517 IVP917517 JFL917517 JPH917517 JZD917517 KIZ917517 KSV917517 LCR917517 LMN917517 LWJ917517 MGF917517 MQB917517 MZX917517 NJT917517 NTP917517 ODL917517 ONH917517 OXD917517 PGZ917517 PQV917517 QAR917517 QKN917517 QUJ917517 REF917517 ROB917517 RXX917517 SHT917517 SRP917517 TBL917517 TLH917517 TVD917517 UEZ917517 UOV917517 UYR917517 VIN917517 VSJ917517 WCF917517 WMB917517 WVX917517 P983053 JL983053 TH983053 ADD983053 AMZ983053 AWV983053 BGR983053 BQN983053 CAJ983053 CKF983053 CUB983053 DDX983053 DNT983053 DXP983053 EHL983053 ERH983053 FBD983053 FKZ983053 FUV983053 GER983053 GON983053 GYJ983053 HIF983053 HSB983053 IBX983053 ILT983053 IVP983053 JFL983053 JPH983053 JZD983053 KIZ983053 KSV983053 LCR983053 LMN983053 LWJ983053 MGF983053 MQB983053 MZX983053 NJT983053 NTP983053 ODL983053 ONH983053 OXD983053 PGZ983053 PQV983053 QAR983053 QKN983053 QUJ983053 REF983053 ROB983053 RXX983053 SHT983053 SRP983053 TBL983053 TLH983053 TVD983053 UEZ983053 UOV983053 UYR983053 VIN983053 VSJ983053 WCF983053 WMB983053 WVX983053">
      <formula1>$BN$1026:$BN$1266</formula1>
    </dataValidation>
    <dataValidation allowBlank="1" showInputMessage="1" showErrorMessage="1" prompt="Registre el Objetivo del Programa sectorial al que contribuye el Programa Presupuestrio." sqref="K11:P11 JG11:JL11 TC11:TH11 ACY11:ADD11 AMU11:AMZ11 AWQ11:AWV11 BGM11:BGR11 BQI11:BQN11 CAE11:CAJ11 CKA11:CKF11 CTW11:CUB11 DDS11:DDX11 DNO11:DNT11 DXK11:DXP11 EHG11:EHL11 ERC11:ERH11 FAY11:FBD11 FKU11:FKZ11 FUQ11:FUV11 GEM11:GER11 GOI11:GON11 GYE11:GYJ11 HIA11:HIF11 HRW11:HSB11 IBS11:IBX11 ILO11:ILT11 IVK11:IVP11 JFG11:JFL11 JPC11:JPH11 JYY11:JZD11 KIU11:KIZ11 KSQ11:KSV11 LCM11:LCR11 LMI11:LMN11 LWE11:LWJ11 MGA11:MGF11 MPW11:MQB11 MZS11:MZX11 NJO11:NJT11 NTK11:NTP11 ODG11:ODL11 ONC11:ONH11 OWY11:OXD11 PGU11:PGZ11 PQQ11:PQV11 QAM11:QAR11 QKI11:QKN11 QUE11:QUJ11 REA11:REF11 RNW11:ROB11 RXS11:RXX11 SHO11:SHT11 SRK11:SRP11 TBG11:TBL11 TLC11:TLH11 TUY11:TVD11 UEU11:UEZ11 UOQ11:UOV11 UYM11:UYR11 VII11:VIN11 VSE11:VSJ11 WCA11:WCF11 WLW11:WMB11 WVS11:WVX11 K65547:P65547 JG65547:JL65547 TC65547:TH65547 ACY65547:ADD65547 AMU65547:AMZ65547 AWQ65547:AWV65547 BGM65547:BGR65547 BQI65547:BQN65547 CAE65547:CAJ65547 CKA65547:CKF65547 CTW65547:CUB65547 DDS65547:DDX65547 DNO65547:DNT65547 DXK65547:DXP65547 EHG65547:EHL65547 ERC65547:ERH65547 FAY65547:FBD65547 FKU65547:FKZ65547 FUQ65547:FUV65547 GEM65547:GER65547 GOI65547:GON65547 GYE65547:GYJ65547 HIA65547:HIF65547 HRW65547:HSB65547 IBS65547:IBX65547 ILO65547:ILT65547 IVK65547:IVP65547 JFG65547:JFL65547 JPC65547:JPH65547 JYY65547:JZD65547 KIU65547:KIZ65547 KSQ65547:KSV65547 LCM65547:LCR65547 LMI65547:LMN65547 LWE65547:LWJ65547 MGA65547:MGF65547 MPW65547:MQB65547 MZS65547:MZX65547 NJO65547:NJT65547 NTK65547:NTP65547 ODG65547:ODL65547 ONC65547:ONH65547 OWY65547:OXD65547 PGU65547:PGZ65547 PQQ65547:PQV65547 QAM65547:QAR65547 QKI65547:QKN65547 QUE65547:QUJ65547 REA65547:REF65547 RNW65547:ROB65547 RXS65547:RXX65547 SHO65547:SHT65547 SRK65547:SRP65547 TBG65547:TBL65547 TLC65547:TLH65547 TUY65547:TVD65547 UEU65547:UEZ65547 UOQ65547:UOV65547 UYM65547:UYR65547 VII65547:VIN65547 VSE65547:VSJ65547 WCA65547:WCF65547 WLW65547:WMB65547 WVS65547:WVX65547 K131083:P131083 JG131083:JL131083 TC131083:TH131083 ACY131083:ADD131083 AMU131083:AMZ131083 AWQ131083:AWV131083 BGM131083:BGR131083 BQI131083:BQN131083 CAE131083:CAJ131083 CKA131083:CKF131083 CTW131083:CUB131083 DDS131083:DDX131083 DNO131083:DNT131083 DXK131083:DXP131083 EHG131083:EHL131083 ERC131083:ERH131083 FAY131083:FBD131083 FKU131083:FKZ131083 FUQ131083:FUV131083 GEM131083:GER131083 GOI131083:GON131083 GYE131083:GYJ131083 HIA131083:HIF131083 HRW131083:HSB131083 IBS131083:IBX131083 ILO131083:ILT131083 IVK131083:IVP131083 JFG131083:JFL131083 JPC131083:JPH131083 JYY131083:JZD131083 KIU131083:KIZ131083 KSQ131083:KSV131083 LCM131083:LCR131083 LMI131083:LMN131083 LWE131083:LWJ131083 MGA131083:MGF131083 MPW131083:MQB131083 MZS131083:MZX131083 NJO131083:NJT131083 NTK131083:NTP131083 ODG131083:ODL131083 ONC131083:ONH131083 OWY131083:OXD131083 PGU131083:PGZ131083 PQQ131083:PQV131083 QAM131083:QAR131083 QKI131083:QKN131083 QUE131083:QUJ131083 REA131083:REF131083 RNW131083:ROB131083 RXS131083:RXX131083 SHO131083:SHT131083 SRK131083:SRP131083 TBG131083:TBL131083 TLC131083:TLH131083 TUY131083:TVD131083 UEU131083:UEZ131083 UOQ131083:UOV131083 UYM131083:UYR131083 VII131083:VIN131083 VSE131083:VSJ131083 WCA131083:WCF131083 WLW131083:WMB131083 WVS131083:WVX131083 K196619:P196619 JG196619:JL196619 TC196619:TH196619 ACY196619:ADD196619 AMU196619:AMZ196619 AWQ196619:AWV196619 BGM196619:BGR196619 BQI196619:BQN196619 CAE196619:CAJ196619 CKA196619:CKF196619 CTW196619:CUB196619 DDS196619:DDX196619 DNO196619:DNT196619 DXK196619:DXP196619 EHG196619:EHL196619 ERC196619:ERH196619 FAY196619:FBD196619 FKU196619:FKZ196619 FUQ196619:FUV196619 GEM196619:GER196619 GOI196619:GON196619 GYE196619:GYJ196619 HIA196619:HIF196619 HRW196619:HSB196619 IBS196619:IBX196619 ILO196619:ILT196619 IVK196619:IVP196619 JFG196619:JFL196619 JPC196619:JPH196619 JYY196619:JZD196619 KIU196619:KIZ196619 KSQ196619:KSV196619 LCM196619:LCR196619 LMI196619:LMN196619 LWE196619:LWJ196619 MGA196619:MGF196619 MPW196619:MQB196619 MZS196619:MZX196619 NJO196619:NJT196619 NTK196619:NTP196619 ODG196619:ODL196619 ONC196619:ONH196619 OWY196619:OXD196619 PGU196619:PGZ196619 PQQ196619:PQV196619 QAM196619:QAR196619 QKI196619:QKN196619 QUE196619:QUJ196619 REA196619:REF196619 RNW196619:ROB196619 RXS196619:RXX196619 SHO196619:SHT196619 SRK196619:SRP196619 TBG196619:TBL196619 TLC196619:TLH196619 TUY196619:TVD196619 UEU196619:UEZ196619 UOQ196619:UOV196619 UYM196619:UYR196619 VII196619:VIN196619 VSE196619:VSJ196619 WCA196619:WCF196619 WLW196619:WMB196619 WVS196619:WVX196619 K262155:P262155 JG262155:JL262155 TC262155:TH262155 ACY262155:ADD262155 AMU262155:AMZ262155 AWQ262155:AWV262155 BGM262155:BGR262155 BQI262155:BQN262155 CAE262155:CAJ262155 CKA262155:CKF262155 CTW262155:CUB262155 DDS262155:DDX262155 DNO262155:DNT262155 DXK262155:DXP262155 EHG262155:EHL262155 ERC262155:ERH262155 FAY262155:FBD262155 FKU262155:FKZ262155 FUQ262155:FUV262155 GEM262155:GER262155 GOI262155:GON262155 GYE262155:GYJ262155 HIA262155:HIF262155 HRW262155:HSB262155 IBS262155:IBX262155 ILO262155:ILT262155 IVK262155:IVP262155 JFG262155:JFL262155 JPC262155:JPH262155 JYY262155:JZD262155 KIU262155:KIZ262155 KSQ262155:KSV262155 LCM262155:LCR262155 LMI262155:LMN262155 LWE262155:LWJ262155 MGA262155:MGF262155 MPW262155:MQB262155 MZS262155:MZX262155 NJO262155:NJT262155 NTK262155:NTP262155 ODG262155:ODL262155 ONC262155:ONH262155 OWY262155:OXD262155 PGU262155:PGZ262155 PQQ262155:PQV262155 QAM262155:QAR262155 QKI262155:QKN262155 QUE262155:QUJ262155 REA262155:REF262155 RNW262155:ROB262155 RXS262155:RXX262155 SHO262155:SHT262155 SRK262155:SRP262155 TBG262155:TBL262155 TLC262155:TLH262155 TUY262155:TVD262155 UEU262155:UEZ262155 UOQ262155:UOV262155 UYM262155:UYR262155 VII262155:VIN262155 VSE262155:VSJ262155 WCA262155:WCF262155 WLW262155:WMB262155 WVS262155:WVX262155 K327691:P327691 JG327691:JL327691 TC327691:TH327691 ACY327691:ADD327691 AMU327691:AMZ327691 AWQ327691:AWV327691 BGM327691:BGR327691 BQI327691:BQN327691 CAE327691:CAJ327691 CKA327691:CKF327691 CTW327691:CUB327691 DDS327691:DDX327691 DNO327691:DNT327691 DXK327691:DXP327691 EHG327691:EHL327691 ERC327691:ERH327691 FAY327691:FBD327691 FKU327691:FKZ327691 FUQ327691:FUV327691 GEM327691:GER327691 GOI327691:GON327691 GYE327691:GYJ327691 HIA327691:HIF327691 HRW327691:HSB327691 IBS327691:IBX327691 ILO327691:ILT327691 IVK327691:IVP327691 JFG327691:JFL327691 JPC327691:JPH327691 JYY327691:JZD327691 KIU327691:KIZ327691 KSQ327691:KSV327691 LCM327691:LCR327691 LMI327691:LMN327691 LWE327691:LWJ327691 MGA327691:MGF327691 MPW327691:MQB327691 MZS327691:MZX327691 NJO327691:NJT327691 NTK327691:NTP327691 ODG327691:ODL327691 ONC327691:ONH327691 OWY327691:OXD327691 PGU327691:PGZ327691 PQQ327691:PQV327691 QAM327691:QAR327691 QKI327691:QKN327691 QUE327691:QUJ327691 REA327691:REF327691 RNW327691:ROB327691 RXS327691:RXX327691 SHO327691:SHT327691 SRK327691:SRP327691 TBG327691:TBL327691 TLC327691:TLH327691 TUY327691:TVD327691 UEU327691:UEZ327691 UOQ327691:UOV327691 UYM327691:UYR327691 VII327691:VIN327691 VSE327691:VSJ327691 WCA327691:WCF327691 WLW327691:WMB327691 WVS327691:WVX327691 K393227:P393227 JG393227:JL393227 TC393227:TH393227 ACY393227:ADD393227 AMU393227:AMZ393227 AWQ393227:AWV393227 BGM393227:BGR393227 BQI393227:BQN393227 CAE393227:CAJ393227 CKA393227:CKF393227 CTW393227:CUB393227 DDS393227:DDX393227 DNO393227:DNT393227 DXK393227:DXP393227 EHG393227:EHL393227 ERC393227:ERH393227 FAY393227:FBD393227 FKU393227:FKZ393227 FUQ393227:FUV393227 GEM393227:GER393227 GOI393227:GON393227 GYE393227:GYJ393227 HIA393227:HIF393227 HRW393227:HSB393227 IBS393227:IBX393227 ILO393227:ILT393227 IVK393227:IVP393227 JFG393227:JFL393227 JPC393227:JPH393227 JYY393227:JZD393227 KIU393227:KIZ393227 KSQ393227:KSV393227 LCM393227:LCR393227 LMI393227:LMN393227 LWE393227:LWJ393227 MGA393227:MGF393227 MPW393227:MQB393227 MZS393227:MZX393227 NJO393227:NJT393227 NTK393227:NTP393227 ODG393227:ODL393227 ONC393227:ONH393227 OWY393227:OXD393227 PGU393227:PGZ393227 PQQ393227:PQV393227 QAM393227:QAR393227 QKI393227:QKN393227 QUE393227:QUJ393227 REA393227:REF393227 RNW393227:ROB393227 RXS393227:RXX393227 SHO393227:SHT393227 SRK393227:SRP393227 TBG393227:TBL393227 TLC393227:TLH393227 TUY393227:TVD393227 UEU393227:UEZ393227 UOQ393227:UOV393227 UYM393227:UYR393227 VII393227:VIN393227 VSE393227:VSJ393227 WCA393227:WCF393227 WLW393227:WMB393227 WVS393227:WVX393227 K458763:P458763 JG458763:JL458763 TC458763:TH458763 ACY458763:ADD458763 AMU458763:AMZ458763 AWQ458763:AWV458763 BGM458763:BGR458763 BQI458763:BQN458763 CAE458763:CAJ458763 CKA458763:CKF458763 CTW458763:CUB458763 DDS458763:DDX458763 DNO458763:DNT458763 DXK458763:DXP458763 EHG458763:EHL458763 ERC458763:ERH458763 FAY458763:FBD458763 FKU458763:FKZ458763 FUQ458763:FUV458763 GEM458763:GER458763 GOI458763:GON458763 GYE458763:GYJ458763 HIA458763:HIF458763 HRW458763:HSB458763 IBS458763:IBX458763 ILO458763:ILT458763 IVK458763:IVP458763 JFG458763:JFL458763 JPC458763:JPH458763 JYY458763:JZD458763 KIU458763:KIZ458763 KSQ458763:KSV458763 LCM458763:LCR458763 LMI458763:LMN458763 LWE458763:LWJ458763 MGA458763:MGF458763 MPW458763:MQB458763 MZS458763:MZX458763 NJO458763:NJT458763 NTK458763:NTP458763 ODG458763:ODL458763 ONC458763:ONH458763 OWY458763:OXD458763 PGU458763:PGZ458763 PQQ458763:PQV458763 QAM458763:QAR458763 QKI458763:QKN458763 QUE458763:QUJ458763 REA458763:REF458763 RNW458763:ROB458763 RXS458763:RXX458763 SHO458763:SHT458763 SRK458763:SRP458763 TBG458763:TBL458763 TLC458763:TLH458763 TUY458763:TVD458763 UEU458763:UEZ458763 UOQ458763:UOV458763 UYM458763:UYR458763 VII458763:VIN458763 VSE458763:VSJ458763 WCA458763:WCF458763 WLW458763:WMB458763 WVS458763:WVX458763 K524299:P524299 JG524299:JL524299 TC524299:TH524299 ACY524299:ADD524299 AMU524299:AMZ524299 AWQ524299:AWV524299 BGM524299:BGR524299 BQI524299:BQN524299 CAE524299:CAJ524299 CKA524299:CKF524299 CTW524299:CUB524299 DDS524299:DDX524299 DNO524299:DNT524299 DXK524299:DXP524299 EHG524299:EHL524299 ERC524299:ERH524299 FAY524299:FBD524299 FKU524299:FKZ524299 FUQ524299:FUV524299 GEM524299:GER524299 GOI524299:GON524299 GYE524299:GYJ524299 HIA524299:HIF524299 HRW524299:HSB524299 IBS524299:IBX524299 ILO524299:ILT524299 IVK524299:IVP524299 JFG524299:JFL524299 JPC524299:JPH524299 JYY524299:JZD524299 KIU524299:KIZ524299 KSQ524299:KSV524299 LCM524299:LCR524299 LMI524299:LMN524299 LWE524299:LWJ524299 MGA524299:MGF524299 MPW524299:MQB524299 MZS524299:MZX524299 NJO524299:NJT524299 NTK524299:NTP524299 ODG524299:ODL524299 ONC524299:ONH524299 OWY524299:OXD524299 PGU524299:PGZ524299 PQQ524299:PQV524299 QAM524299:QAR524299 QKI524299:QKN524299 QUE524299:QUJ524299 REA524299:REF524299 RNW524299:ROB524299 RXS524299:RXX524299 SHO524299:SHT524299 SRK524299:SRP524299 TBG524299:TBL524299 TLC524299:TLH524299 TUY524299:TVD524299 UEU524299:UEZ524299 UOQ524299:UOV524299 UYM524299:UYR524299 VII524299:VIN524299 VSE524299:VSJ524299 WCA524299:WCF524299 WLW524299:WMB524299 WVS524299:WVX524299 K589835:P589835 JG589835:JL589835 TC589835:TH589835 ACY589835:ADD589835 AMU589835:AMZ589835 AWQ589835:AWV589835 BGM589835:BGR589835 BQI589835:BQN589835 CAE589835:CAJ589835 CKA589835:CKF589835 CTW589835:CUB589835 DDS589835:DDX589835 DNO589835:DNT589835 DXK589835:DXP589835 EHG589835:EHL589835 ERC589835:ERH589835 FAY589835:FBD589835 FKU589835:FKZ589835 FUQ589835:FUV589835 GEM589835:GER589835 GOI589835:GON589835 GYE589835:GYJ589835 HIA589835:HIF589835 HRW589835:HSB589835 IBS589835:IBX589835 ILO589835:ILT589835 IVK589835:IVP589835 JFG589835:JFL589835 JPC589835:JPH589835 JYY589835:JZD589835 KIU589835:KIZ589835 KSQ589835:KSV589835 LCM589835:LCR589835 LMI589835:LMN589835 LWE589835:LWJ589835 MGA589835:MGF589835 MPW589835:MQB589835 MZS589835:MZX589835 NJO589835:NJT589835 NTK589835:NTP589835 ODG589835:ODL589835 ONC589835:ONH589835 OWY589835:OXD589835 PGU589835:PGZ589835 PQQ589835:PQV589835 QAM589835:QAR589835 QKI589835:QKN589835 QUE589835:QUJ589835 REA589835:REF589835 RNW589835:ROB589835 RXS589835:RXX589835 SHO589835:SHT589835 SRK589835:SRP589835 TBG589835:TBL589835 TLC589835:TLH589835 TUY589835:TVD589835 UEU589835:UEZ589835 UOQ589835:UOV589835 UYM589835:UYR589835 VII589835:VIN589835 VSE589835:VSJ589835 WCA589835:WCF589835 WLW589835:WMB589835 WVS589835:WVX589835 K655371:P655371 JG655371:JL655371 TC655371:TH655371 ACY655371:ADD655371 AMU655371:AMZ655371 AWQ655371:AWV655371 BGM655371:BGR655371 BQI655371:BQN655371 CAE655371:CAJ655371 CKA655371:CKF655371 CTW655371:CUB655371 DDS655371:DDX655371 DNO655371:DNT655371 DXK655371:DXP655371 EHG655371:EHL655371 ERC655371:ERH655371 FAY655371:FBD655371 FKU655371:FKZ655371 FUQ655371:FUV655371 GEM655371:GER655371 GOI655371:GON655371 GYE655371:GYJ655371 HIA655371:HIF655371 HRW655371:HSB655371 IBS655371:IBX655371 ILO655371:ILT655371 IVK655371:IVP655371 JFG655371:JFL655371 JPC655371:JPH655371 JYY655371:JZD655371 KIU655371:KIZ655371 KSQ655371:KSV655371 LCM655371:LCR655371 LMI655371:LMN655371 LWE655371:LWJ655371 MGA655371:MGF655371 MPW655371:MQB655371 MZS655371:MZX655371 NJO655371:NJT655371 NTK655371:NTP655371 ODG655371:ODL655371 ONC655371:ONH655371 OWY655371:OXD655371 PGU655371:PGZ655371 PQQ655371:PQV655371 QAM655371:QAR655371 QKI655371:QKN655371 QUE655371:QUJ655371 REA655371:REF655371 RNW655371:ROB655371 RXS655371:RXX655371 SHO655371:SHT655371 SRK655371:SRP655371 TBG655371:TBL655371 TLC655371:TLH655371 TUY655371:TVD655371 UEU655371:UEZ655371 UOQ655371:UOV655371 UYM655371:UYR655371 VII655371:VIN655371 VSE655371:VSJ655371 WCA655371:WCF655371 WLW655371:WMB655371 WVS655371:WVX655371 K720907:P720907 JG720907:JL720907 TC720907:TH720907 ACY720907:ADD720907 AMU720907:AMZ720907 AWQ720907:AWV720907 BGM720907:BGR720907 BQI720907:BQN720907 CAE720907:CAJ720907 CKA720907:CKF720907 CTW720907:CUB720907 DDS720907:DDX720907 DNO720907:DNT720907 DXK720907:DXP720907 EHG720907:EHL720907 ERC720907:ERH720907 FAY720907:FBD720907 FKU720907:FKZ720907 FUQ720907:FUV720907 GEM720907:GER720907 GOI720907:GON720907 GYE720907:GYJ720907 HIA720907:HIF720907 HRW720907:HSB720907 IBS720907:IBX720907 ILO720907:ILT720907 IVK720907:IVP720907 JFG720907:JFL720907 JPC720907:JPH720907 JYY720907:JZD720907 KIU720907:KIZ720907 KSQ720907:KSV720907 LCM720907:LCR720907 LMI720907:LMN720907 LWE720907:LWJ720907 MGA720907:MGF720907 MPW720907:MQB720907 MZS720907:MZX720907 NJO720907:NJT720907 NTK720907:NTP720907 ODG720907:ODL720907 ONC720907:ONH720907 OWY720907:OXD720907 PGU720907:PGZ720907 PQQ720907:PQV720907 QAM720907:QAR720907 QKI720907:QKN720907 QUE720907:QUJ720907 REA720907:REF720907 RNW720907:ROB720907 RXS720907:RXX720907 SHO720907:SHT720907 SRK720907:SRP720907 TBG720907:TBL720907 TLC720907:TLH720907 TUY720907:TVD720907 UEU720907:UEZ720907 UOQ720907:UOV720907 UYM720907:UYR720907 VII720907:VIN720907 VSE720907:VSJ720907 WCA720907:WCF720907 WLW720907:WMB720907 WVS720907:WVX720907 K786443:P786443 JG786443:JL786443 TC786443:TH786443 ACY786443:ADD786443 AMU786443:AMZ786443 AWQ786443:AWV786443 BGM786443:BGR786443 BQI786443:BQN786443 CAE786443:CAJ786443 CKA786443:CKF786443 CTW786443:CUB786443 DDS786443:DDX786443 DNO786443:DNT786443 DXK786443:DXP786443 EHG786443:EHL786443 ERC786443:ERH786443 FAY786443:FBD786443 FKU786443:FKZ786443 FUQ786443:FUV786443 GEM786443:GER786443 GOI786443:GON786443 GYE786443:GYJ786443 HIA786443:HIF786443 HRW786443:HSB786443 IBS786443:IBX786443 ILO786443:ILT786443 IVK786443:IVP786443 JFG786443:JFL786443 JPC786443:JPH786443 JYY786443:JZD786443 KIU786443:KIZ786443 KSQ786443:KSV786443 LCM786443:LCR786443 LMI786443:LMN786443 LWE786443:LWJ786443 MGA786443:MGF786443 MPW786443:MQB786443 MZS786443:MZX786443 NJO786443:NJT786443 NTK786443:NTP786443 ODG786443:ODL786443 ONC786443:ONH786443 OWY786443:OXD786443 PGU786443:PGZ786443 PQQ786443:PQV786443 QAM786443:QAR786443 QKI786443:QKN786443 QUE786443:QUJ786443 REA786443:REF786443 RNW786443:ROB786443 RXS786443:RXX786443 SHO786443:SHT786443 SRK786443:SRP786443 TBG786443:TBL786443 TLC786443:TLH786443 TUY786443:TVD786443 UEU786443:UEZ786443 UOQ786443:UOV786443 UYM786443:UYR786443 VII786443:VIN786443 VSE786443:VSJ786443 WCA786443:WCF786443 WLW786443:WMB786443 WVS786443:WVX786443 K851979:P851979 JG851979:JL851979 TC851979:TH851979 ACY851979:ADD851979 AMU851979:AMZ851979 AWQ851979:AWV851979 BGM851979:BGR851979 BQI851979:BQN851979 CAE851979:CAJ851979 CKA851979:CKF851979 CTW851979:CUB851979 DDS851979:DDX851979 DNO851979:DNT851979 DXK851979:DXP851979 EHG851979:EHL851979 ERC851979:ERH851979 FAY851979:FBD851979 FKU851979:FKZ851979 FUQ851979:FUV851979 GEM851979:GER851979 GOI851979:GON851979 GYE851979:GYJ851979 HIA851979:HIF851979 HRW851979:HSB851979 IBS851979:IBX851979 ILO851979:ILT851979 IVK851979:IVP851979 JFG851979:JFL851979 JPC851979:JPH851979 JYY851979:JZD851979 KIU851979:KIZ851979 KSQ851979:KSV851979 LCM851979:LCR851979 LMI851979:LMN851979 LWE851979:LWJ851979 MGA851979:MGF851979 MPW851979:MQB851979 MZS851979:MZX851979 NJO851979:NJT851979 NTK851979:NTP851979 ODG851979:ODL851979 ONC851979:ONH851979 OWY851979:OXD851979 PGU851979:PGZ851979 PQQ851979:PQV851979 QAM851979:QAR851979 QKI851979:QKN851979 QUE851979:QUJ851979 REA851979:REF851979 RNW851979:ROB851979 RXS851979:RXX851979 SHO851979:SHT851979 SRK851979:SRP851979 TBG851979:TBL851979 TLC851979:TLH851979 TUY851979:TVD851979 UEU851979:UEZ851979 UOQ851979:UOV851979 UYM851979:UYR851979 VII851979:VIN851979 VSE851979:VSJ851979 WCA851979:WCF851979 WLW851979:WMB851979 WVS851979:WVX851979 K917515:P917515 JG917515:JL917515 TC917515:TH917515 ACY917515:ADD917515 AMU917515:AMZ917515 AWQ917515:AWV917515 BGM917515:BGR917515 BQI917515:BQN917515 CAE917515:CAJ917515 CKA917515:CKF917515 CTW917515:CUB917515 DDS917515:DDX917515 DNO917515:DNT917515 DXK917515:DXP917515 EHG917515:EHL917515 ERC917515:ERH917515 FAY917515:FBD917515 FKU917515:FKZ917515 FUQ917515:FUV917515 GEM917515:GER917515 GOI917515:GON917515 GYE917515:GYJ917515 HIA917515:HIF917515 HRW917515:HSB917515 IBS917515:IBX917515 ILO917515:ILT917515 IVK917515:IVP917515 JFG917515:JFL917515 JPC917515:JPH917515 JYY917515:JZD917515 KIU917515:KIZ917515 KSQ917515:KSV917515 LCM917515:LCR917515 LMI917515:LMN917515 LWE917515:LWJ917515 MGA917515:MGF917515 MPW917515:MQB917515 MZS917515:MZX917515 NJO917515:NJT917515 NTK917515:NTP917515 ODG917515:ODL917515 ONC917515:ONH917515 OWY917515:OXD917515 PGU917515:PGZ917515 PQQ917515:PQV917515 QAM917515:QAR917515 QKI917515:QKN917515 QUE917515:QUJ917515 REA917515:REF917515 RNW917515:ROB917515 RXS917515:RXX917515 SHO917515:SHT917515 SRK917515:SRP917515 TBG917515:TBL917515 TLC917515:TLH917515 TUY917515:TVD917515 UEU917515:UEZ917515 UOQ917515:UOV917515 UYM917515:UYR917515 VII917515:VIN917515 VSE917515:VSJ917515 WCA917515:WCF917515 WLW917515:WMB917515 WVS917515:WVX917515 K983051:P983051 JG983051:JL983051 TC983051:TH983051 ACY983051:ADD983051 AMU983051:AMZ983051 AWQ983051:AWV983051 BGM983051:BGR983051 BQI983051:BQN983051 CAE983051:CAJ983051 CKA983051:CKF983051 CTW983051:CUB983051 DDS983051:DDX983051 DNO983051:DNT983051 DXK983051:DXP983051 EHG983051:EHL983051 ERC983051:ERH983051 FAY983051:FBD983051 FKU983051:FKZ983051 FUQ983051:FUV983051 GEM983051:GER983051 GOI983051:GON983051 GYE983051:GYJ983051 HIA983051:HIF983051 HRW983051:HSB983051 IBS983051:IBX983051 ILO983051:ILT983051 IVK983051:IVP983051 JFG983051:JFL983051 JPC983051:JPH983051 JYY983051:JZD983051 KIU983051:KIZ983051 KSQ983051:KSV983051 LCM983051:LCR983051 LMI983051:LMN983051 LWE983051:LWJ983051 MGA983051:MGF983051 MPW983051:MQB983051 MZS983051:MZX983051 NJO983051:NJT983051 NTK983051:NTP983051 ODG983051:ODL983051 ONC983051:ONH983051 OWY983051:OXD983051 PGU983051:PGZ983051 PQQ983051:PQV983051 QAM983051:QAR983051 QKI983051:QKN983051 QUE983051:QUJ983051 REA983051:REF983051 RNW983051:ROB983051 RXS983051:RXX983051 SHO983051:SHT983051 SRK983051:SRP983051 TBG983051:TBL983051 TLC983051:TLH983051 TUY983051:TVD983051 UEU983051:UEZ983051 UOQ983051:UOV983051 UYM983051:UYR983051 VII983051:VIN983051 VSE983051:VSJ983051 WCA983051:WCF983051 WLW983051:WMB983051 WVS983051:WVX983051"/>
    <dataValidation type="list" allowBlank="1" showInputMessage="1" showErrorMessage="1" error="!! No debe modificar esta información!!" sqref="W7:Y7 JS7:JU7 TO7:TQ7 ADK7:ADM7 ANG7:ANI7 AXC7:AXE7 BGY7:BHA7 BQU7:BQW7 CAQ7:CAS7 CKM7:CKO7 CUI7:CUK7 DEE7:DEG7 DOA7:DOC7 DXW7:DXY7 EHS7:EHU7 ERO7:ERQ7 FBK7:FBM7 FLG7:FLI7 FVC7:FVE7 GEY7:GFA7 GOU7:GOW7 GYQ7:GYS7 HIM7:HIO7 HSI7:HSK7 ICE7:ICG7 IMA7:IMC7 IVW7:IVY7 JFS7:JFU7 JPO7:JPQ7 JZK7:JZM7 KJG7:KJI7 KTC7:KTE7 LCY7:LDA7 LMU7:LMW7 LWQ7:LWS7 MGM7:MGO7 MQI7:MQK7 NAE7:NAG7 NKA7:NKC7 NTW7:NTY7 ODS7:ODU7 ONO7:ONQ7 OXK7:OXM7 PHG7:PHI7 PRC7:PRE7 QAY7:QBA7 QKU7:QKW7 QUQ7:QUS7 REM7:REO7 ROI7:ROK7 RYE7:RYG7 SIA7:SIC7 SRW7:SRY7 TBS7:TBU7 TLO7:TLQ7 TVK7:TVM7 UFG7:UFI7 UPC7:UPE7 UYY7:UZA7 VIU7:VIW7 VSQ7:VSS7 WCM7:WCO7 WMI7:WMK7 WWE7:WWG7 W65543:Y65543 JS65543:JU65543 TO65543:TQ65543 ADK65543:ADM65543 ANG65543:ANI65543 AXC65543:AXE65543 BGY65543:BHA65543 BQU65543:BQW65543 CAQ65543:CAS65543 CKM65543:CKO65543 CUI65543:CUK65543 DEE65543:DEG65543 DOA65543:DOC65543 DXW65543:DXY65543 EHS65543:EHU65543 ERO65543:ERQ65543 FBK65543:FBM65543 FLG65543:FLI65543 FVC65543:FVE65543 GEY65543:GFA65543 GOU65543:GOW65543 GYQ65543:GYS65543 HIM65543:HIO65543 HSI65543:HSK65543 ICE65543:ICG65543 IMA65543:IMC65543 IVW65543:IVY65543 JFS65543:JFU65543 JPO65543:JPQ65543 JZK65543:JZM65543 KJG65543:KJI65543 KTC65543:KTE65543 LCY65543:LDA65543 LMU65543:LMW65543 LWQ65543:LWS65543 MGM65543:MGO65543 MQI65543:MQK65543 NAE65543:NAG65543 NKA65543:NKC65543 NTW65543:NTY65543 ODS65543:ODU65543 ONO65543:ONQ65543 OXK65543:OXM65543 PHG65543:PHI65543 PRC65543:PRE65543 QAY65543:QBA65543 QKU65543:QKW65543 QUQ65543:QUS65543 REM65543:REO65543 ROI65543:ROK65543 RYE65543:RYG65543 SIA65543:SIC65543 SRW65543:SRY65543 TBS65543:TBU65543 TLO65543:TLQ65543 TVK65543:TVM65543 UFG65543:UFI65543 UPC65543:UPE65543 UYY65543:UZA65543 VIU65543:VIW65543 VSQ65543:VSS65543 WCM65543:WCO65543 WMI65543:WMK65543 WWE65543:WWG65543 W131079:Y131079 JS131079:JU131079 TO131079:TQ131079 ADK131079:ADM131079 ANG131079:ANI131079 AXC131079:AXE131079 BGY131079:BHA131079 BQU131079:BQW131079 CAQ131079:CAS131079 CKM131079:CKO131079 CUI131079:CUK131079 DEE131079:DEG131079 DOA131079:DOC131079 DXW131079:DXY131079 EHS131079:EHU131079 ERO131079:ERQ131079 FBK131079:FBM131079 FLG131079:FLI131079 FVC131079:FVE131079 GEY131079:GFA131079 GOU131079:GOW131079 GYQ131079:GYS131079 HIM131079:HIO131079 HSI131079:HSK131079 ICE131079:ICG131079 IMA131079:IMC131079 IVW131079:IVY131079 JFS131079:JFU131079 JPO131079:JPQ131079 JZK131079:JZM131079 KJG131079:KJI131079 KTC131079:KTE131079 LCY131079:LDA131079 LMU131079:LMW131079 LWQ131079:LWS131079 MGM131079:MGO131079 MQI131079:MQK131079 NAE131079:NAG131079 NKA131079:NKC131079 NTW131079:NTY131079 ODS131079:ODU131079 ONO131079:ONQ131079 OXK131079:OXM131079 PHG131079:PHI131079 PRC131079:PRE131079 QAY131079:QBA131079 QKU131079:QKW131079 QUQ131079:QUS131079 REM131079:REO131079 ROI131079:ROK131079 RYE131079:RYG131079 SIA131079:SIC131079 SRW131079:SRY131079 TBS131079:TBU131079 TLO131079:TLQ131079 TVK131079:TVM131079 UFG131079:UFI131079 UPC131079:UPE131079 UYY131079:UZA131079 VIU131079:VIW131079 VSQ131079:VSS131079 WCM131079:WCO131079 WMI131079:WMK131079 WWE131079:WWG131079 W196615:Y196615 JS196615:JU196615 TO196615:TQ196615 ADK196615:ADM196615 ANG196615:ANI196615 AXC196615:AXE196615 BGY196615:BHA196615 BQU196615:BQW196615 CAQ196615:CAS196615 CKM196615:CKO196615 CUI196615:CUK196615 DEE196615:DEG196615 DOA196615:DOC196615 DXW196615:DXY196615 EHS196615:EHU196615 ERO196615:ERQ196615 FBK196615:FBM196615 FLG196615:FLI196615 FVC196615:FVE196615 GEY196615:GFA196615 GOU196615:GOW196615 GYQ196615:GYS196615 HIM196615:HIO196615 HSI196615:HSK196615 ICE196615:ICG196615 IMA196615:IMC196615 IVW196615:IVY196615 JFS196615:JFU196615 JPO196615:JPQ196615 JZK196615:JZM196615 KJG196615:KJI196615 KTC196615:KTE196615 LCY196615:LDA196615 LMU196615:LMW196615 LWQ196615:LWS196615 MGM196615:MGO196615 MQI196615:MQK196615 NAE196615:NAG196615 NKA196615:NKC196615 NTW196615:NTY196615 ODS196615:ODU196615 ONO196615:ONQ196615 OXK196615:OXM196615 PHG196615:PHI196615 PRC196615:PRE196615 QAY196615:QBA196615 QKU196615:QKW196615 QUQ196615:QUS196615 REM196615:REO196615 ROI196615:ROK196615 RYE196615:RYG196615 SIA196615:SIC196615 SRW196615:SRY196615 TBS196615:TBU196615 TLO196615:TLQ196615 TVK196615:TVM196615 UFG196615:UFI196615 UPC196615:UPE196615 UYY196615:UZA196615 VIU196615:VIW196615 VSQ196615:VSS196615 WCM196615:WCO196615 WMI196615:WMK196615 WWE196615:WWG196615 W262151:Y262151 JS262151:JU262151 TO262151:TQ262151 ADK262151:ADM262151 ANG262151:ANI262151 AXC262151:AXE262151 BGY262151:BHA262151 BQU262151:BQW262151 CAQ262151:CAS262151 CKM262151:CKO262151 CUI262151:CUK262151 DEE262151:DEG262151 DOA262151:DOC262151 DXW262151:DXY262151 EHS262151:EHU262151 ERO262151:ERQ262151 FBK262151:FBM262151 FLG262151:FLI262151 FVC262151:FVE262151 GEY262151:GFA262151 GOU262151:GOW262151 GYQ262151:GYS262151 HIM262151:HIO262151 HSI262151:HSK262151 ICE262151:ICG262151 IMA262151:IMC262151 IVW262151:IVY262151 JFS262151:JFU262151 JPO262151:JPQ262151 JZK262151:JZM262151 KJG262151:KJI262151 KTC262151:KTE262151 LCY262151:LDA262151 LMU262151:LMW262151 LWQ262151:LWS262151 MGM262151:MGO262151 MQI262151:MQK262151 NAE262151:NAG262151 NKA262151:NKC262151 NTW262151:NTY262151 ODS262151:ODU262151 ONO262151:ONQ262151 OXK262151:OXM262151 PHG262151:PHI262151 PRC262151:PRE262151 QAY262151:QBA262151 QKU262151:QKW262151 QUQ262151:QUS262151 REM262151:REO262151 ROI262151:ROK262151 RYE262151:RYG262151 SIA262151:SIC262151 SRW262151:SRY262151 TBS262151:TBU262151 TLO262151:TLQ262151 TVK262151:TVM262151 UFG262151:UFI262151 UPC262151:UPE262151 UYY262151:UZA262151 VIU262151:VIW262151 VSQ262151:VSS262151 WCM262151:WCO262151 WMI262151:WMK262151 WWE262151:WWG262151 W327687:Y327687 JS327687:JU327687 TO327687:TQ327687 ADK327687:ADM327687 ANG327687:ANI327687 AXC327687:AXE327687 BGY327687:BHA327687 BQU327687:BQW327687 CAQ327687:CAS327687 CKM327687:CKO327687 CUI327687:CUK327687 DEE327687:DEG327687 DOA327687:DOC327687 DXW327687:DXY327687 EHS327687:EHU327687 ERO327687:ERQ327687 FBK327687:FBM327687 FLG327687:FLI327687 FVC327687:FVE327687 GEY327687:GFA327687 GOU327687:GOW327687 GYQ327687:GYS327687 HIM327687:HIO327687 HSI327687:HSK327687 ICE327687:ICG327687 IMA327687:IMC327687 IVW327687:IVY327687 JFS327687:JFU327687 JPO327687:JPQ327687 JZK327687:JZM327687 KJG327687:KJI327687 KTC327687:KTE327687 LCY327687:LDA327687 LMU327687:LMW327687 LWQ327687:LWS327687 MGM327687:MGO327687 MQI327687:MQK327687 NAE327687:NAG327687 NKA327687:NKC327687 NTW327687:NTY327687 ODS327687:ODU327687 ONO327687:ONQ327687 OXK327687:OXM327687 PHG327687:PHI327687 PRC327687:PRE327687 QAY327687:QBA327687 QKU327687:QKW327687 QUQ327687:QUS327687 REM327687:REO327687 ROI327687:ROK327687 RYE327687:RYG327687 SIA327687:SIC327687 SRW327687:SRY327687 TBS327687:TBU327687 TLO327687:TLQ327687 TVK327687:TVM327687 UFG327687:UFI327687 UPC327687:UPE327687 UYY327687:UZA327687 VIU327687:VIW327687 VSQ327687:VSS327687 WCM327687:WCO327687 WMI327687:WMK327687 WWE327687:WWG327687 W393223:Y393223 JS393223:JU393223 TO393223:TQ393223 ADK393223:ADM393223 ANG393223:ANI393223 AXC393223:AXE393223 BGY393223:BHA393223 BQU393223:BQW393223 CAQ393223:CAS393223 CKM393223:CKO393223 CUI393223:CUK393223 DEE393223:DEG393223 DOA393223:DOC393223 DXW393223:DXY393223 EHS393223:EHU393223 ERO393223:ERQ393223 FBK393223:FBM393223 FLG393223:FLI393223 FVC393223:FVE393223 GEY393223:GFA393223 GOU393223:GOW393223 GYQ393223:GYS393223 HIM393223:HIO393223 HSI393223:HSK393223 ICE393223:ICG393223 IMA393223:IMC393223 IVW393223:IVY393223 JFS393223:JFU393223 JPO393223:JPQ393223 JZK393223:JZM393223 KJG393223:KJI393223 KTC393223:KTE393223 LCY393223:LDA393223 LMU393223:LMW393223 LWQ393223:LWS393223 MGM393223:MGO393223 MQI393223:MQK393223 NAE393223:NAG393223 NKA393223:NKC393223 NTW393223:NTY393223 ODS393223:ODU393223 ONO393223:ONQ393223 OXK393223:OXM393223 PHG393223:PHI393223 PRC393223:PRE393223 QAY393223:QBA393223 QKU393223:QKW393223 QUQ393223:QUS393223 REM393223:REO393223 ROI393223:ROK393223 RYE393223:RYG393223 SIA393223:SIC393223 SRW393223:SRY393223 TBS393223:TBU393223 TLO393223:TLQ393223 TVK393223:TVM393223 UFG393223:UFI393223 UPC393223:UPE393223 UYY393223:UZA393223 VIU393223:VIW393223 VSQ393223:VSS393223 WCM393223:WCO393223 WMI393223:WMK393223 WWE393223:WWG393223 W458759:Y458759 JS458759:JU458759 TO458759:TQ458759 ADK458759:ADM458759 ANG458759:ANI458759 AXC458759:AXE458759 BGY458759:BHA458759 BQU458759:BQW458759 CAQ458759:CAS458759 CKM458759:CKO458759 CUI458759:CUK458759 DEE458759:DEG458759 DOA458759:DOC458759 DXW458759:DXY458759 EHS458759:EHU458759 ERO458759:ERQ458759 FBK458759:FBM458759 FLG458759:FLI458759 FVC458759:FVE458759 GEY458759:GFA458759 GOU458759:GOW458759 GYQ458759:GYS458759 HIM458759:HIO458759 HSI458759:HSK458759 ICE458759:ICG458759 IMA458759:IMC458759 IVW458759:IVY458759 JFS458759:JFU458759 JPO458759:JPQ458759 JZK458759:JZM458759 KJG458759:KJI458759 KTC458759:KTE458759 LCY458759:LDA458759 LMU458759:LMW458759 LWQ458759:LWS458759 MGM458759:MGO458759 MQI458759:MQK458759 NAE458759:NAG458759 NKA458759:NKC458759 NTW458759:NTY458759 ODS458759:ODU458759 ONO458759:ONQ458759 OXK458759:OXM458759 PHG458759:PHI458759 PRC458759:PRE458759 QAY458759:QBA458759 QKU458759:QKW458759 QUQ458759:QUS458759 REM458759:REO458759 ROI458759:ROK458759 RYE458759:RYG458759 SIA458759:SIC458759 SRW458759:SRY458759 TBS458759:TBU458759 TLO458759:TLQ458759 TVK458759:TVM458759 UFG458759:UFI458759 UPC458759:UPE458759 UYY458759:UZA458759 VIU458759:VIW458759 VSQ458759:VSS458759 WCM458759:WCO458759 WMI458759:WMK458759 WWE458759:WWG458759 W524295:Y524295 JS524295:JU524295 TO524295:TQ524295 ADK524295:ADM524295 ANG524295:ANI524295 AXC524295:AXE524295 BGY524295:BHA524295 BQU524295:BQW524295 CAQ524295:CAS524295 CKM524295:CKO524295 CUI524295:CUK524295 DEE524295:DEG524295 DOA524295:DOC524295 DXW524295:DXY524295 EHS524295:EHU524295 ERO524295:ERQ524295 FBK524295:FBM524295 FLG524295:FLI524295 FVC524295:FVE524295 GEY524295:GFA524295 GOU524295:GOW524295 GYQ524295:GYS524295 HIM524295:HIO524295 HSI524295:HSK524295 ICE524295:ICG524295 IMA524295:IMC524295 IVW524295:IVY524295 JFS524295:JFU524295 JPO524295:JPQ524295 JZK524295:JZM524295 KJG524295:KJI524295 KTC524295:KTE524295 LCY524295:LDA524295 LMU524295:LMW524295 LWQ524295:LWS524295 MGM524295:MGO524295 MQI524295:MQK524295 NAE524295:NAG524295 NKA524295:NKC524295 NTW524295:NTY524295 ODS524295:ODU524295 ONO524295:ONQ524295 OXK524295:OXM524295 PHG524295:PHI524295 PRC524295:PRE524295 QAY524295:QBA524295 QKU524295:QKW524295 QUQ524295:QUS524295 REM524295:REO524295 ROI524295:ROK524295 RYE524295:RYG524295 SIA524295:SIC524295 SRW524295:SRY524295 TBS524295:TBU524295 TLO524295:TLQ524295 TVK524295:TVM524295 UFG524295:UFI524295 UPC524295:UPE524295 UYY524295:UZA524295 VIU524295:VIW524295 VSQ524295:VSS524295 WCM524295:WCO524295 WMI524295:WMK524295 WWE524295:WWG524295 W589831:Y589831 JS589831:JU589831 TO589831:TQ589831 ADK589831:ADM589831 ANG589831:ANI589831 AXC589831:AXE589831 BGY589831:BHA589831 BQU589831:BQW589831 CAQ589831:CAS589831 CKM589831:CKO589831 CUI589831:CUK589831 DEE589831:DEG589831 DOA589831:DOC589831 DXW589831:DXY589831 EHS589831:EHU589831 ERO589831:ERQ589831 FBK589831:FBM589831 FLG589831:FLI589831 FVC589831:FVE589831 GEY589831:GFA589831 GOU589831:GOW589831 GYQ589831:GYS589831 HIM589831:HIO589831 HSI589831:HSK589831 ICE589831:ICG589831 IMA589831:IMC589831 IVW589831:IVY589831 JFS589831:JFU589831 JPO589831:JPQ589831 JZK589831:JZM589831 KJG589831:KJI589831 KTC589831:KTE589831 LCY589831:LDA589831 LMU589831:LMW589831 LWQ589831:LWS589831 MGM589831:MGO589831 MQI589831:MQK589831 NAE589831:NAG589831 NKA589831:NKC589831 NTW589831:NTY589831 ODS589831:ODU589831 ONO589831:ONQ589831 OXK589831:OXM589831 PHG589831:PHI589831 PRC589831:PRE589831 QAY589831:QBA589831 QKU589831:QKW589831 QUQ589831:QUS589831 REM589831:REO589831 ROI589831:ROK589831 RYE589831:RYG589831 SIA589831:SIC589831 SRW589831:SRY589831 TBS589831:TBU589831 TLO589831:TLQ589831 TVK589831:TVM589831 UFG589831:UFI589831 UPC589831:UPE589831 UYY589831:UZA589831 VIU589831:VIW589831 VSQ589831:VSS589831 WCM589831:WCO589831 WMI589831:WMK589831 WWE589831:WWG589831 W655367:Y655367 JS655367:JU655367 TO655367:TQ655367 ADK655367:ADM655367 ANG655367:ANI655367 AXC655367:AXE655367 BGY655367:BHA655367 BQU655367:BQW655367 CAQ655367:CAS655367 CKM655367:CKO655367 CUI655367:CUK655367 DEE655367:DEG655367 DOA655367:DOC655367 DXW655367:DXY655367 EHS655367:EHU655367 ERO655367:ERQ655367 FBK655367:FBM655367 FLG655367:FLI655367 FVC655367:FVE655367 GEY655367:GFA655367 GOU655367:GOW655367 GYQ655367:GYS655367 HIM655367:HIO655367 HSI655367:HSK655367 ICE655367:ICG655367 IMA655367:IMC655367 IVW655367:IVY655367 JFS655367:JFU655367 JPO655367:JPQ655367 JZK655367:JZM655367 KJG655367:KJI655367 KTC655367:KTE655367 LCY655367:LDA655367 LMU655367:LMW655367 LWQ655367:LWS655367 MGM655367:MGO655367 MQI655367:MQK655367 NAE655367:NAG655367 NKA655367:NKC655367 NTW655367:NTY655367 ODS655367:ODU655367 ONO655367:ONQ655367 OXK655367:OXM655367 PHG655367:PHI655367 PRC655367:PRE655367 QAY655367:QBA655367 QKU655367:QKW655367 QUQ655367:QUS655367 REM655367:REO655367 ROI655367:ROK655367 RYE655367:RYG655367 SIA655367:SIC655367 SRW655367:SRY655367 TBS655367:TBU655367 TLO655367:TLQ655367 TVK655367:TVM655367 UFG655367:UFI655367 UPC655367:UPE655367 UYY655367:UZA655367 VIU655367:VIW655367 VSQ655367:VSS655367 WCM655367:WCO655367 WMI655367:WMK655367 WWE655367:WWG655367 W720903:Y720903 JS720903:JU720903 TO720903:TQ720903 ADK720903:ADM720903 ANG720903:ANI720903 AXC720903:AXE720903 BGY720903:BHA720903 BQU720903:BQW720903 CAQ720903:CAS720903 CKM720903:CKO720903 CUI720903:CUK720903 DEE720903:DEG720903 DOA720903:DOC720903 DXW720903:DXY720903 EHS720903:EHU720903 ERO720903:ERQ720903 FBK720903:FBM720903 FLG720903:FLI720903 FVC720903:FVE720903 GEY720903:GFA720903 GOU720903:GOW720903 GYQ720903:GYS720903 HIM720903:HIO720903 HSI720903:HSK720903 ICE720903:ICG720903 IMA720903:IMC720903 IVW720903:IVY720903 JFS720903:JFU720903 JPO720903:JPQ720903 JZK720903:JZM720903 KJG720903:KJI720903 KTC720903:KTE720903 LCY720903:LDA720903 LMU720903:LMW720903 LWQ720903:LWS720903 MGM720903:MGO720903 MQI720903:MQK720903 NAE720903:NAG720903 NKA720903:NKC720903 NTW720903:NTY720903 ODS720903:ODU720903 ONO720903:ONQ720903 OXK720903:OXM720903 PHG720903:PHI720903 PRC720903:PRE720903 QAY720903:QBA720903 QKU720903:QKW720903 QUQ720903:QUS720903 REM720903:REO720903 ROI720903:ROK720903 RYE720903:RYG720903 SIA720903:SIC720903 SRW720903:SRY720903 TBS720903:TBU720903 TLO720903:TLQ720903 TVK720903:TVM720903 UFG720903:UFI720903 UPC720903:UPE720903 UYY720903:UZA720903 VIU720903:VIW720903 VSQ720903:VSS720903 WCM720903:WCO720903 WMI720903:WMK720903 WWE720903:WWG720903 W786439:Y786439 JS786439:JU786439 TO786439:TQ786439 ADK786439:ADM786439 ANG786439:ANI786439 AXC786439:AXE786439 BGY786439:BHA786439 BQU786439:BQW786439 CAQ786439:CAS786439 CKM786439:CKO786439 CUI786439:CUK786439 DEE786439:DEG786439 DOA786439:DOC786439 DXW786439:DXY786439 EHS786439:EHU786439 ERO786439:ERQ786439 FBK786439:FBM786439 FLG786439:FLI786439 FVC786439:FVE786439 GEY786439:GFA786439 GOU786439:GOW786439 GYQ786439:GYS786439 HIM786439:HIO786439 HSI786439:HSK786439 ICE786439:ICG786439 IMA786439:IMC786439 IVW786439:IVY786439 JFS786439:JFU786439 JPO786439:JPQ786439 JZK786439:JZM786439 KJG786439:KJI786439 KTC786439:KTE786439 LCY786439:LDA786439 LMU786439:LMW786439 LWQ786439:LWS786439 MGM786439:MGO786439 MQI786439:MQK786439 NAE786439:NAG786439 NKA786439:NKC786439 NTW786439:NTY786439 ODS786439:ODU786439 ONO786439:ONQ786439 OXK786439:OXM786439 PHG786439:PHI786439 PRC786439:PRE786439 QAY786439:QBA786439 QKU786439:QKW786439 QUQ786439:QUS786439 REM786439:REO786439 ROI786439:ROK786439 RYE786439:RYG786439 SIA786439:SIC786439 SRW786439:SRY786439 TBS786439:TBU786439 TLO786439:TLQ786439 TVK786439:TVM786439 UFG786439:UFI786439 UPC786439:UPE786439 UYY786439:UZA786439 VIU786439:VIW786439 VSQ786439:VSS786439 WCM786439:WCO786439 WMI786439:WMK786439 WWE786439:WWG786439 W851975:Y851975 JS851975:JU851975 TO851975:TQ851975 ADK851975:ADM851975 ANG851975:ANI851975 AXC851975:AXE851975 BGY851975:BHA851975 BQU851975:BQW851975 CAQ851975:CAS851975 CKM851975:CKO851975 CUI851975:CUK851975 DEE851975:DEG851975 DOA851975:DOC851975 DXW851975:DXY851975 EHS851975:EHU851975 ERO851975:ERQ851975 FBK851975:FBM851975 FLG851975:FLI851975 FVC851975:FVE851975 GEY851975:GFA851975 GOU851975:GOW851975 GYQ851975:GYS851975 HIM851975:HIO851975 HSI851975:HSK851975 ICE851975:ICG851975 IMA851975:IMC851975 IVW851975:IVY851975 JFS851975:JFU851975 JPO851975:JPQ851975 JZK851975:JZM851975 KJG851975:KJI851975 KTC851975:KTE851975 LCY851975:LDA851975 LMU851975:LMW851975 LWQ851975:LWS851975 MGM851975:MGO851975 MQI851975:MQK851975 NAE851975:NAG851975 NKA851975:NKC851975 NTW851975:NTY851975 ODS851975:ODU851975 ONO851975:ONQ851975 OXK851975:OXM851975 PHG851975:PHI851975 PRC851975:PRE851975 QAY851975:QBA851975 QKU851975:QKW851975 QUQ851975:QUS851975 REM851975:REO851975 ROI851975:ROK851975 RYE851975:RYG851975 SIA851975:SIC851975 SRW851975:SRY851975 TBS851975:TBU851975 TLO851975:TLQ851975 TVK851975:TVM851975 UFG851975:UFI851975 UPC851975:UPE851975 UYY851975:UZA851975 VIU851975:VIW851975 VSQ851975:VSS851975 WCM851975:WCO851975 WMI851975:WMK851975 WWE851975:WWG851975 W917511:Y917511 JS917511:JU917511 TO917511:TQ917511 ADK917511:ADM917511 ANG917511:ANI917511 AXC917511:AXE917511 BGY917511:BHA917511 BQU917511:BQW917511 CAQ917511:CAS917511 CKM917511:CKO917511 CUI917511:CUK917511 DEE917511:DEG917511 DOA917511:DOC917511 DXW917511:DXY917511 EHS917511:EHU917511 ERO917511:ERQ917511 FBK917511:FBM917511 FLG917511:FLI917511 FVC917511:FVE917511 GEY917511:GFA917511 GOU917511:GOW917511 GYQ917511:GYS917511 HIM917511:HIO917511 HSI917511:HSK917511 ICE917511:ICG917511 IMA917511:IMC917511 IVW917511:IVY917511 JFS917511:JFU917511 JPO917511:JPQ917511 JZK917511:JZM917511 KJG917511:KJI917511 KTC917511:KTE917511 LCY917511:LDA917511 LMU917511:LMW917511 LWQ917511:LWS917511 MGM917511:MGO917511 MQI917511:MQK917511 NAE917511:NAG917511 NKA917511:NKC917511 NTW917511:NTY917511 ODS917511:ODU917511 ONO917511:ONQ917511 OXK917511:OXM917511 PHG917511:PHI917511 PRC917511:PRE917511 QAY917511:QBA917511 QKU917511:QKW917511 QUQ917511:QUS917511 REM917511:REO917511 ROI917511:ROK917511 RYE917511:RYG917511 SIA917511:SIC917511 SRW917511:SRY917511 TBS917511:TBU917511 TLO917511:TLQ917511 TVK917511:TVM917511 UFG917511:UFI917511 UPC917511:UPE917511 UYY917511:UZA917511 VIU917511:VIW917511 VSQ917511:VSS917511 WCM917511:WCO917511 WMI917511:WMK917511 WWE917511:WWG917511 W983047:Y983047 JS983047:JU983047 TO983047:TQ983047 ADK983047:ADM983047 ANG983047:ANI983047 AXC983047:AXE983047 BGY983047:BHA983047 BQU983047:BQW983047 CAQ983047:CAS983047 CKM983047:CKO983047 CUI983047:CUK983047 DEE983047:DEG983047 DOA983047:DOC983047 DXW983047:DXY983047 EHS983047:EHU983047 ERO983047:ERQ983047 FBK983047:FBM983047 FLG983047:FLI983047 FVC983047:FVE983047 GEY983047:GFA983047 GOU983047:GOW983047 GYQ983047:GYS983047 HIM983047:HIO983047 HSI983047:HSK983047 ICE983047:ICG983047 IMA983047:IMC983047 IVW983047:IVY983047 JFS983047:JFU983047 JPO983047:JPQ983047 JZK983047:JZM983047 KJG983047:KJI983047 KTC983047:KTE983047 LCY983047:LDA983047 LMU983047:LMW983047 LWQ983047:LWS983047 MGM983047:MGO983047 MQI983047:MQK983047 NAE983047:NAG983047 NKA983047:NKC983047 NTW983047:NTY983047 ODS983047:ODU983047 ONO983047:ONQ983047 OXK983047:OXM983047 PHG983047:PHI983047 PRC983047:PRE983047 QAY983047:QBA983047 QKU983047:QKW983047 QUQ983047:QUS983047 REM983047:REO983047 ROI983047:ROK983047 RYE983047:RYG983047 SIA983047:SIC983047 SRW983047:SRY983047 TBS983047:TBU983047 TLO983047:TLQ983047 TVK983047:TVM983047 UFG983047:UFI983047 UPC983047:UPE983047 UYY983047:UZA983047 VIU983047:VIW983047 VSQ983047:VSS983047 WCM983047:WCO983047 WMI983047:WMK983047 WWE983047:WWG983047">
      <formula1>INDIRECT($K$7)</formula1>
    </dataValidation>
    <dataValidation type="list" allowBlank="1" showInputMessage="1" showErrorMessage="1" error="!! Sólo debe seleccionar el Nombre de su Dependencia o Secretaría!!" sqref="O7:T7 JK7:JP7 TG7:TL7 ADC7:ADH7 AMY7:AND7 AWU7:AWZ7 BGQ7:BGV7 BQM7:BQR7 CAI7:CAN7 CKE7:CKJ7 CUA7:CUF7 DDW7:DEB7 DNS7:DNX7 DXO7:DXT7 EHK7:EHP7 ERG7:ERL7 FBC7:FBH7 FKY7:FLD7 FUU7:FUZ7 GEQ7:GEV7 GOM7:GOR7 GYI7:GYN7 HIE7:HIJ7 HSA7:HSF7 IBW7:ICB7 ILS7:ILX7 IVO7:IVT7 JFK7:JFP7 JPG7:JPL7 JZC7:JZH7 KIY7:KJD7 KSU7:KSZ7 LCQ7:LCV7 LMM7:LMR7 LWI7:LWN7 MGE7:MGJ7 MQA7:MQF7 MZW7:NAB7 NJS7:NJX7 NTO7:NTT7 ODK7:ODP7 ONG7:ONL7 OXC7:OXH7 PGY7:PHD7 PQU7:PQZ7 QAQ7:QAV7 QKM7:QKR7 QUI7:QUN7 REE7:REJ7 ROA7:ROF7 RXW7:RYB7 SHS7:SHX7 SRO7:SRT7 TBK7:TBP7 TLG7:TLL7 TVC7:TVH7 UEY7:UFD7 UOU7:UOZ7 UYQ7:UYV7 VIM7:VIR7 VSI7:VSN7 WCE7:WCJ7 WMA7:WMF7 WVW7:WWB7 O65543:T65543 JK65543:JP65543 TG65543:TL65543 ADC65543:ADH65543 AMY65543:AND65543 AWU65543:AWZ65543 BGQ65543:BGV65543 BQM65543:BQR65543 CAI65543:CAN65543 CKE65543:CKJ65543 CUA65543:CUF65543 DDW65543:DEB65543 DNS65543:DNX65543 DXO65543:DXT65543 EHK65543:EHP65543 ERG65543:ERL65543 FBC65543:FBH65543 FKY65543:FLD65543 FUU65543:FUZ65543 GEQ65543:GEV65543 GOM65543:GOR65543 GYI65543:GYN65543 HIE65543:HIJ65543 HSA65543:HSF65543 IBW65543:ICB65543 ILS65543:ILX65543 IVO65543:IVT65543 JFK65543:JFP65543 JPG65543:JPL65543 JZC65543:JZH65543 KIY65543:KJD65543 KSU65543:KSZ65543 LCQ65543:LCV65543 LMM65543:LMR65543 LWI65543:LWN65543 MGE65543:MGJ65543 MQA65543:MQF65543 MZW65543:NAB65543 NJS65543:NJX65543 NTO65543:NTT65543 ODK65543:ODP65543 ONG65543:ONL65543 OXC65543:OXH65543 PGY65543:PHD65543 PQU65543:PQZ65543 QAQ65543:QAV65543 QKM65543:QKR65543 QUI65543:QUN65543 REE65543:REJ65543 ROA65543:ROF65543 RXW65543:RYB65543 SHS65543:SHX65543 SRO65543:SRT65543 TBK65543:TBP65543 TLG65543:TLL65543 TVC65543:TVH65543 UEY65543:UFD65543 UOU65543:UOZ65543 UYQ65543:UYV65543 VIM65543:VIR65543 VSI65543:VSN65543 WCE65543:WCJ65543 WMA65543:WMF65543 WVW65543:WWB65543 O131079:T131079 JK131079:JP131079 TG131079:TL131079 ADC131079:ADH131079 AMY131079:AND131079 AWU131079:AWZ131079 BGQ131079:BGV131079 BQM131079:BQR131079 CAI131079:CAN131079 CKE131079:CKJ131079 CUA131079:CUF131079 DDW131079:DEB131079 DNS131079:DNX131079 DXO131079:DXT131079 EHK131079:EHP131079 ERG131079:ERL131079 FBC131079:FBH131079 FKY131079:FLD131079 FUU131079:FUZ131079 GEQ131079:GEV131079 GOM131079:GOR131079 GYI131079:GYN131079 HIE131079:HIJ131079 HSA131079:HSF131079 IBW131079:ICB131079 ILS131079:ILX131079 IVO131079:IVT131079 JFK131079:JFP131079 JPG131079:JPL131079 JZC131079:JZH131079 KIY131079:KJD131079 KSU131079:KSZ131079 LCQ131079:LCV131079 LMM131079:LMR131079 LWI131079:LWN131079 MGE131079:MGJ131079 MQA131079:MQF131079 MZW131079:NAB131079 NJS131079:NJX131079 NTO131079:NTT131079 ODK131079:ODP131079 ONG131079:ONL131079 OXC131079:OXH131079 PGY131079:PHD131079 PQU131079:PQZ131079 QAQ131079:QAV131079 QKM131079:QKR131079 QUI131079:QUN131079 REE131079:REJ131079 ROA131079:ROF131079 RXW131079:RYB131079 SHS131079:SHX131079 SRO131079:SRT131079 TBK131079:TBP131079 TLG131079:TLL131079 TVC131079:TVH131079 UEY131079:UFD131079 UOU131079:UOZ131079 UYQ131079:UYV131079 VIM131079:VIR131079 VSI131079:VSN131079 WCE131079:WCJ131079 WMA131079:WMF131079 WVW131079:WWB131079 O196615:T196615 JK196615:JP196615 TG196615:TL196615 ADC196615:ADH196615 AMY196615:AND196615 AWU196615:AWZ196615 BGQ196615:BGV196615 BQM196615:BQR196615 CAI196615:CAN196615 CKE196615:CKJ196615 CUA196615:CUF196615 DDW196615:DEB196615 DNS196615:DNX196615 DXO196615:DXT196615 EHK196615:EHP196615 ERG196615:ERL196615 FBC196615:FBH196615 FKY196615:FLD196615 FUU196615:FUZ196615 GEQ196615:GEV196615 GOM196615:GOR196615 GYI196615:GYN196615 HIE196615:HIJ196615 HSA196615:HSF196615 IBW196615:ICB196615 ILS196615:ILX196615 IVO196615:IVT196615 JFK196615:JFP196615 JPG196615:JPL196615 JZC196615:JZH196615 KIY196615:KJD196615 KSU196615:KSZ196615 LCQ196615:LCV196615 LMM196615:LMR196615 LWI196615:LWN196615 MGE196615:MGJ196615 MQA196615:MQF196615 MZW196615:NAB196615 NJS196615:NJX196615 NTO196615:NTT196615 ODK196615:ODP196615 ONG196615:ONL196615 OXC196615:OXH196615 PGY196615:PHD196615 PQU196615:PQZ196615 QAQ196615:QAV196615 QKM196615:QKR196615 QUI196615:QUN196615 REE196615:REJ196615 ROA196615:ROF196615 RXW196615:RYB196615 SHS196615:SHX196615 SRO196615:SRT196615 TBK196615:TBP196615 TLG196615:TLL196615 TVC196615:TVH196615 UEY196615:UFD196615 UOU196615:UOZ196615 UYQ196615:UYV196615 VIM196615:VIR196615 VSI196615:VSN196615 WCE196615:WCJ196615 WMA196615:WMF196615 WVW196615:WWB196615 O262151:T262151 JK262151:JP262151 TG262151:TL262151 ADC262151:ADH262151 AMY262151:AND262151 AWU262151:AWZ262151 BGQ262151:BGV262151 BQM262151:BQR262151 CAI262151:CAN262151 CKE262151:CKJ262151 CUA262151:CUF262151 DDW262151:DEB262151 DNS262151:DNX262151 DXO262151:DXT262151 EHK262151:EHP262151 ERG262151:ERL262151 FBC262151:FBH262151 FKY262151:FLD262151 FUU262151:FUZ262151 GEQ262151:GEV262151 GOM262151:GOR262151 GYI262151:GYN262151 HIE262151:HIJ262151 HSA262151:HSF262151 IBW262151:ICB262151 ILS262151:ILX262151 IVO262151:IVT262151 JFK262151:JFP262151 JPG262151:JPL262151 JZC262151:JZH262151 KIY262151:KJD262151 KSU262151:KSZ262151 LCQ262151:LCV262151 LMM262151:LMR262151 LWI262151:LWN262151 MGE262151:MGJ262151 MQA262151:MQF262151 MZW262151:NAB262151 NJS262151:NJX262151 NTO262151:NTT262151 ODK262151:ODP262151 ONG262151:ONL262151 OXC262151:OXH262151 PGY262151:PHD262151 PQU262151:PQZ262151 QAQ262151:QAV262151 QKM262151:QKR262151 QUI262151:QUN262151 REE262151:REJ262151 ROA262151:ROF262151 RXW262151:RYB262151 SHS262151:SHX262151 SRO262151:SRT262151 TBK262151:TBP262151 TLG262151:TLL262151 TVC262151:TVH262151 UEY262151:UFD262151 UOU262151:UOZ262151 UYQ262151:UYV262151 VIM262151:VIR262151 VSI262151:VSN262151 WCE262151:WCJ262151 WMA262151:WMF262151 WVW262151:WWB262151 O327687:T327687 JK327687:JP327687 TG327687:TL327687 ADC327687:ADH327687 AMY327687:AND327687 AWU327687:AWZ327687 BGQ327687:BGV327687 BQM327687:BQR327687 CAI327687:CAN327687 CKE327687:CKJ327687 CUA327687:CUF327687 DDW327687:DEB327687 DNS327687:DNX327687 DXO327687:DXT327687 EHK327687:EHP327687 ERG327687:ERL327687 FBC327687:FBH327687 FKY327687:FLD327687 FUU327687:FUZ327687 GEQ327687:GEV327687 GOM327687:GOR327687 GYI327687:GYN327687 HIE327687:HIJ327687 HSA327687:HSF327687 IBW327687:ICB327687 ILS327687:ILX327687 IVO327687:IVT327687 JFK327687:JFP327687 JPG327687:JPL327687 JZC327687:JZH327687 KIY327687:KJD327687 KSU327687:KSZ327687 LCQ327687:LCV327687 LMM327687:LMR327687 LWI327687:LWN327687 MGE327687:MGJ327687 MQA327687:MQF327687 MZW327687:NAB327687 NJS327687:NJX327687 NTO327687:NTT327687 ODK327687:ODP327687 ONG327687:ONL327687 OXC327687:OXH327687 PGY327687:PHD327687 PQU327687:PQZ327687 QAQ327687:QAV327687 QKM327687:QKR327687 QUI327687:QUN327687 REE327687:REJ327687 ROA327687:ROF327687 RXW327687:RYB327687 SHS327687:SHX327687 SRO327687:SRT327687 TBK327687:TBP327687 TLG327687:TLL327687 TVC327687:TVH327687 UEY327687:UFD327687 UOU327687:UOZ327687 UYQ327687:UYV327687 VIM327687:VIR327687 VSI327687:VSN327687 WCE327687:WCJ327687 WMA327687:WMF327687 WVW327687:WWB327687 O393223:T393223 JK393223:JP393223 TG393223:TL393223 ADC393223:ADH393223 AMY393223:AND393223 AWU393223:AWZ393223 BGQ393223:BGV393223 BQM393223:BQR393223 CAI393223:CAN393223 CKE393223:CKJ393223 CUA393223:CUF393223 DDW393223:DEB393223 DNS393223:DNX393223 DXO393223:DXT393223 EHK393223:EHP393223 ERG393223:ERL393223 FBC393223:FBH393223 FKY393223:FLD393223 FUU393223:FUZ393223 GEQ393223:GEV393223 GOM393223:GOR393223 GYI393223:GYN393223 HIE393223:HIJ393223 HSA393223:HSF393223 IBW393223:ICB393223 ILS393223:ILX393223 IVO393223:IVT393223 JFK393223:JFP393223 JPG393223:JPL393223 JZC393223:JZH393223 KIY393223:KJD393223 KSU393223:KSZ393223 LCQ393223:LCV393223 LMM393223:LMR393223 LWI393223:LWN393223 MGE393223:MGJ393223 MQA393223:MQF393223 MZW393223:NAB393223 NJS393223:NJX393223 NTO393223:NTT393223 ODK393223:ODP393223 ONG393223:ONL393223 OXC393223:OXH393223 PGY393223:PHD393223 PQU393223:PQZ393223 QAQ393223:QAV393223 QKM393223:QKR393223 QUI393223:QUN393223 REE393223:REJ393223 ROA393223:ROF393223 RXW393223:RYB393223 SHS393223:SHX393223 SRO393223:SRT393223 TBK393223:TBP393223 TLG393223:TLL393223 TVC393223:TVH393223 UEY393223:UFD393223 UOU393223:UOZ393223 UYQ393223:UYV393223 VIM393223:VIR393223 VSI393223:VSN393223 WCE393223:WCJ393223 WMA393223:WMF393223 WVW393223:WWB393223 O458759:T458759 JK458759:JP458759 TG458759:TL458759 ADC458759:ADH458759 AMY458759:AND458759 AWU458759:AWZ458759 BGQ458759:BGV458759 BQM458759:BQR458759 CAI458759:CAN458759 CKE458759:CKJ458759 CUA458759:CUF458759 DDW458759:DEB458759 DNS458759:DNX458759 DXO458759:DXT458759 EHK458759:EHP458759 ERG458759:ERL458759 FBC458759:FBH458759 FKY458759:FLD458759 FUU458759:FUZ458759 GEQ458759:GEV458759 GOM458759:GOR458759 GYI458759:GYN458759 HIE458759:HIJ458759 HSA458759:HSF458759 IBW458759:ICB458759 ILS458759:ILX458759 IVO458759:IVT458759 JFK458759:JFP458759 JPG458759:JPL458759 JZC458759:JZH458759 KIY458759:KJD458759 KSU458759:KSZ458759 LCQ458759:LCV458759 LMM458759:LMR458759 LWI458759:LWN458759 MGE458759:MGJ458759 MQA458759:MQF458759 MZW458759:NAB458759 NJS458759:NJX458759 NTO458759:NTT458759 ODK458759:ODP458759 ONG458759:ONL458759 OXC458759:OXH458759 PGY458759:PHD458759 PQU458759:PQZ458759 QAQ458759:QAV458759 QKM458759:QKR458759 QUI458759:QUN458759 REE458759:REJ458759 ROA458759:ROF458759 RXW458759:RYB458759 SHS458759:SHX458759 SRO458759:SRT458759 TBK458759:TBP458759 TLG458759:TLL458759 TVC458759:TVH458759 UEY458759:UFD458759 UOU458759:UOZ458759 UYQ458759:UYV458759 VIM458759:VIR458759 VSI458759:VSN458759 WCE458759:WCJ458759 WMA458759:WMF458759 WVW458759:WWB458759 O524295:T524295 JK524295:JP524295 TG524295:TL524295 ADC524295:ADH524295 AMY524295:AND524295 AWU524295:AWZ524295 BGQ524295:BGV524295 BQM524295:BQR524295 CAI524295:CAN524295 CKE524295:CKJ524295 CUA524295:CUF524295 DDW524295:DEB524295 DNS524295:DNX524295 DXO524295:DXT524295 EHK524295:EHP524295 ERG524295:ERL524295 FBC524295:FBH524295 FKY524295:FLD524295 FUU524295:FUZ524295 GEQ524295:GEV524295 GOM524295:GOR524295 GYI524295:GYN524295 HIE524295:HIJ524295 HSA524295:HSF524295 IBW524295:ICB524295 ILS524295:ILX524295 IVO524295:IVT524295 JFK524295:JFP524295 JPG524295:JPL524295 JZC524295:JZH524295 KIY524295:KJD524295 KSU524295:KSZ524295 LCQ524295:LCV524295 LMM524295:LMR524295 LWI524295:LWN524295 MGE524295:MGJ524295 MQA524295:MQF524295 MZW524295:NAB524295 NJS524295:NJX524295 NTO524295:NTT524295 ODK524295:ODP524295 ONG524295:ONL524295 OXC524295:OXH524295 PGY524295:PHD524295 PQU524295:PQZ524295 QAQ524295:QAV524295 QKM524295:QKR524295 QUI524295:QUN524295 REE524295:REJ524295 ROA524295:ROF524295 RXW524295:RYB524295 SHS524295:SHX524295 SRO524295:SRT524295 TBK524295:TBP524295 TLG524295:TLL524295 TVC524295:TVH524295 UEY524295:UFD524295 UOU524295:UOZ524295 UYQ524295:UYV524295 VIM524295:VIR524295 VSI524295:VSN524295 WCE524295:WCJ524295 WMA524295:WMF524295 WVW524295:WWB524295 O589831:T589831 JK589831:JP589831 TG589831:TL589831 ADC589831:ADH589831 AMY589831:AND589831 AWU589831:AWZ589831 BGQ589831:BGV589831 BQM589831:BQR589831 CAI589831:CAN589831 CKE589831:CKJ589831 CUA589831:CUF589831 DDW589831:DEB589831 DNS589831:DNX589831 DXO589831:DXT589831 EHK589831:EHP589831 ERG589831:ERL589831 FBC589831:FBH589831 FKY589831:FLD589831 FUU589831:FUZ589831 GEQ589831:GEV589831 GOM589831:GOR589831 GYI589831:GYN589831 HIE589831:HIJ589831 HSA589831:HSF589831 IBW589831:ICB589831 ILS589831:ILX589831 IVO589831:IVT589831 JFK589831:JFP589831 JPG589831:JPL589831 JZC589831:JZH589831 KIY589831:KJD589831 KSU589831:KSZ589831 LCQ589831:LCV589831 LMM589831:LMR589831 LWI589831:LWN589831 MGE589831:MGJ589831 MQA589831:MQF589831 MZW589831:NAB589831 NJS589831:NJX589831 NTO589831:NTT589831 ODK589831:ODP589831 ONG589831:ONL589831 OXC589831:OXH589831 PGY589831:PHD589831 PQU589831:PQZ589831 QAQ589831:QAV589831 QKM589831:QKR589831 QUI589831:QUN589831 REE589831:REJ589831 ROA589831:ROF589831 RXW589831:RYB589831 SHS589831:SHX589831 SRO589831:SRT589831 TBK589831:TBP589831 TLG589831:TLL589831 TVC589831:TVH589831 UEY589831:UFD589831 UOU589831:UOZ589831 UYQ589831:UYV589831 VIM589831:VIR589831 VSI589831:VSN589831 WCE589831:WCJ589831 WMA589831:WMF589831 WVW589831:WWB589831 O655367:T655367 JK655367:JP655367 TG655367:TL655367 ADC655367:ADH655367 AMY655367:AND655367 AWU655367:AWZ655367 BGQ655367:BGV655367 BQM655367:BQR655367 CAI655367:CAN655367 CKE655367:CKJ655367 CUA655367:CUF655367 DDW655367:DEB655367 DNS655367:DNX655367 DXO655367:DXT655367 EHK655367:EHP655367 ERG655367:ERL655367 FBC655367:FBH655367 FKY655367:FLD655367 FUU655367:FUZ655367 GEQ655367:GEV655367 GOM655367:GOR655367 GYI655367:GYN655367 HIE655367:HIJ655367 HSA655367:HSF655367 IBW655367:ICB655367 ILS655367:ILX655367 IVO655367:IVT655367 JFK655367:JFP655367 JPG655367:JPL655367 JZC655367:JZH655367 KIY655367:KJD655367 KSU655367:KSZ655367 LCQ655367:LCV655367 LMM655367:LMR655367 LWI655367:LWN655367 MGE655367:MGJ655367 MQA655367:MQF655367 MZW655367:NAB655367 NJS655367:NJX655367 NTO655367:NTT655367 ODK655367:ODP655367 ONG655367:ONL655367 OXC655367:OXH655367 PGY655367:PHD655367 PQU655367:PQZ655367 QAQ655367:QAV655367 QKM655367:QKR655367 QUI655367:QUN655367 REE655367:REJ655367 ROA655367:ROF655367 RXW655367:RYB655367 SHS655367:SHX655367 SRO655367:SRT655367 TBK655367:TBP655367 TLG655367:TLL655367 TVC655367:TVH655367 UEY655367:UFD655367 UOU655367:UOZ655367 UYQ655367:UYV655367 VIM655367:VIR655367 VSI655367:VSN655367 WCE655367:WCJ655367 WMA655367:WMF655367 WVW655367:WWB655367 O720903:T720903 JK720903:JP720903 TG720903:TL720903 ADC720903:ADH720903 AMY720903:AND720903 AWU720903:AWZ720903 BGQ720903:BGV720903 BQM720903:BQR720903 CAI720903:CAN720903 CKE720903:CKJ720903 CUA720903:CUF720903 DDW720903:DEB720903 DNS720903:DNX720903 DXO720903:DXT720903 EHK720903:EHP720903 ERG720903:ERL720903 FBC720903:FBH720903 FKY720903:FLD720903 FUU720903:FUZ720903 GEQ720903:GEV720903 GOM720903:GOR720903 GYI720903:GYN720903 HIE720903:HIJ720903 HSA720903:HSF720903 IBW720903:ICB720903 ILS720903:ILX720903 IVO720903:IVT720903 JFK720903:JFP720903 JPG720903:JPL720903 JZC720903:JZH720903 KIY720903:KJD720903 KSU720903:KSZ720903 LCQ720903:LCV720903 LMM720903:LMR720903 LWI720903:LWN720903 MGE720903:MGJ720903 MQA720903:MQF720903 MZW720903:NAB720903 NJS720903:NJX720903 NTO720903:NTT720903 ODK720903:ODP720903 ONG720903:ONL720903 OXC720903:OXH720903 PGY720903:PHD720903 PQU720903:PQZ720903 QAQ720903:QAV720903 QKM720903:QKR720903 QUI720903:QUN720903 REE720903:REJ720903 ROA720903:ROF720903 RXW720903:RYB720903 SHS720903:SHX720903 SRO720903:SRT720903 TBK720903:TBP720903 TLG720903:TLL720903 TVC720903:TVH720903 UEY720903:UFD720903 UOU720903:UOZ720903 UYQ720903:UYV720903 VIM720903:VIR720903 VSI720903:VSN720903 WCE720903:WCJ720903 WMA720903:WMF720903 WVW720903:WWB720903 O786439:T786439 JK786439:JP786439 TG786439:TL786439 ADC786439:ADH786439 AMY786439:AND786439 AWU786439:AWZ786439 BGQ786439:BGV786439 BQM786439:BQR786439 CAI786439:CAN786439 CKE786439:CKJ786439 CUA786439:CUF786439 DDW786439:DEB786439 DNS786439:DNX786439 DXO786439:DXT786439 EHK786439:EHP786439 ERG786439:ERL786439 FBC786439:FBH786439 FKY786439:FLD786439 FUU786439:FUZ786439 GEQ786439:GEV786439 GOM786439:GOR786439 GYI786439:GYN786439 HIE786439:HIJ786439 HSA786439:HSF786439 IBW786439:ICB786439 ILS786439:ILX786439 IVO786439:IVT786439 JFK786439:JFP786439 JPG786439:JPL786439 JZC786439:JZH786439 KIY786439:KJD786439 KSU786439:KSZ786439 LCQ786439:LCV786439 LMM786439:LMR786439 LWI786439:LWN786439 MGE786439:MGJ786439 MQA786439:MQF786439 MZW786439:NAB786439 NJS786439:NJX786439 NTO786439:NTT786439 ODK786439:ODP786439 ONG786439:ONL786439 OXC786439:OXH786439 PGY786439:PHD786439 PQU786439:PQZ786439 QAQ786439:QAV786439 QKM786439:QKR786439 QUI786439:QUN786439 REE786439:REJ786439 ROA786439:ROF786439 RXW786439:RYB786439 SHS786439:SHX786439 SRO786439:SRT786439 TBK786439:TBP786439 TLG786439:TLL786439 TVC786439:TVH786439 UEY786439:UFD786439 UOU786439:UOZ786439 UYQ786439:UYV786439 VIM786439:VIR786439 VSI786439:VSN786439 WCE786439:WCJ786439 WMA786439:WMF786439 WVW786439:WWB786439 O851975:T851975 JK851975:JP851975 TG851975:TL851975 ADC851975:ADH851975 AMY851975:AND851975 AWU851975:AWZ851975 BGQ851975:BGV851975 BQM851975:BQR851975 CAI851975:CAN851975 CKE851975:CKJ851975 CUA851975:CUF851975 DDW851975:DEB851975 DNS851975:DNX851975 DXO851975:DXT851975 EHK851975:EHP851975 ERG851975:ERL851975 FBC851975:FBH851975 FKY851975:FLD851975 FUU851975:FUZ851975 GEQ851975:GEV851975 GOM851975:GOR851975 GYI851975:GYN851975 HIE851975:HIJ851975 HSA851975:HSF851975 IBW851975:ICB851975 ILS851975:ILX851975 IVO851975:IVT851975 JFK851975:JFP851975 JPG851975:JPL851975 JZC851975:JZH851975 KIY851975:KJD851975 KSU851975:KSZ851975 LCQ851975:LCV851975 LMM851975:LMR851975 LWI851975:LWN851975 MGE851975:MGJ851975 MQA851975:MQF851975 MZW851975:NAB851975 NJS851975:NJX851975 NTO851975:NTT851975 ODK851975:ODP851975 ONG851975:ONL851975 OXC851975:OXH851975 PGY851975:PHD851975 PQU851975:PQZ851975 QAQ851975:QAV851975 QKM851975:QKR851975 QUI851975:QUN851975 REE851975:REJ851975 ROA851975:ROF851975 RXW851975:RYB851975 SHS851975:SHX851975 SRO851975:SRT851975 TBK851975:TBP851975 TLG851975:TLL851975 TVC851975:TVH851975 UEY851975:UFD851975 UOU851975:UOZ851975 UYQ851975:UYV851975 VIM851975:VIR851975 VSI851975:VSN851975 WCE851975:WCJ851975 WMA851975:WMF851975 WVW851975:WWB851975 O917511:T917511 JK917511:JP917511 TG917511:TL917511 ADC917511:ADH917511 AMY917511:AND917511 AWU917511:AWZ917511 BGQ917511:BGV917511 BQM917511:BQR917511 CAI917511:CAN917511 CKE917511:CKJ917511 CUA917511:CUF917511 DDW917511:DEB917511 DNS917511:DNX917511 DXO917511:DXT917511 EHK917511:EHP917511 ERG917511:ERL917511 FBC917511:FBH917511 FKY917511:FLD917511 FUU917511:FUZ917511 GEQ917511:GEV917511 GOM917511:GOR917511 GYI917511:GYN917511 HIE917511:HIJ917511 HSA917511:HSF917511 IBW917511:ICB917511 ILS917511:ILX917511 IVO917511:IVT917511 JFK917511:JFP917511 JPG917511:JPL917511 JZC917511:JZH917511 KIY917511:KJD917511 KSU917511:KSZ917511 LCQ917511:LCV917511 LMM917511:LMR917511 LWI917511:LWN917511 MGE917511:MGJ917511 MQA917511:MQF917511 MZW917511:NAB917511 NJS917511:NJX917511 NTO917511:NTT917511 ODK917511:ODP917511 ONG917511:ONL917511 OXC917511:OXH917511 PGY917511:PHD917511 PQU917511:PQZ917511 QAQ917511:QAV917511 QKM917511:QKR917511 QUI917511:QUN917511 REE917511:REJ917511 ROA917511:ROF917511 RXW917511:RYB917511 SHS917511:SHX917511 SRO917511:SRT917511 TBK917511:TBP917511 TLG917511:TLL917511 TVC917511:TVH917511 UEY917511:UFD917511 UOU917511:UOZ917511 UYQ917511:UYV917511 VIM917511:VIR917511 VSI917511:VSN917511 WCE917511:WCJ917511 WMA917511:WMF917511 WVW917511:WWB917511 O983047:T983047 JK983047:JP983047 TG983047:TL983047 ADC983047:ADH983047 AMY983047:AND983047 AWU983047:AWZ983047 BGQ983047:BGV983047 BQM983047:BQR983047 CAI983047:CAN983047 CKE983047:CKJ983047 CUA983047:CUF983047 DDW983047:DEB983047 DNS983047:DNX983047 DXO983047:DXT983047 EHK983047:EHP983047 ERG983047:ERL983047 FBC983047:FBH983047 FKY983047:FLD983047 FUU983047:FUZ983047 GEQ983047:GEV983047 GOM983047:GOR983047 GYI983047:GYN983047 HIE983047:HIJ983047 HSA983047:HSF983047 IBW983047:ICB983047 ILS983047:ILX983047 IVO983047:IVT983047 JFK983047:JFP983047 JPG983047:JPL983047 JZC983047:JZH983047 KIY983047:KJD983047 KSU983047:KSZ983047 LCQ983047:LCV983047 LMM983047:LMR983047 LWI983047:LWN983047 MGE983047:MGJ983047 MQA983047:MQF983047 MZW983047:NAB983047 NJS983047:NJX983047 NTO983047:NTT983047 ODK983047:ODP983047 ONG983047:ONL983047 OXC983047:OXH983047 PGY983047:PHD983047 PQU983047:PQZ983047 QAQ983047:QAV983047 QKM983047:QKR983047 QUI983047:QUN983047 REE983047:REJ983047 ROA983047:ROF983047 RXW983047:RYB983047 SHS983047:SHX983047 SRO983047:SRT983047 TBK983047:TBP983047 TLG983047:TLL983047 TVC983047:TVH983047 UEY983047:UFD983047 UOU983047:UOZ983047 UYQ983047:UYV983047 VIM983047:VIR983047 VSI983047:VSN983047 WCE983047:WCJ983047 WMA983047:WMF983047 WVW983047:WWB983047">
      <formula1>$BJ$1026:$BJ$1046</formula1>
    </dataValidation>
    <dataValidation type="list" errorStyle="information" allowBlank="1" showInputMessage="1" showErrorMessage="1" error="Verifique que la unidad de medida sea congruente con la fórmula de cálculo!!" prompt="Si la unidad de medida no aparece en la &quot;Lista desplegable&quot;, escríbala." sqref="G22:G25 JC22:JC25 SY22:SY25 ACU22:ACU25 AMQ22:AMQ25 AWM22:AWM25 BGI22:BGI25 BQE22:BQE25 CAA22:CAA25 CJW22:CJW25 CTS22:CTS25 DDO22:DDO25 DNK22:DNK25 DXG22:DXG25 EHC22:EHC25 EQY22:EQY25 FAU22:FAU25 FKQ22:FKQ25 FUM22:FUM25 GEI22:GEI25 GOE22:GOE25 GYA22:GYA25 HHW22:HHW25 HRS22:HRS25 IBO22:IBO25 ILK22:ILK25 IVG22:IVG25 JFC22:JFC25 JOY22:JOY25 JYU22:JYU25 KIQ22:KIQ25 KSM22:KSM25 LCI22:LCI25 LME22:LME25 LWA22:LWA25 MFW22:MFW25 MPS22:MPS25 MZO22:MZO25 NJK22:NJK25 NTG22:NTG25 ODC22:ODC25 OMY22:OMY25 OWU22:OWU25 PGQ22:PGQ25 PQM22:PQM25 QAI22:QAI25 QKE22:QKE25 QUA22:QUA25 RDW22:RDW25 RNS22:RNS25 RXO22:RXO25 SHK22:SHK25 SRG22:SRG25 TBC22:TBC25 TKY22:TKY25 TUU22:TUU25 UEQ22:UEQ25 UOM22:UOM25 UYI22:UYI25 VIE22:VIE25 VSA22:VSA25 WBW22:WBW25 WLS22:WLS25 WVO22:WVO25 G65558:G65561 JC65558:JC65561 SY65558:SY65561 ACU65558:ACU65561 AMQ65558:AMQ65561 AWM65558:AWM65561 BGI65558:BGI65561 BQE65558:BQE65561 CAA65558:CAA65561 CJW65558:CJW65561 CTS65558:CTS65561 DDO65558:DDO65561 DNK65558:DNK65561 DXG65558:DXG65561 EHC65558:EHC65561 EQY65558:EQY65561 FAU65558:FAU65561 FKQ65558:FKQ65561 FUM65558:FUM65561 GEI65558:GEI65561 GOE65558:GOE65561 GYA65558:GYA65561 HHW65558:HHW65561 HRS65558:HRS65561 IBO65558:IBO65561 ILK65558:ILK65561 IVG65558:IVG65561 JFC65558:JFC65561 JOY65558:JOY65561 JYU65558:JYU65561 KIQ65558:KIQ65561 KSM65558:KSM65561 LCI65558:LCI65561 LME65558:LME65561 LWA65558:LWA65561 MFW65558:MFW65561 MPS65558:MPS65561 MZO65558:MZO65561 NJK65558:NJK65561 NTG65558:NTG65561 ODC65558:ODC65561 OMY65558:OMY65561 OWU65558:OWU65561 PGQ65558:PGQ65561 PQM65558:PQM65561 QAI65558:QAI65561 QKE65558:QKE65561 QUA65558:QUA65561 RDW65558:RDW65561 RNS65558:RNS65561 RXO65558:RXO65561 SHK65558:SHK65561 SRG65558:SRG65561 TBC65558:TBC65561 TKY65558:TKY65561 TUU65558:TUU65561 UEQ65558:UEQ65561 UOM65558:UOM65561 UYI65558:UYI65561 VIE65558:VIE65561 VSA65558:VSA65561 WBW65558:WBW65561 WLS65558:WLS65561 WVO65558:WVO65561 G131094:G131097 JC131094:JC131097 SY131094:SY131097 ACU131094:ACU131097 AMQ131094:AMQ131097 AWM131094:AWM131097 BGI131094:BGI131097 BQE131094:BQE131097 CAA131094:CAA131097 CJW131094:CJW131097 CTS131094:CTS131097 DDO131094:DDO131097 DNK131094:DNK131097 DXG131094:DXG131097 EHC131094:EHC131097 EQY131094:EQY131097 FAU131094:FAU131097 FKQ131094:FKQ131097 FUM131094:FUM131097 GEI131094:GEI131097 GOE131094:GOE131097 GYA131094:GYA131097 HHW131094:HHW131097 HRS131094:HRS131097 IBO131094:IBO131097 ILK131094:ILK131097 IVG131094:IVG131097 JFC131094:JFC131097 JOY131094:JOY131097 JYU131094:JYU131097 KIQ131094:KIQ131097 KSM131094:KSM131097 LCI131094:LCI131097 LME131094:LME131097 LWA131094:LWA131097 MFW131094:MFW131097 MPS131094:MPS131097 MZO131094:MZO131097 NJK131094:NJK131097 NTG131094:NTG131097 ODC131094:ODC131097 OMY131094:OMY131097 OWU131094:OWU131097 PGQ131094:PGQ131097 PQM131094:PQM131097 QAI131094:QAI131097 QKE131094:QKE131097 QUA131094:QUA131097 RDW131094:RDW131097 RNS131094:RNS131097 RXO131094:RXO131097 SHK131094:SHK131097 SRG131094:SRG131097 TBC131094:TBC131097 TKY131094:TKY131097 TUU131094:TUU131097 UEQ131094:UEQ131097 UOM131094:UOM131097 UYI131094:UYI131097 VIE131094:VIE131097 VSA131094:VSA131097 WBW131094:WBW131097 WLS131094:WLS131097 WVO131094:WVO131097 G196630:G196633 JC196630:JC196633 SY196630:SY196633 ACU196630:ACU196633 AMQ196630:AMQ196633 AWM196630:AWM196633 BGI196630:BGI196633 BQE196630:BQE196633 CAA196630:CAA196633 CJW196630:CJW196633 CTS196630:CTS196633 DDO196630:DDO196633 DNK196630:DNK196633 DXG196630:DXG196633 EHC196630:EHC196633 EQY196630:EQY196633 FAU196630:FAU196633 FKQ196630:FKQ196633 FUM196630:FUM196633 GEI196630:GEI196633 GOE196630:GOE196633 GYA196630:GYA196633 HHW196630:HHW196633 HRS196630:HRS196633 IBO196630:IBO196633 ILK196630:ILK196633 IVG196630:IVG196633 JFC196630:JFC196633 JOY196630:JOY196633 JYU196630:JYU196633 KIQ196630:KIQ196633 KSM196630:KSM196633 LCI196630:LCI196633 LME196630:LME196633 LWA196630:LWA196633 MFW196630:MFW196633 MPS196630:MPS196633 MZO196630:MZO196633 NJK196630:NJK196633 NTG196630:NTG196633 ODC196630:ODC196633 OMY196630:OMY196633 OWU196630:OWU196633 PGQ196630:PGQ196633 PQM196630:PQM196633 QAI196630:QAI196633 QKE196630:QKE196633 QUA196630:QUA196633 RDW196630:RDW196633 RNS196630:RNS196633 RXO196630:RXO196633 SHK196630:SHK196633 SRG196630:SRG196633 TBC196630:TBC196633 TKY196630:TKY196633 TUU196630:TUU196633 UEQ196630:UEQ196633 UOM196630:UOM196633 UYI196630:UYI196633 VIE196630:VIE196633 VSA196630:VSA196633 WBW196630:WBW196633 WLS196630:WLS196633 WVO196630:WVO196633 G262166:G262169 JC262166:JC262169 SY262166:SY262169 ACU262166:ACU262169 AMQ262166:AMQ262169 AWM262166:AWM262169 BGI262166:BGI262169 BQE262166:BQE262169 CAA262166:CAA262169 CJW262166:CJW262169 CTS262166:CTS262169 DDO262166:DDO262169 DNK262166:DNK262169 DXG262166:DXG262169 EHC262166:EHC262169 EQY262166:EQY262169 FAU262166:FAU262169 FKQ262166:FKQ262169 FUM262166:FUM262169 GEI262166:GEI262169 GOE262166:GOE262169 GYA262166:GYA262169 HHW262166:HHW262169 HRS262166:HRS262169 IBO262166:IBO262169 ILK262166:ILK262169 IVG262166:IVG262169 JFC262166:JFC262169 JOY262166:JOY262169 JYU262166:JYU262169 KIQ262166:KIQ262169 KSM262166:KSM262169 LCI262166:LCI262169 LME262166:LME262169 LWA262166:LWA262169 MFW262166:MFW262169 MPS262166:MPS262169 MZO262166:MZO262169 NJK262166:NJK262169 NTG262166:NTG262169 ODC262166:ODC262169 OMY262166:OMY262169 OWU262166:OWU262169 PGQ262166:PGQ262169 PQM262166:PQM262169 QAI262166:QAI262169 QKE262166:QKE262169 QUA262166:QUA262169 RDW262166:RDW262169 RNS262166:RNS262169 RXO262166:RXO262169 SHK262166:SHK262169 SRG262166:SRG262169 TBC262166:TBC262169 TKY262166:TKY262169 TUU262166:TUU262169 UEQ262166:UEQ262169 UOM262166:UOM262169 UYI262166:UYI262169 VIE262166:VIE262169 VSA262166:VSA262169 WBW262166:WBW262169 WLS262166:WLS262169 WVO262166:WVO262169 G327702:G327705 JC327702:JC327705 SY327702:SY327705 ACU327702:ACU327705 AMQ327702:AMQ327705 AWM327702:AWM327705 BGI327702:BGI327705 BQE327702:BQE327705 CAA327702:CAA327705 CJW327702:CJW327705 CTS327702:CTS327705 DDO327702:DDO327705 DNK327702:DNK327705 DXG327702:DXG327705 EHC327702:EHC327705 EQY327702:EQY327705 FAU327702:FAU327705 FKQ327702:FKQ327705 FUM327702:FUM327705 GEI327702:GEI327705 GOE327702:GOE327705 GYA327702:GYA327705 HHW327702:HHW327705 HRS327702:HRS327705 IBO327702:IBO327705 ILK327702:ILK327705 IVG327702:IVG327705 JFC327702:JFC327705 JOY327702:JOY327705 JYU327702:JYU327705 KIQ327702:KIQ327705 KSM327702:KSM327705 LCI327702:LCI327705 LME327702:LME327705 LWA327702:LWA327705 MFW327702:MFW327705 MPS327702:MPS327705 MZO327702:MZO327705 NJK327702:NJK327705 NTG327702:NTG327705 ODC327702:ODC327705 OMY327702:OMY327705 OWU327702:OWU327705 PGQ327702:PGQ327705 PQM327702:PQM327705 QAI327702:QAI327705 QKE327702:QKE327705 QUA327702:QUA327705 RDW327702:RDW327705 RNS327702:RNS327705 RXO327702:RXO327705 SHK327702:SHK327705 SRG327702:SRG327705 TBC327702:TBC327705 TKY327702:TKY327705 TUU327702:TUU327705 UEQ327702:UEQ327705 UOM327702:UOM327705 UYI327702:UYI327705 VIE327702:VIE327705 VSA327702:VSA327705 WBW327702:WBW327705 WLS327702:WLS327705 WVO327702:WVO327705 G393238:G393241 JC393238:JC393241 SY393238:SY393241 ACU393238:ACU393241 AMQ393238:AMQ393241 AWM393238:AWM393241 BGI393238:BGI393241 BQE393238:BQE393241 CAA393238:CAA393241 CJW393238:CJW393241 CTS393238:CTS393241 DDO393238:DDO393241 DNK393238:DNK393241 DXG393238:DXG393241 EHC393238:EHC393241 EQY393238:EQY393241 FAU393238:FAU393241 FKQ393238:FKQ393241 FUM393238:FUM393241 GEI393238:GEI393241 GOE393238:GOE393241 GYA393238:GYA393241 HHW393238:HHW393241 HRS393238:HRS393241 IBO393238:IBO393241 ILK393238:ILK393241 IVG393238:IVG393241 JFC393238:JFC393241 JOY393238:JOY393241 JYU393238:JYU393241 KIQ393238:KIQ393241 KSM393238:KSM393241 LCI393238:LCI393241 LME393238:LME393241 LWA393238:LWA393241 MFW393238:MFW393241 MPS393238:MPS393241 MZO393238:MZO393241 NJK393238:NJK393241 NTG393238:NTG393241 ODC393238:ODC393241 OMY393238:OMY393241 OWU393238:OWU393241 PGQ393238:PGQ393241 PQM393238:PQM393241 QAI393238:QAI393241 QKE393238:QKE393241 QUA393238:QUA393241 RDW393238:RDW393241 RNS393238:RNS393241 RXO393238:RXO393241 SHK393238:SHK393241 SRG393238:SRG393241 TBC393238:TBC393241 TKY393238:TKY393241 TUU393238:TUU393241 UEQ393238:UEQ393241 UOM393238:UOM393241 UYI393238:UYI393241 VIE393238:VIE393241 VSA393238:VSA393241 WBW393238:WBW393241 WLS393238:WLS393241 WVO393238:WVO393241 G458774:G458777 JC458774:JC458777 SY458774:SY458777 ACU458774:ACU458777 AMQ458774:AMQ458777 AWM458774:AWM458777 BGI458774:BGI458777 BQE458774:BQE458777 CAA458774:CAA458777 CJW458774:CJW458777 CTS458774:CTS458777 DDO458774:DDO458777 DNK458774:DNK458777 DXG458774:DXG458777 EHC458774:EHC458777 EQY458774:EQY458777 FAU458774:FAU458777 FKQ458774:FKQ458777 FUM458774:FUM458777 GEI458774:GEI458777 GOE458774:GOE458777 GYA458774:GYA458777 HHW458774:HHW458777 HRS458774:HRS458777 IBO458774:IBO458777 ILK458774:ILK458777 IVG458774:IVG458777 JFC458774:JFC458777 JOY458774:JOY458777 JYU458774:JYU458777 KIQ458774:KIQ458777 KSM458774:KSM458777 LCI458774:LCI458777 LME458774:LME458777 LWA458774:LWA458777 MFW458774:MFW458777 MPS458774:MPS458777 MZO458774:MZO458777 NJK458774:NJK458777 NTG458774:NTG458777 ODC458774:ODC458777 OMY458774:OMY458777 OWU458774:OWU458777 PGQ458774:PGQ458777 PQM458774:PQM458777 QAI458774:QAI458777 QKE458774:QKE458777 QUA458774:QUA458777 RDW458774:RDW458777 RNS458774:RNS458777 RXO458774:RXO458777 SHK458774:SHK458777 SRG458774:SRG458777 TBC458774:TBC458777 TKY458774:TKY458777 TUU458774:TUU458777 UEQ458774:UEQ458777 UOM458774:UOM458777 UYI458774:UYI458777 VIE458774:VIE458777 VSA458774:VSA458777 WBW458774:WBW458777 WLS458774:WLS458777 WVO458774:WVO458777 G524310:G524313 JC524310:JC524313 SY524310:SY524313 ACU524310:ACU524313 AMQ524310:AMQ524313 AWM524310:AWM524313 BGI524310:BGI524313 BQE524310:BQE524313 CAA524310:CAA524313 CJW524310:CJW524313 CTS524310:CTS524313 DDO524310:DDO524313 DNK524310:DNK524313 DXG524310:DXG524313 EHC524310:EHC524313 EQY524310:EQY524313 FAU524310:FAU524313 FKQ524310:FKQ524313 FUM524310:FUM524313 GEI524310:GEI524313 GOE524310:GOE524313 GYA524310:GYA524313 HHW524310:HHW524313 HRS524310:HRS524313 IBO524310:IBO524313 ILK524310:ILK524313 IVG524310:IVG524313 JFC524310:JFC524313 JOY524310:JOY524313 JYU524310:JYU524313 KIQ524310:KIQ524313 KSM524310:KSM524313 LCI524310:LCI524313 LME524310:LME524313 LWA524310:LWA524313 MFW524310:MFW524313 MPS524310:MPS524313 MZO524310:MZO524313 NJK524310:NJK524313 NTG524310:NTG524313 ODC524310:ODC524313 OMY524310:OMY524313 OWU524310:OWU524313 PGQ524310:PGQ524313 PQM524310:PQM524313 QAI524310:QAI524313 QKE524310:QKE524313 QUA524310:QUA524313 RDW524310:RDW524313 RNS524310:RNS524313 RXO524310:RXO524313 SHK524310:SHK524313 SRG524310:SRG524313 TBC524310:TBC524313 TKY524310:TKY524313 TUU524310:TUU524313 UEQ524310:UEQ524313 UOM524310:UOM524313 UYI524310:UYI524313 VIE524310:VIE524313 VSA524310:VSA524313 WBW524310:WBW524313 WLS524310:WLS524313 WVO524310:WVO524313 G589846:G589849 JC589846:JC589849 SY589846:SY589849 ACU589846:ACU589849 AMQ589846:AMQ589849 AWM589846:AWM589849 BGI589846:BGI589849 BQE589846:BQE589849 CAA589846:CAA589849 CJW589846:CJW589849 CTS589846:CTS589849 DDO589846:DDO589849 DNK589846:DNK589849 DXG589846:DXG589849 EHC589846:EHC589849 EQY589846:EQY589849 FAU589846:FAU589849 FKQ589846:FKQ589849 FUM589846:FUM589849 GEI589846:GEI589849 GOE589846:GOE589849 GYA589846:GYA589849 HHW589846:HHW589849 HRS589846:HRS589849 IBO589846:IBO589849 ILK589846:ILK589849 IVG589846:IVG589849 JFC589846:JFC589849 JOY589846:JOY589849 JYU589846:JYU589849 KIQ589846:KIQ589849 KSM589846:KSM589849 LCI589846:LCI589849 LME589846:LME589849 LWA589846:LWA589849 MFW589846:MFW589849 MPS589846:MPS589849 MZO589846:MZO589849 NJK589846:NJK589849 NTG589846:NTG589849 ODC589846:ODC589849 OMY589846:OMY589849 OWU589846:OWU589849 PGQ589846:PGQ589849 PQM589846:PQM589849 QAI589846:QAI589849 QKE589846:QKE589849 QUA589846:QUA589849 RDW589846:RDW589849 RNS589846:RNS589849 RXO589846:RXO589849 SHK589846:SHK589849 SRG589846:SRG589849 TBC589846:TBC589849 TKY589846:TKY589849 TUU589846:TUU589849 UEQ589846:UEQ589849 UOM589846:UOM589849 UYI589846:UYI589849 VIE589846:VIE589849 VSA589846:VSA589849 WBW589846:WBW589849 WLS589846:WLS589849 WVO589846:WVO589849 G655382:G655385 JC655382:JC655385 SY655382:SY655385 ACU655382:ACU655385 AMQ655382:AMQ655385 AWM655382:AWM655385 BGI655382:BGI655385 BQE655382:BQE655385 CAA655382:CAA655385 CJW655382:CJW655385 CTS655382:CTS655385 DDO655382:DDO655385 DNK655382:DNK655385 DXG655382:DXG655385 EHC655382:EHC655385 EQY655382:EQY655385 FAU655382:FAU655385 FKQ655382:FKQ655385 FUM655382:FUM655385 GEI655382:GEI655385 GOE655382:GOE655385 GYA655382:GYA655385 HHW655382:HHW655385 HRS655382:HRS655385 IBO655382:IBO655385 ILK655382:ILK655385 IVG655382:IVG655385 JFC655382:JFC655385 JOY655382:JOY655385 JYU655382:JYU655385 KIQ655382:KIQ655385 KSM655382:KSM655385 LCI655382:LCI655385 LME655382:LME655385 LWA655382:LWA655385 MFW655382:MFW655385 MPS655382:MPS655385 MZO655382:MZO655385 NJK655382:NJK655385 NTG655382:NTG655385 ODC655382:ODC655385 OMY655382:OMY655385 OWU655382:OWU655385 PGQ655382:PGQ655385 PQM655382:PQM655385 QAI655382:QAI655385 QKE655382:QKE655385 QUA655382:QUA655385 RDW655382:RDW655385 RNS655382:RNS655385 RXO655382:RXO655385 SHK655382:SHK655385 SRG655382:SRG655385 TBC655382:TBC655385 TKY655382:TKY655385 TUU655382:TUU655385 UEQ655382:UEQ655385 UOM655382:UOM655385 UYI655382:UYI655385 VIE655382:VIE655385 VSA655382:VSA655385 WBW655382:WBW655385 WLS655382:WLS655385 WVO655382:WVO655385 G720918:G720921 JC720918:JC720921 SY720918:SY720921 ACU720918:ACU720921 AMQ720918:AMQ720921 AWM720918:AWM720921 BGI720918:BGI720921 BQE720918:BQE720921 CAA720918:CAA720921 CJW720918:CJW720921 CTS720918:CTS720921 DDO720918:DDO720921 DNK720918:DNK720921 DXG720918:DXG720921 EHC720918:EHC720921 EQY720918:EQY720921 FAU720918:FAU720921 FKQ720918:FKQ720921 FUM720918:FUM720921 GEI720918:GEI720921 GOE720918:GOE720921 GYA720918:GYA720921 HHW720918:HHW720921 HRS720918:HRS720921 IBO720918:IBO720921 ILK720918:ILK720921 IVG720918:IVG720921 JFC720918:JFC720921 JOY720918:JOY720921 JYU720918:JYU720921 KIQ720918:KIQ720921 KSM720918:KSM720921 LCI720918:LCI720921 LME720918:LME720921 LWA720918:LWA720921 MFW720918:MFW720921 MPS720918:MPS720921 MZO720918:MZO720921 NJK720918:NJK720921 NTG720918:NTG720921 ODC720918:ODC720921 OMY720918:OMY720921 OWU720918:OWU720921 PGQ720918:PGQ720921 PQM720918:PQM720921 QAI720918:QAI720921 QKE720918:QKE720921 QUA720918:QUA720921 RDW720918:RDW720921 RNS720918:RNS720921 RXO720918:RXO720921 SHK720918:SHK720921 SRG720918:SRG720921 TBC720918:TBC720921 TKY720918:TKY720921 TUU720918:TUU720921 UEQ720918:UEQ720921 UOM720918:UOM720921 UYI720918:UYI720921 VIE720918:VIE720921 VSA720918:VSA720921 WBW720918:WBW720921 WLS720918:WLS720921 WVO720918:WVO720921 G786454:G786457 JC786454:JC786457 SY786454:SY786457 ACU786454:ACU786457 AMQ786454:AMQ786457 AWM786454:AWM786457 BGI786454:BGI786457 BQE786454:BQE786457 CAA786454:CAA786457 CJW786454:CJW786457 CTS786454:CTS786457 DDO786454:DDO786457 DNK786454:DNK786457 DXG786454:DXG786457 EHC786454:EHC786457 EQY786454:EQY786457 FAU786454:FAU786457 FKQ786454:FKQ786457 FUM786454:FUM786457 GEI786454:GEI786457 GOE786454:GOE786457 GYA786454:GYA786457 HHW786454:HHW786457 HRS786454:HRS786457 IBO786454:IBO786457 ILK786454:ILK786457 IVG786454:IVG786457 JFC786454:JFC786457 JOY786454:JOY786457 JYU786454:JYU786457 KIQ786454:KIQ786457 KSM786454:KSM786457 LCI786454:LCI786457 LME786454:LME786457 LWA786454:LWA786457 MFW786454:MFW786457 MPS786454:MPS786457 MZO786454:MZO786457 NJK786454:NJK786457 NTG786454:NTG786457 ODC786454:ODC786457 OMY786454:OMY786457 OWU786454:OWU786457 PGQ786454:PGQ786457 PQM786454:PQM786457 QAI786454:QAI786457 QKE786454:QKE786457 QUA786454:QUA786457 RDW786454:RDW786457 RNS786454:RNS786457 RXO786454:RXO786457 SHK786454:SHK786457 SRG786454:SRG786457 TBC786454:TBC786457 TKY786454:TKY786457 TUU786454:TUU786457 UEQ786454:UEQ786457 UOM786454:UOM786457 UYI786454:UYI786457 VIE786454:VIE786457 VSA786454:VSA786457 WBW786454:WBW786457 WLS786454:WLS786457 WVO786454:WVO786457 G851990:G851993 JC851990:JC851993 SY851990:SY851993 ACU851990:ACU851993 AMQ851990:AMQ851993 AWM851990:AWM851993 BGI851990:BGI851993 BQE851990:BQE851993 CAA851990:CAA851993 CJW851990:CJW851993 CTS851990:CTS851993 DDO851990:DDO851993 DNK851990:DNK851993 DXG851990:DXG851993 EHC851990:EHC851993 EQY851990:EQY851993 FAU851990:FAU851993 FKQ851990:FKQ851993 FUM851990:FUM851993 GEI851990:GEI851993 GOE851990:GOE851993 GYA851990:GYA851993 HHW851990:HHW851993 HRS851990:HRS851993 IBO851990:IBO851993 ILK851990:ILK851993 IVG851990:IVG851993 JFC851990:JFC851993 JOY851990:JOY851993 JYU851990:JYU851993 KIQ851990:KIQ851993 KSM851990:KSM851993 LCI851990:LCI851993 LME851990:LME851993 LWA851990:LWA851993 MFW851990:MFW851993 MPS851990:MPS851993 MZO851990:MZO851993 NJK851990:NJK851993 NTG851990:NTG851993 ODC851990:ODC851993 OMY851990:OMY851993 OWU851990:OWU851993 PGQ851990:PGQ851993 PQM851990:PQM851993 QAI851990:QAI851993 QKE851990:QKE851993 QUA851990:QUA851993 RDW851990:RDW851993 RNS851990:RNS851993 RXO851990:RXO851993 SHK851990:SHK851993 SRG851990:SRG851993 TBC851990:TBC851993 TKY851990:TKY851993 TUU851990:TUU851993 UEQ851990:UEQ851993 UOM851990:UOM851993 UYI851990:UYI851993 VIE851990:VIE851993 VSA851990:VSA851993 WBW851990:WBW851993 WLS851990:WLS851993 WVO851990:WVO851993 G917526:G917529 JC917526:JC917529 SY917526:SY917529 ACU917526:ACU917529 AMQ917526:AMQ917529 AWM917526:AWM917529 BGI917526:BGI917529 BQE917526:BQE917529 CAA917526:CAA917529 CJW917526:CJW917529 CTS917526:CTS917529 DDO917526:DDO917529 DNK917526:DNK917529 DXG917526:DXG917529 EHC917526:EHC917529 EQY917526:EQY917529 FAU917526:FAU917529 FKQ917526:FKQ917529 FUM917526:FUM917529 GEI917526:GEI917529 GOE917526:GOE917529 GYA917526:GYA917529 HHW917526:HHW917529 HRS917526:HRS917529 IBO917526:IBO917529 ILK917526:ILK917529 IVG917526:IVG917529 JFC917526:JFC917529 JOY917526:JOY917529 JYU917526:JYU917529 KIQ917526:KIQ917529 KSM917526:KSM917529 LCI917526:LCI917529 LME917526:LME917529 LWA917526:LWA917529 MFW917526:MFW917529 MPS917526:MPS917529 MZO917526:MZO917529 NJK917526:NJK917529 NTG917526:NTG917529 ODC917526:ODC917529 OMY917526:OMY917529 OWU917526:OWU917529 PGQ917526:PGQ917529 PQM917526:PQM917529 QAI917526:QAI917529 QKE917526:QKE917529 QUA917526:QUA917529 RDW917526:RDW917529 RNS917526:RNS917529 RXO917526:RXO917529 SHK917526:SHK917529 SRG917526:SRG917529 TBC917526:TBC917529 TKY917526:TKY917529 TUU917526:TUU917529 UEQ917526:UEQ917529 UOM917526:UOM917529 UYI917526:UYI917529 VIE917526:VIE917529 VSA917526:VSA917529 WBW917526:WBW917529 WLS917526:WLS917529 WVO917526:WVO917529 G983062:G983065 JC983062:JC983065 SY983062:SY983065 ACU983062:ACU983065 AMQ983062:AMQ983065 AWM983062:AWM983065 BGI983062:BGI983065 BQE983062:BQE983065 CAA983062:CAA983065 CJW983062:CJW983065 CTS983062:CTS983065 DDO983062:DDO983065 DNK983062:DNK983065 DXG983062:DXG983065 EHC983062:EHC983065 EQY983062:EQY983065 FAU983062:FAU983065 FKQ983062:FKQ983065 FUM983062:FUM983065 GEI983062:GEI983065 GOE983062:GOE983065 GYA983062:GYA983065 HHW983062:HHW983065 HRS983062:HRS983065 IBO983062:IBO983065 ILK983062:ILK983065 IVG983062:IVG983065 JFC983062:JFC983065 JOY983062:JOY983065 JYU983062:JYU983065 KIQ983062:KIQ983065 KSM983062:KSM983065 LCI983062:LCI983065 LME983062:LME983065 LWA983062:LWA983065 MFW983062:MFW983065 MPS983062:MPS983065 MZO983062:MZO983065 NJK983062:NJK983065 NTG983062:NTG983065 ODC983062:ODC983065 OMY983062:OMY983065 OWU983062:OWU983065 PGQ983062:PGQ983065 PQM983062:PQM983065 QAI983062:QAI983065 QKE983062:QKE983065 QUA983062:QUA983065 RDW983062:RDW983065 RNS983062:RNS983065 RXO983062:RXO983065 SHK983062:SHK983065 SRG983062:SRG983065 TBC983062:TBC983065 TKY983062:TKY983065 TUU983062:TUU983065 UEQ983062:UEQ983065 UOM983062:UOM983065 UYI983062:UYI983065 VIE983062:VIE983065 VSA983062:VSA983065 WBW983062:WBW983065 WLS983062:WLS983065 WVO983062:WVO983065 G18:G20 JC18:JC20 SY18:SY20 ACU18:ACU20 AMQ18:AMQ20 AWM18:AWM20 BGI18:BGI20 BQE18:BQE20 CAA18:CAA20 CJW18:CJW20 CTS18:CTS20 DDO18:DDO20 DNK18:DNK20 DXG18:DXG20 EHC18:EHC20 EQY18:EQY20 FAU18:FAU20 FKQ18:FKQ20 FUM18:FUM20 GEI18:GEI20 GOE18:GOE20 GYA18:GYA20 HHW18:HHW20 HRS18:HRS20 IBO18:IBO20 ILK18:ILK20 IVG18:IVG20 JFC18:JFC20 JOY18:JOY20 JYU18:JYU20 KIQ18:KIQ20 KSM18:KSM20 LCI18:LCI20 LME18:LME20 LWA18:LWA20 MFW18:MFW20 MPS18:MPS20 MZO18:MZO20 NJK18:NJK20 NTG18:NTG20 ODC18:ODC20 OMY18:OMY20 OWU18:OWU20 PGQ18:PGQ20 PQM18:PQM20 QAI18:QAI20 QKE18:QKE20 QUA18:QUA20 RDW18:RDW20 RNS18:RNS20 RXO18:RXO20 SHK18:SHK20 SRG18:SRG20 TBC18:TBC20 TKY18:TKY20 TUU18:TUU20 UEQ18:UEQ20 UOM18:UOM20 UYI18:UYI20 VIE18:VIE20 VSA18:VSA20 WBW18:WBW20 WLS18:WLS20 WVO18:WVO20 G65554:G65556 JC65554:JC65556 SY65554:SY65556 ACU65554:ACU65556 AMQ65554:AMQ65556 AWM65554:AWM65556 BGI65554:BGI65556 BQE65554:BQE65556 CAA65554:CAA65556 CJW65554:CJW65556 CTS65554:CTS65556 DDO65554:DDO65556 DNK65554:DNK65556 DXG65554:DXG65556 EHC65554:EHC65556 EQY65554:EQY65556 FAU65554:FAU65556 FKQ65554:FKQ65556 FUM65554:FUM65556 GEI65554:GEI65556 GOE65554:GOE65556 GYA65554:GYA65556 HHW65554:HHW65556 HRS65554:HRS65556 IBO65554:IBO65556 ILK65554:ILK65556 IVG65554:IVG65556 JFC65554:JFC65556 JOY65554:JOY65556 JYU65554:JYU65556 KIQ65554:KIQ65556 KSM65554:KSM65556 LCI65554:LCI65556 LME65554:LME65556 LWA65554:LWA65556 MFW65554:MFW65556 MPS65554:MPS65556 MZO65554:MZO65556 NJK65554:NJK65556 NTG65554:NTG65556 ODC65554:ODC65556 OMY65554:OMY65556 OWU65554:OWU65556 PGQ65554:PGQ65556 PQM65554:PQM65556 QAI65554:QAI65556 QKE65554:QKE65556 QUA65554:QUA65556 RDW65554:RDW65556 RNS65554:RNS65556 RXO65554:RXO65556 SHK65554:SHK65556 SRG65554:SRG65556 TBC65554:TBC65556 TKY65554:TKY65556 TUU65554:TUU65556 UEQ65554:UEQ65556 UOM65554:UOM65556 UYI65554:UYI65556 VIE65554:VIE65556 VSA65554:VSA65556 WBW65554:WBW65556 WLS65554:WLS65556 WVO65554:WVO65556 G131090:G131092 JC131090:JC131092 SY131090:SY131092 ACU131090:ACU131092 AMQ131090:AMQ131092 AWM131090:AWM131092 BGI131090:BGI131092 BQE131090:BQE131092 CAA131090:CAA131092 CJW131090:CJW131092 CTS131090:CTS131092 DDO131090:DDO131092 DNK131090:DNK131092 DXG131090:DXG131092 EHC131090:EHC131092 EQY131090:EQY131092 FAU131090:FAU131092 FKQ131090:FKQ131092 FUM131090:FUM131092 GEI131090:GEI131092 GOE131090:GOE131092 GYA131090:GYA131092 HHW131090:HHW131092 HRS131090:HRS131092 IBO131090:IBO131092 ILK131090:ILK131092 IVG131090:IVG131092 JFC131090:JFC131092 JOY131090:JOY131092 JYU131090:JYU131092 KIQ131090:KIQ131092 KSM131090:KSM131092 LCI131090:LCI131092 LME131090:LME131092 LWA131090:LWA131092 MFW131090:MFW131092 MPS131090:MPS131092 MZO131090:MZO131092 NJK131090:NJK131092 NTG131090:NTG131092 ODC131090:ODC131092 OMY131090:OMY131092 OWU131090:OWU131092 PGQ131090:PGQ131092 PQM131090:PQM131092 QAI131090:QAI131092 QKE131090:QKE131092 QUA131090:QUA131092 RDW131090:RDW131092 RNS131090:RNS131092 RXO131090:RXO131092 SHK131090:SHK131092 SRG131090:SRG131092 TBC131090:TBC131092 TKY131090:TKY131092 TUU131090:TUU131092 UEQ131090:UEQ131092 UOM131090:UOM131092 UYI131090:UYI131092 VIE131090:VIE131092 VSA131090:VSA131092 WBW131090:WBW131092 WLS131090:WLS131092 WVO131090:WVO131092 G196626:G196628 JC196626:JC196628 SY196626:SY196628 ACU196626:ACU196628 AMQ196626:AMQ196628 AWM196626:AWM196628 BGI196626:BGI196628 BQE196626:BQE196628 CAA196626:CAA196628 CJW196626:CJW196628 CTS196626:CTS196628 DDO196626:DDO196628 DNK196626:DNK196628 DXG196626:DXG196628 EHC196626:EHC196628 EQY196626:EQY196628 FAU196626:FAU196628 FKQ196626:FKQ196628 FUM196626:FUM196628 GEI196626:GEI196628 GOE196626:GOE196628 GYA196626:GYA196628 HHW196626:HHW196628 HRS196626:HRS196628 IBO196626:IBO196628 ILK196626:ILK196628 IVG196626:IVG196628 JFC196626:JFC196628 JOY196626:JOY196628 JYU196626:JYU196628 KIQ196626:KIQ196628 KSM196626:KSM196628 LCI196626:LCI196628 LME196626:LME196628 LWA196626:LWA196628 MFW196626:MFW196628 MPS196626:MPS196628 MZO196626:MZO196628 NJK196626:NJK196628 NTG196626:NTG196628 ODC196626:ODC196628 OMY196626:OMY196628 OWU196626:OWU196628 PGQ196626:PGQ196628 PQM196626:PQM196628 QAI196626:QAI196628 QKE196626:QKE196628 QUA196626:QUA196628 RDW196626:RDW196628 RNS196626:RNS196628 RXO196626:RXO196628 SHK196626:SHK196628 SRG196626:SRG196628 TBC196626:TBC196628 TKY196626:TKY196628 TUU196626:TUU196628 UEQ196626:UEQ196628 UOM196626:UOM196628 UYI196626:UYI196628 VIE196626:VIE196628 VSA196626:VSA196628 WBW196626:WBW196628 WLS196626:WLS196628 WVO196626:WVO196628 G262162:G262164 JC262162:JC262164 SY262162:SY262164 ACU262162:ACU262164 AMQ262162:AMQ262164 AWM262162:AWM262164 BGI262162:BGI262164 BQE262162:BQE262164 CAA262162:CAA262164 CJW262162:CJW262164 CTS262162:CTS262164 DDO262162:DDO262164 DNK262162:DNK262164 DXG262162:DXG262164 EHC262162:EHC262164 EQY262162:EQY262164 FAU262162:FAU262164 FKQ262162:FKQ262164 FUM262162:FUM262164 GEI262162:GEI262164 GOE262162:GOE262164 GYA262162:GYA262164 HHW262162:HHW262164 HRS262162:HRS262164 IBO262162:IBO262164 ILK262162:ILK262164 IVG262162:IVG262164 JFC262162:JFC262164 JOY262162:JOY262164 JYU262162:JYU262164 KIQ262162:KIQ262164 KSM262162:KSM262164 LCI262162:LCI262164 LME262162:LME262164 LWA262162:LWA262164 MFW262162:MFW262164 MPS262162:MPS262164 MZO262162:MZO262164 NJK262162:NJK262164 NTG262162:NTG262164 ODC262162:ODC262164 OMY262162:OMY262164 OWU262162:OWU262164 PGQ262162:PGQ262164 PQM262162:PQM262164 QAI262162:QAI262164 QKE262162:QKE262164 QUA262162:QUA262164 RDW262162:RDW262164 RNS262162:RNS262164 RXO262162:RXO262164 SHK262162:SHK262164 SRG262162:SRG262164 TBC262162:TBC262164 TKY262162:TKY262164 TUU262162:TUU262164 UEQ262162:UEQ262164 UOM262162:UOM262164 UYI262162:UYI262164 VIE262162:VIE262164 VSA262162:VSA262164 WBW262162:WBW262164 WLS262162:WLS262164 WVO262162:WVO262164 G327698:G327700 JC327698:JC327700 SY327698:SY327700 ACU327698:ACU327700 AMQ327698:AMQ327700 AWM327698:AWM327700 BGI327698:BGI327700 BQE327698:BQE327700 CAA327698:CAA327700 CJW327698:CJW327700 CTS327698:CTS327700 DDO327698:DDO327700 DNK327698:DNK327700 DXG327698:DXG327700 EHC327698:EHC327700 EQY327698:EQY327700 FAU327698:FAU327700 FKQ327698:FKQ327700 FUM327698:FUM327700 GEI327698:GEI327700 GOE327698:GOE327700 GYA327698:GYA327700 HHW327698:HHW327700 HRS327698:HRS327700 IBO327698:IBO327700 ILK327698:ILK327700 IVG327698:IVG327700 JFC327698:JFC327700 JOY327698:JOY327700 JYU327698:JYU327700 KIQ327698:KIQ327700 KSM327698:KSM327700 LCI327698:LCI327700 LME327698:LME327700 LWA327698:LWA327700 MFW327698:MFW327700 MPS327698:MPS327700 MZO327698:MZO327700 NJK327698:NJK327700 NTG327698:NTG327700 ODC327698:ODC327700 OMY327698:OMY327700 OWU327698:OWU327700 PGQ327698:PGQ327700 PQM327698:PQM327700 QAI327698:QAI327700 QKE327698:QKE327700 QUA327698:QUA327700 RDW327698:RDW327700 RNS327698:RNS327700 RXO327698:RXO327700 SHK327698:SHK327700 SRG327698:SRG327700 TBC327698:TBC327700 TKY327698:TKY327700 TUU327698:TUU327700 UEQ327698:UEQ327700 UOM327698:UOM327700 UYI327698:UYI327700 VIE327698:VIE327700 VSA327698:VSA327700 WBW327698:WBW327700 WLS327698:WLS327700 WVO327698:WVO327700 G393234:G393236 JC393234:JC393236 SY393234:SY393236 ACU393234:ACU393236 AMQ393234:AMQ393236 AWM393234:AWM393236 BGI393234:BGI393236 BQE393234:BQE393236 CAA393234:CAA393236 CJW393234:CJW393236 CTS393234:CTS393236 DDO393234:DDO393236 DNK393234:DNK393236 DXG393234:DXG393236 EHC393234:EHC393236 EQY393234:EQY393236 FAU393234:FAU393236 FKQ393234:FKQ393236 FUM393234:FUM393236 GEI393234:GEI393236 GOE393234:GOE393236 GYA393234:GYA393236 HHW393234:HHW393236 HRS393234:HRS393236 IBO393234:IBO393236 ILK393234:ILK393236 IVG393234:IVG393236 JFC393234:JFC393236 JOY393234:JOY393236 JYU393234:JYU393236 KIQ393234:KIQ393236 KSM393234:KSM393236 LCI393234:LCI393236 LME393234:LME393236 LWA393234:LWA393236 MFW393234:MFW393236 MPS393234:MPS393236 MZO393234:MZO393236 NJK393234:NJK393236 NTG393234:NTG393236 ODC393234:ODC393236 OMY393234:OMY393236 OWU393234:OWU393236 PGQ393234:PGQ393236 PQM393234:PQM393236 QAI393234:QAI393236 QKE393234:QKE393236 QUA393234:QUA393236 RDW393234:RDW393236 RNS393234:RNS393236 RXO393234:RXO393236 SHK393234:SHK393236 SRG393234:SRG393236 TBC393234:TBC393236 TKY393234:TKY393236 TUU393234:TUU393236 UEQ393234:UEQ393236 UOM393234:UOM393236 UYI393234:UYI393236 VIE393234:VIE393236 VSA393234:VSA393236 WBW393234:WBW393236 WLS393234:WLS393236 WVO393234:WVO393236 G458770:G458772 JC458770:JC458772 SY458770:SY458772 ACU458770:ACU458772 AMQ458770:AMQ458772 AWM458770:AWM458772 BGI458770:BGI458772 BQE458770:BQE458772 CAA458770:CAA458772 CJW458770:CJW458772 CTS458770:CTS458772 DDO458770:DDO458772 DNK458770:DNK458772 DXG458770:DXG458772 EHC458770:EHC458772 EQY458770:EQY458772 FAU458770:FAU458772 FKQ458770:FKQ458772 FUM458770:FUM458772 GEI458770:GEI458772 GOE458770:GOE458772 GYA458770:GYA458772 HHW458770:HHW458772 HRS458770:HRS458772 IBO458770:IBO458772 ILK458770:ILK458772 IVG458770:IVG458772 JFC458770:JFC458772 JOY458770:JOY458772 JYU458770:JYU458772 KIQ458770:KIQ458772 KSM458770:KSM458772 LCI458770:LCI458772 LME458770:LME458772 LWA458770:LWA458772 MFW458770:MFW458772 MPS458770:MPS458772 MZO458770:MZO458772 NJK458770:NJK458772 NTG458770:NTG458772 ODC458770:ODC458772 OMY458770:OMY458772 OWU458770:OWU458772 PGQ458770:PGQ458772 PQM458770:PQM458772 QAI458770:QAI458772 QKE458770:QKE458772 QUA458770:QUA458772 RDW458770:RDW458772 RNS458770:RNS458772 RXO458770:RXO458772 SHK458770:SHK458772 SRG458770:SRG458772 TBC458770:TBC458772 TKY458770:TKY458772 TUU458770:TUU458772 UEQ458770:UEQ458772 UOM458770:UOM458772 UYI458770:UYI458772 VIE458770:VIE458772 VSA458770:VSA458772 WBW458770:WBW458772 WLS458770:WLS458772 WVO458770:WVO458772 G524306:G524308 JC524306:JC524308 SY524306:SY524308 ACU524306:ACU524308 AMQ524306:AMQ524308 AWM524306:AWM524308 BGI524306:BGI524308 BQE524306:BQE524308 CAA524306:CAA524308 CJW524306:CJW524308 CTS524306:CTS524308 DDO524306:DDO524308 DNK524306:DNK524308 DXG524306:DXG524308 EHC524306:EHC524308 EQY524306:EQY524308 FAU524306:FAU524308 FKQ524306:FKQ524308 FUM524306:FUM524308 GEI524306:GEI524308 GOE524306:GOE524308 GYA524306:GYA524308 HHW524306:HHW524308 HRS524306:HRS524308 IBO524306:IBO524308 ILK524306:ILK524308 IVG524306:IVG524308 JFC524306:JFC524308 JOY524306:JOY524308 JYU524306:JYU524308 KIQ524306:KIQ524308 KSM524306:KSM524308 LCI524306:LCI524308 LME524306:LME524308 LWA524306:LWA524308 MFW524306:MFW524308 MPS524306:MPS524308 MZO524306:MZO524308 NJK524306:NJK524308 NTG524306:NTG524308 ODC524306:ODC524308 OMY524306:OMY524308 OWU524306:OWU524308 PGQ524306:PGQ524308 PQM524306:PQM524308 QAI524306:QAI524308 QKE524306:QKE524308 QUA524306:QUA524308 RDW524306:RDW524308 RNS524306:RNS524308 RXO524306:RXO524308 SHK524306:SHK524308 SRG524306:SRG524308 TBC524306:TBC524308 TKY524306:TKY524308 TUU524306:TUU524308 UEQ524306:UEQ524308 UOM524306:UOM524308 UYI524306:UYI524308 VIE524306:VIE524308 VSA524306:VSA524308 WBW524306:WBW524308 WLS524306:WLS524308 WVO524306:WVO524308 G589842:G589844 JC589842:JC589844 SY589842:SY589844 ACU589842:ACU589844 AMQ589842:AMQ589844 AWM589842:AWM589844 BGI589842:BGI589844 BQE589842:BQE589844 CAA589842:CAA589844 CJW589842:CJW589844 CTS589842:CTS589844 DDO589842:DDO589844 DNK589842:DNK589844 DXG589842:DXG589844 EHC589842:EHC589844 EQY589842:EQY589844 FAU589842:FAU589844 FKQ589842:FKQ589844 FUM589842:FUM589844 GEI589842:GEI589844 GOE589842:GOE589844 GYA589842:GYA589844 HHW589842:HHW589844 HRS589842:HRS589844 IBO589842:IBO589844 ILK589842:ILK589844 IVG589842:IVG589844 JFC589842:JFC589844 JOY589842:JOY589844 JYU589842:JYU589844 KIQ589842:KIQ589844 KSM589842:KSM589844 LCI589842:LCI589844 LME589842:LME589844 LWA589842:LWA589844 MFW589842:MFW589844 MPS589842:MPS589844 MZO589842:MZO589844 NJK589842:NJK589844 NTG589842:NTG589844 ODC589842:ODC589844 OMY589842:OMY589844 OWU589842:OWU589844 PGQ589842:PGQ589844 PQM589842:PQM589844 QAI589842:QAI589844 QKE589842:QKE589844 QUA589842:QUA589844 RDW589842:RDW589844 RNS589842:RNS589844 RXO589842:RXO589844 SHK589842:SHK589844 SRG589842:SRG589844 TBC589842:TBC589844 TKY589842:TKY589844 TUU589842:TUU589844 UEQ589842:UEQ589844 UOM589842:UOM589844 UYI589842:UYI589844 VIE589842:VIE589844 VSA589842:VSA589844 WBW589842:WBW589844 WLS589842:WLS589844 WVO589842:WVO589844 G655378:G655380 JC655378:JC655380 SY655378:SY655380 ACU655378:ACU655380 AMQ655378:AMQ655380 AWM655378:AWM655380 BGI655378:BGI655380 BQE655378:BQE655380 CAA655378:CAA655380 CJW655378:CJW655380 CTS655378:CTS655380 DDO655378:DDO655380 DNK655378:DNK655380 DXG655378:DXG655380 EHC655378:EHC655380 EQY655378:EQY655380 FAU655378:FAU655380 FKQ655378:FKQ655380 FUM655378:FUM655380 GEI655378:GEI655380 GOE655378:GOE655380 GYA655378:GYA655380 HHW655378:HHW655380 HRS655378:HRS655380 IBO655378:IBO655380 ILK655378:ILK655380 IVG655378:IVG655380 JFC655378:JFC655380 JOY655378:JOY655380 JYU655378:JYU655380 KIQ655378:KIQ655380 KSM655378:KSM655380 LCI655378:LCI655380 LME655378:LME655380 LWA655378:LWA655380 MFW655378:MFW655380 MPS655378:MPS655380 MZO655378:MZO655380 NJK655378:NJK655380 NTG655378:NTG655380 ODC655378:ODC655380 OMY655378:OMY655380 OWU655378:OWU655380 PGQ655378:PGQ655380 PQM655378:PQM655380 QAI655378:QAI655380 QKE655378:QKE655380 QUA655378:QUA655380 RDW655378:RDW655380 RNS655378:RNS655380 RXO655378:RXO655380 SHK655378:SHK655380 SRG655378:SRG655380 TBC655378:TBC655380 TKY655378:TKY655380 TUU655378:TUU655380 UEQ655378:UEQ655380 UOM655378:UOM655380 UYI655378:UYI655380 VIE655378:VIE655380 VSA655378:VSA655380 WBW655378:WBW655380 WLS655378:WLS655380 WVO655378:WVO655380 G720914:G720916 JC720914:JC720916 SY720914:SY720916 ACU720914:ACU720916 AMQ720914:AMQ720916 AWM720914:AWM720916 BGI720914:BGI720916 BQE720914:BQE720916 CAA720914:CAA720916 CJW720914:CJW720916 CTS720914:CTS720916 DDO720914:DDO720916 DNK720914:DNK720916 DXG720914:DXG720916 EHC720914:EHC720916 EQY720914:EQY720916 FAU720914:FAU720916 FKQ720914:FKQ720916 FUM720914:FUM720916 GEI720914:GEI720916 GOE720914:GOE720916 GYA720914:GYA720916 HHW720914:HHW720916 HRS720914:HRS720916 IBO720914:IBO720916 ILK720914:ILK720916 IVG720914:IVG720916 JFC720914:JFC720916 JOY720914:JOY720916 JYU720914:JYU720916 KIQ720914:KIQ720916 KSM720914:KSM720916 LCI720914:LCI720916 LME720914:LME720916 LWA720914:LWA720916 MFW720914:MFW720916 MPS720914:MPS720916 MZO720914:MZO720916 NJK720914:NJK720916 NTG720914:NTG720916 ODC720914:ODC720916 OMY720914:OMY720916 OWU720914:OWU720916 PGQ720914:PGQ720916 PQM720914:PQM720916 QAI720914:QAI720916 QKE720914:QKE720916 QUA720914:QUA720916 RDW720914:RDW720916 RNS720914:RNS720916 RXO720914:RXO720916 SHK720914:SHK720916 SRG720914:SRG720916 TBC720914:TBC720916 TKY720914:TKY720916 TUU720914:TUU720916 UEQ720914:UEQ720916 UOM720914:UOM720916 UYI720914:UYI720916 VIE720914:VIE720916 VSA720914:VSA720916 WBW720914:WBW720916 WLS720914:WLS720916 WVO720914:WVO720916 G786450:G786452 JC786450:JC786452 SY786450:SY786452 ACU786450:ACU786452 AMQ786450:AMQ786452 AWM786450:AWM786452 BGI786450:BGI786452 BQE786450:BQE786452 CAA786450:CAA786452 CJW786450:CJW786452 CTS786450:CTS786452 DDO786450:DDO786452 DNK786450:DNK786452 DXG786450:DXG786452 EHC786450:EHC786452 EQY786450:EQY786452 FAU786450:FAU786452 FKQ786450:FKQ786452 FUM786450:FUM786452 GEI786450:GEI786452 GOE786450:GOE786452 GYA786450:GYA786452 HHW786450:HHW786452 HRS786450:HRS786452 IBO786450:IBO786452 ILK786450:ILK786452 IVG786450:IVG786452 JFC786450:JFC786452 JOY786450:JOY786452 JYU786450:JYU786452 KIQ786450:KIQ786452 KSM786450:KSM786452 LCI786450:LCI786452 LME786450:LME786452 LWA786450:LWA786452 MFW786450:MFW786452 MPS786450:MPS786452 MZO786450:MZO786452 NJK786450:NJK786452 NTG786450:NTG786452 ODC786450:ODC786452 OMY786450:OMY786452 OWU786450:OWU786452 PGQ786450:PGQ786452 PQM786450:PQM786452 QAI786450:QAI786452 QKE786450:QKE786452 QUA786450:QUA786452 RDW786450:RDW786452 RNS786450:RNS786452 RXO786450:RXO786452 SHK786450:SHK786452 SRG786450:SRG786452 TBC786450:TBC786452 TKY786450:TKY786452 TUU786450:TUU786452 UEQ786450:UEQ786452 UOM786450:UOM786452 UYI786450:UYI786452 VIE786450:VIE786452 VSA786450:VSA786452 WBW786450:WBW786452 WLS786450:WLS786452 WVO786450:WVO786452 G851986:G851988 JC851986:JC851988 SY851986:SY851988 ACU851986:ACU851988 AMQ851986:AMQ851988 AWM851986:AWM851988 BGI851986:BGI851988 BQE851986:BQE851988 CAA851986:CAA851988 CJW851986:CJW851988 CTS851986:CTS851988 DDO851986:DDO851988 DNK851986:DNK851988 DXG851986:DXG851988 EHC851986:EHC851988 EQY851986:EQY851988 FAU851986:FAU851988 FKQ851986:FKQ851988 FUM851986:FUM851988 GEI851986:GEI851988 GOE851986:GOE851988 GYA851986:GYA851988 HHW851986:HHW851988 HRS851986:HRS851988 IBO851986:IBO851988 ILK851986:ILK851988 IVG851986:IVG851988 JFC851986:JFC851988 JOY851986:JOY851988 JYU851986:JYU851988 KIQ851986:KIQ851988 KSM851986:KSM851988 LCI851986:LCI851988 LME851986:LME851988 LWA851986:LWA851988 MFW851986:MFW851988 MPS851986:MPS851988 MZO851986:MZO851988 NJK851986:NJK851988 NTG851986:NTG851988 ODC851986:ODC851988 OMY851986:OMY851988 OWU851986:OWU851988 PGQ851986:PGQ851988 PQM851986:PQM851988 QAI851986:QAI851988 QKE851986:QKE851988 QUA851986:QUA851988 RDW851986:RDW851988 RNS851986:RNS851988 RXO851986:RXO851988 SHK851986:SHK851988 SRG851986:SRG851988 TBC851986:TBC851988 TKY851986:TKY851988 TUU851986:TUU851988 UEQ851986:UEQ851988 UOM851986:UOM851988 UYI851986:UYI851988 VIE851986:VIE851988 VSA851986:VSA851988 WBW851986:WBW851988 WLS851986:WLS851988 WVO851986:WVO851988 G917522:G917524 JC917522:JC917524 SY917522:SY917524 ACU917522:ACU917524 AMQ917522:AMQ917524 AWM917522:AWM917524 BGI917522:BGI917524 BQE917522:BQE917524 CAA917522:CAA917524 CJW917522:CJW917524 CTS917522:CTS917524 DDO917522:DDO917524 DNK917522:DNK917524 DXG917522:DXG917524 EHC917522:EHC917524 EQY917522:EQY917524 FAU917522:FAU917524 FKQ917522:FKQ917524 FUM917522:FUM917524 GEI917522:GEI917524 GOE917522:GOE917524 GYA917522:GYA917524 HHW917522:HHW917524 HRS917522:HRS917524 IBO917522:IBO917524 ILK917522:ILK917524 IVG917522:IVG917524 JFC917522:JFC917524 JOY917522:JOY917524 JYU917522:JYU917524 KIQ917522:KIQ917524 KSM917522:KSM917524 LCI917522:LCI917524 LME917522:LME917524 LWA917522:LWA917524 MFW917522:MFW917524 MPS917522:MPS917524 MZO917522:MZO917524 NJK917522:NJK917524 NTG917522:NTG917524 ODC917522:ODC917524 OMY917522:OMY917524 OWU917522:OWU917524 PGQ917522:PGQ917524 PQM917522:PQM917524 QAI917522:QAI917524 QKE917522:QKE917524 QUA917522:QUA917524 RDW917522:RDW917524 RNS917522:RNS917524 RXO917522:RXO917524 SHK917522:SHK917524 SRG917522:SRG917524 TBC917522:TBC917524 TKY917522:TKY917524 TUU917522:TUU917524 UEQ917522:UEQ917524 UOM917522:UOM917524 UYI917522:UYI917524 VIE917522:VIE917524 VSA917522:VSA917524 WBW917522:WBW917524 WLS917522:WLS917524 WVO917522:WVO917524 G983058:G983060 JC983058:JC983060 SY983058:SY983060 ACU983058:ACU983060 AMQ983058:AMQ983060 AWM983058:AWM983060 BGI983058:BGI983060 BQE983058:BQE983060 CAA983058:CAA983060 CJW983058:CJW983060 CTS983058:CTS983060 DDO983058:DDO983060 DNK983058:DNK983060 DXG983058:DXG983060 EHC983058:EHC983060 EQY983058:EQY983060 FAU983058:FAU983060 FKQ983058:FKQ983060 FUM983058:FUM983060 GEI983058:GEI983060 GOE983058:GOE983060 GYA983058:GYA983060 HHW983058:HHW983060 HRS983058:HRS983060 IBO983058:IBO983060 ILK983058:ILK983060 IVG983058:IVG983060 JFC983058:JFC983060 JOY983058:JOY983060 JYU983058:JYU983060 KIQ983058:KIQ983060 KSM983058:KSM983060 LCI983058:LCI983060 LME983058:LME983060 LWA983058:LWA983060 MFW983058:MFW983060 MPS983058:MPS983060 MZO983058:MZO983060 NJK983058:NJK983060 NTG983058:NTG983060 ODC983058:ODC983060 OMY983058:OMY983060 OWU983058:OWU983060 PGQ983058:PGQ983060 PQM983058:PQM983060 QAI983058:QAI983060 QKE983058:QKE983060 QUA983058:QUA983060 RDW983058:RDW983060 RNS983058:RNS983060 RXO983058:RXO983060 SHK983058:SHK983060 SRG983058:SRG983060 TBC983058:TBC983060 TKY983058:TKY983060 TUU983058:TUU983060 UEQ983058:UEQ983060 UOM983058:UOM983060 UYI983058:UYI983060 VIE983058:VIE983060 VSA983058:VSA983060 WBW983058:WBW983060 WLS983058:WLS983060 WVO983058:WVO983060 F18:F56 JB18:JB56 SX18:SX56 ACT18:ACT56 AMP18:AMP56 AWL18:AWL56 BGH18:BGH56 BQD18:BQD56 BZZ18:BZZ56 CJV18:CJV56 CTR18:CTR56 DDN18:DDN56 DNJ18:DNJ56 DXF18:DXF56 EHB18:EHB56 EQX18:EQX56 FAT18:FAT56 FKP18:FKP56 FUL18:FUL56 GEH18:GEH56 GOD18:GOD56 GXZ18:GXZ56 HHV18:HHV56 HRR18:HRR56 IBN18:IBN56 ILJ18:ILJ56 IVF18:IVF56 JFB18:JFB56 JOX18:JOX56 JYT18:JYT56 KIP18:KIP56 KSL18:KSL56 LCH18:LCH56 LMD18:LMD56 LVZ18:LVZ56 MFV18:MFV56 MPR18:MPR56 MZN18:MZN56 NJJ18:NJJ56 NTF18:NTF56 ODB18:ODB56 OMX18:OMX56 OWT18:OWT56 PGP18:PGP56 PQL18:PQL56 QAH18:QAH56 QKD18:QKD56 QTZ18:QTZ56 RDV18:RDV56 RNR18:RNR56 RXN18:RXN56 SHJ18:SHJ56 SRF18:SRF56 TBB18:TBB56 TKX18:TKX56 TUT18:TUT56 UEP18:UEP56 UOL18:UOL56 UYH18:UYH56 VID18:VID56 VRZ18:VRZ56 WBV18:WBV56 WLR18:WLR56 WVN18:WVN56 F65554:F65592 JB65554:JB65592 SX65554:SX65592 ACT65554:ACT65592 AMP65554:AMP65592 AWL65554:AWL65592 BGH65554:BGH65592 BQD65554:BQD65592 BZZ65554:BZZ65592 CJV65554:CJV65592 CTR65554:CTR65592 DDN65554:DDN65592 DNJ65554:DNJ65592 DXF65554:DXF65592 EHB65554:EHB65592 EQX65554:EQX65592 FAT65554:FAT65592 FKP65554:FKP65592 FUL65554:FUL65592 GEH65554:GEH65592 GOD65554:GOD65592 GXZ65554:GXZ65592 HHV65554:HHV65592 HRR65554:HRR65592 IBN65554:IBN65592 ILJ65554:ILJ65592 IVF65554:IVF65592 JFB65554:JFB65592 JOX65554:JOX65592 JYT65554:JYT65592 KIP65554:KIP65592 KSL65554:KSL65592 LCH65554:LCH65592 LMD65554:LMD65592 LVZ65554:LVZ65592 MFV65554:MFV65592 MPR65554:MPR65592 MZN65554:MZN65592 NJJ65554:NJJ65592 NTF65554:NTF65592 ODB65554:ODB65592 OMX65554:OMX65592 OWT65554:OWT65592 PGP65554:PGP65592 PQL65554:PQL65592 QAH65554:QAH65592 QKD65554:QKD65592 QTZ65554:QTZ65592 RDV65554:RDV65592 RNR65554:RNR65592 RXN65554:RXN65592 SHJ65554:SHJ65592 SRF65554:SRF65592 TBB65554:TBB65592 TKX65554:TKX65592 TUT65554:TUT65592 UEP65554:UEP65592 UOL65554:UOL65592 UYH65554:UYH65592 VID65554:VID65592 VRZ65554:VRZ65592 WBV65554:WBV65592 WLR65554:WLR65592 WVN65554:WVN65592 F131090:F131128 JB131090:JB131128 SX131090:SX131128 ACT131090:ACT131128 AMP131090:AMP131128 AWL131090:AWL131128 BGH131090:BGH131128 BQD131090:BQD131128 BZZ131090:BZZ131128 CJV131090:CJV131128 CTR131090:CTR131128 DDN131090:DDN131128 DNJ131090:DNJ131128 DXF131090:DXF131128 EHB131090:EHB131128 EQX131090:EQX131128 FAT131090:FAT131128 FKP131090:FKP131128 FUL131090:FUL131128 GEH131090:GEH131128 GOD131090:GOD131128 GXZ131090:GXZ131128 HHV131090:HHV131128 HRR131090:HRR131128 IBN131090:IBN131128 ILJ131090:ILJ131128 IVF131090:IVF131128 JFB131090:JFB131128 JOX131090:JOX131128 JYT131090:JYT131128 KIP131090:KIP131128 KSL131090:KSL131128 LCH131090:LCH131128 LMD131090:LMD131128 LVZ131090:LVZ131128 MFV131090:MFV131128 MPR131090:MPR131128 MZN131090:MZN131128 NJJ131090:NJJ131128 NTF131090:NTF131128 ODB131090:ODB131128 OMX131090:OMX131128 OWT131090:OWT131128 PGP131090:PGP131128 PQL131090:PQL131128 QAH131090:QAH131128 QKD131090:QKD131128 QTZ131090:QTZ131128 RDV131090:RDV131128 RNR131090:RNR131128 RXN131090:RXN131128 SHJ131090:SHJ131128 SRF131090:SRF131128 TBB131090:TBB131128 TKX131090:TKX131128 TUT131090:TUT131128 UEP131090:UEP131128 UOL131090:UOL131128 UYH131090:UYH131128 VID131090:VID131128 VRZ131090:VRZ131128 WBV131090:WBV131128 WLR131090:WLR131128 WVN131090:WVN131128 F196626:F196664 JB196626:JB196664 SX196626:SX196664 ACT196626:ACT196664 AMP196626:AMP196664 AWL196626:AWL196664 BGH196626:BGH196664 BQD196626:BQD196664 BZZ196626:BZZ196664 CJV196626:CJV196664 CTR196626:CTR196664 DDN196626:DDN196664 DNJ196626:DNJ196664 DXF196626:DXF196664 EHB196626:EHB196664 EQX196626:EQX196664 FAT196626:FAT196664 FKP196626:FKP196664 FUL196626:FUL196664 GEH196626:GEH196664 GOD196626:GOD196664 GXZ196626:GXZ196664 HHV196626:HHV196664 HRR196626:HRR196664 IBN196626:IBN196664 ILJ196626:ILJ196664 IVF196626:IVF196664 JFB196626:JFB196664 JOX196626:JOX196664 JYT196626:JYT196664 KIP196626:KIP196664 KSL196626:KSL196664 LCH196626:LCH196664 LMD196626:LMD196664 LVZ196626:LVZ196664 MFV196626:MFV196664 MPR196626:MPR196664 MZN196626:MZN196664 NJJ196626:NJJ196664 NTF196626:NTF196664 ODB196626:ODB196664 OMX196626:OMX196664 OWT196626:OWT196664 PGP196626:PGP196664 PQL196626:PQL196664 QAH196626:QAH196664 QKD196626:QKD196664 QTZ196626:QTZ196664 RDV196626:RDV196664 RNR196626:RNR196664 RXN196626:RXN196664 SHJ196626:SHJ196664 SRF196626:SRF196664 TBB196626:TBB196664 TKX196626:TKX196664 TUT196626:TUT196664 UEP196626:UEP196664 UOL196626:UOL196664 UYH196626:UYH196664 VID196626:VID196664 VRZ196626:VRZ196664 WBV196626:WBV196664 WLR196626:WLR196664 WVN196626:WVN196664 F262162:F262200 JB262162:JB262200 SX262162:SX262200 ACT262162:ACT262200 AMP262162:AMP262200 AWL262162:AWL262200 BGH262162:BGH262200 BQD262162:BQD262200 BZZ262162:BZZ262200 CJV262162:CJV262200 CTR262162:CTR262200 DDN262162:DDN262200 DNJ262162:DNJ262200 DXF262162:DXF262200 EHB262162:EHB262200 EQX262162:EQX262200 FAT262162:FAT262200 FKP262162:FKP262200 FUL262162:FUL262200 GEH262162:GEH262200 GOD262162:GOD262200 GXZ262162:GXZ262200 HHV262162:HHV262200 HRR262162:HRR262200 IBN262162:IBN262200 ILJ262162:ILJ262200 IVF262162:IVF262200 JFB262162:JFB262200 JOX262162:JOX262200 JYT262162:JYT262200 KIP262162:KIP262200 KSL262162:KSL262200 LCH262162:LCH262200 LMD262162:LMD262200 LVZ262162:LVZ262200 MFV262162:MFV262200 MPR262162:MPR262200 MZN262162:MZN262200 NJJ262162:NJJ262200 NTF262162:NTF262200 ODB262162:ODB262200 OMX262162:OMX262200 OWT262162:OWT262200 PGP262162:PGP262200 PQL262162:PQL262200 QAH262162:QAH262200 QKD262162:QKD262200 QTZ262162:QTZ262200 RDV262162:RDV262200 RNR262162:RNR262200 RXN262162:RXN262200 SHJ262162:SHJ262200 SRF262162:SRF262200 TBB262162:TBB262200 TKX262162:TKX262200 TUT262162:TUT262200 UEP262162:UEP262200 UOL262162:UOL262200 UYH262162:UYH262200 VID262162:VID262200 VRZ262162:VRZ262200 WBV262162:WBV262200 WLR262162:WLR262200 WVN262162:WVN262200 F327698:F327736 JB327698:JB327736 SX327698:SX327736 ACT327698:ACT327736 AMP327698:AMP327736 AWL327698:AWL327736 BGH327698:BGH327736 BQD327698:BQD327736 BZZ327698:BZZ327736 CJV327698:CJV327736 CTR327698:CTR327736 DDN327698:DDN327736 DNJ327698:DNJ327736 DXF327698:DXF327736 EHB327698:EHB327736 EQX327698:EQX327736 FAT327698:FAT327736 FKP327698:FKP327736 FUL327698:FUL327736 GEH327698:GEH327736 GOD327698:GOD327736 GXZ327698:GXZ327736 HHV327698:HHV327736 HRR327698:HRR327736 IBN327698:IBN327736 ILJ327698:ILJ327736 IVF327698:IVF327736 JFB327698:JFB327736 JOX327698:JOX327736 JYT327698:JYT327736 KIP327698:KIP327736 KSL327698:KSL327736 LCH327698:LCH327736 LMD327698:LMD327736 LVZ327698:LVZ327736 MFV327698:MFV327736 MPR327698:MPR327736 MZN327698:MZN327736 NJJ327698:NJJ327736 NTF327698:NTF327736 ODB327698:ODB327736 OMX327698:OMX327736 OWT327698:OWT327736 PGP327698:PGP327736 PQL327698:PQL327736 QAH327698:QAH327736 QKD327698:QKD327736 QTZ327698:QTZ327736 RDV327698:RDV327736 RNR327698:RNR327736 RXN327698:RXN327736 SHJ327698:SHJ327736 SRF327698:SRF327736 TBB327698:TBB327736 TKX327698:TKX327736 TUT327698:TUT327736 UEP327698:UEP327736 UOL327698:UOL327736 UYH327698:UYH327736 VID327698:VID327736 VRZ327698:VRZ327736 WBV327698:WBV327736 WLR327698:WLR327736 WVN327698:WVN327736 F393234:F393272 JB393234:JB393272 SX393234:SX393272 ACT393234:ACT393272 AMP393234:AMP393272 AWL393234:AWL393272 BGH393234:BGH393272 BQD393234:BQD393272 BZZ393234:BZZ393272 CJV393234:CJV393272 CTR393234:CTR393272 DDN393234:DDN393272 DNJ393234:DNJ393272 DXF393234:DXF393272 EHB393234:EHB393272 EQX393234:EQX393272 FAT393234:FAT393272 FKP393234:FKP393272 FUL393234:FUL393272 GEH393234:GEH393272 GOD393234:GOD393272 GXZ393234:GXZ393272 HHV393234:HHV393272 HRR393234:HRR393272 IBN393234:IBN393272 ILJ393234:ILJ393272 IVF393234:IVF393272 JFB393234:JFB393272 JOX393234:JOX393272 JYT393234:JYT393272 KIP393234:KIP393272 KSL393234:KSL393272 LCH393234:LCH393272 LMD393234:LMD393272 LVZ393234:LVZ393272 MFV393234:MFV393272 MPR393234:MPR393272 MZN393234:MZN393272 NJJ393234:NJJ393272 NTF393234:NTF393272 ODB393234:ODB393272 OMX393234:OMX393272 OWT393234:OWT393272 PGP393234:PGP393272 PQL393234:PQL393272 QAH393234:QAH393272 QKD393234:QKD393272 QTZ393234:QTZ393272 RDV393234:RDV393272 RNR393234:RNR393272 RXN393234:RXN393272 SHJ393234:SHJ393272 SRF393234:SRF393272 TBB393234:TBB393272 TKX393234:TKX393272 TUT393234:TUT393272 UEP393234:UEP393272 UOL393234:UOL393272 UYH393234:UYH393272 VID393234:VID393272 VRZ393234:VRZ393272 WBV393234:WBV393272 WLR393234:WLR393272 WVN393234:WVN393272 F458770:F458808 JB458770:JB458808 SX458770:SX458808 ACT458770:ACT458808 AMP458770:AMP458808 AWL458770:AWL458808 BGH458770:BGH458808 BQD458770:BQD458808 BZZ458770:BZZ458808 CJV458770:CJV458808 CTR458770:CTR458808 DDN458770:DDN458808 DNJ458770:DNJ458808 DXF458770:DXF458808 EHB458770:EHB458808 EQX458770:EQX458808 FAT458770:FAT458808 FKP458770:FKP458808 FUL458770:FUL458808 GEH458770:GEH458808 GOD458770:GOD458808 GXZ458770:GXZ458808 HHV458770:HHV458808 HRR458770:HRR458808 IBN458770:IBN458808 ILJ458770:ILJ458808 IVF458770:IVF458808 JFB458770:JFB458808 JOX458770:JOX458808 JYT458770:JYT458808 KIP458770:KIP458808 KSL458770:KSL458808 LCH458770:LCH458808 LMD458770:LMD458808 LVZ458770:LVZ458808 MFV458770:MFV458808 MPR458770:MPR458808 MZN458770:MZN458808 NJJ458770:NJJ458808 NTF458770:NTF458808 ODB458770:ODB458808 OMX458770:OMX458808 OWT458770:OWT458808 PGP458770:PGP458808 PQL458770:PQL458808 QAH458770:QAH458808 QKD458770:QKD458808 QTZ458770:QTZ458808 RDV458770:RDV458808 RNR458770:RNR458808 RXN458770:RXN458808 SHJ458770:SHJ458808 SRF458770:SRF458808 TBB458770:TBB458808 TKX458770:TKX458808 TUT458770:TUT458808 UEP458770:UEP458808 UOL458770:UOL458808 UYH458770:UYH458808 VID458770:VID458808 VRZ458770:VRZ458808 WBV458770:WBV458808 WLR458770:WLR458808 WVN458770:WVN458808 F524306:F524344 JB524306:JB524344 SX524306:SX524344 ACT524306:ACT524344 AMP524306:AMP524344 AWL524306:AWL524344 BGH524306:BGH524344 BQD524306:BQD524344 BZZ524306:BZZ524344 CJV524306:CJV524344 CTR524306:CTR524344 DDN524306:DDN524344 DNJ524306:DNJ524344 DXF524306:DXF524344 EHB524306:EHB524344 EQX524306:EQX524344 FAT524306:FAT524344 FKP524306:FKP524344 FUL524306:FUL524344 GEH524306:GEH524344 GOD524306:GOD524344 GXZ524306:GXZ524344 HHV524306:HHV524344 HRR524306:HRR524344 IBN524306:IBN524344 ILJ524306:ILJ524344 IVF524306:IVF524344 JFB524306:JFB524344 JOX524306:JOX524344 JYT524306:JYT524344 KIP524306:KIP524344 KSL524306:KSL524344 LCH524306:LCH524344 LMD524306:LMD524344 LVZ524306:LVZ524344 MFV524306:MFV524344 MPR524306:MPR524344 MZN524306:MZN524344 NJJ524306:NJJ524344 NTF524306:NTF524344 ODB524306:ODB524344 OMX524306:OMX524344 OWT524306:OWT524344 PGP524306:PGP524344 PQL524306:PQL524344 QAH524306:QAH524344 QKD524306:QKD524344 QTZ524306:QTZ524344 RDV524306:RDV524344 RNR524306:RNR524344 RXN524306:RXN524344 SHJ524306:SHJ524344 SRF524306:SRF524344 TBB524306:TBB524344 TKX524306:TKX524344 TUT524306:TUT524344 UEP524306:UEP524344 UOL524306:UOL524344 UYH524306:UYH524344 VID524306:VID524344 VRZ524306:VRZ524344 WBV524306:WBV524344 WLR524306:WLR524344 WVN524306:WVN524344 F589842:F589880 JB589842:JB589880 SX589842:SX589880 ACT589842:ACT589880 AMP589842:AMP589880 AWL589842:AWL589880 BGH589842:BGH589880 BQD589842:BQD589880 BZZ589842:BZZ589880 CJV589842:CJV589880 CTR589842:CTR589880 DDN589842:DDN589880 DNJ589842:DNJ589880 DXF589842:DXF589880 EHB589842:EHB589880 EQX589842:EQX589880 FAT589842:FAT589880 FKP589842:FKP589880 FUL589842:FUL589880 GEH589842:GEH589880 GOD589842:GOD589880 GXZ589842:GXZ589880 HHV589842:HHV589880 HRR589842:HRR589880 IBN589842:IBN589880 ILJ589842:ILJ589880 IVF589842:IVF589880 JFB589842:JFB589880 JOX589842:JOX589880 JYT589842:JYT589880 KIP589842:KIP589880 KSL589842:KSL589880 LCH589842:LCH589880 LMD589842:LMD589880 LVZ589842:LVZ589880 MFV589842:MFV589880 MPR589842:MPR589880 MZN589842:MZN589880 NJJ589842:NJJ589880 NTF589842:NTF589880 ODB589842:ODB589880 OMX589842:OMX589880 OWT589842:OWT589880 PGP589842:PGP589880 PQL589842:PQL589880 QAH589842:QAH589880 QKD589842:QKD589880 QTZ589842:QTZ589880 RDV589842:RDV589880 RNR589842:RNR589880 RXN589842:RXN589880 SHJ589842:SHJ589880 SRF589842:SRF589880 TBB589842:TBB589880 TKX589842:TKX589880 TUT589842:TUT589880 UEP589842:UEP589880 UOL589842:UOL589880 UYH589842:UYH589880 VID589842:VID589880 VRZ589842:VRZ589880 WBV589842:WBV589880 WLR589842:WLR589880 WVN589842:WVN589880 F655378:F655416 JB655378:JB655416 SX655378:SX655416 ACT655378:ACT655416 AMP655378:AMP655416 AWL655378:AWL655416 BGH655378:BGH655416 BQD655378:BQD655416 BZZ655378:BZZ655416 CJV655378:CJV655416 CTR655378:CTR655416 DDN655378:DDN655416 DNJ655378:DNJ655416 DXF655378:DXF655416 EHB655378:EHB655416 EQX655378:EQX655416 FAT655378:FAT655416 FKP655378:FKP655416 FUL655378:FUL655416 GEH655378:GEH655416 GOD655378:GOD655416 GXZ655378:GXZ655416 HHV655378:HHV655416 HRR655378:HRR655416 IBN655378:IBN655416 ILJ655378:ILJ655416 IVF655378:IVF655416 JFB655378:JFB655416 JOX655378:JOX655416 JYT655378:JYT655416 KIP655378:KIP655416 KSL655378:KSL655416 LCH655378:LCH655416 LMD655378:LMD655416 LVZ655378:LVZ655416 MFV655378:MFV655416 MPR655378:MPR655416 MZN655378:MZN655416 NJJ655378:NJJ655416 NTF655378:NTF655416 ODB655378:ODB655416 OMX655378:OMX655416 OWT655378:OWT655416 PGP655378:PGP655416 PQL655378:PQL655416 QAH655378:QAH655416 QKD655378:QKD655416 QTZ655378:QTZ655416 RDV655378:RDV655416 RNR655378:RNR655416 RXN655378:RXN655416 SHJ655378:SHJ655416 SRF655378:SRF655416 TBB655378:TBB655416 TKX655378:TKX655416 TUT655378:TUT655416 UEP655378:UEP655416 UOL655378:UOL655416 UYH655378:UYH655416 VID655378:VID655416 VRZ655378:VRZ655416 WBV655378:WBV655416 WLR655378:WLR655416 WVN655378:WVN655416 F720914:F720952 JB720914:JB720952 SX720914:SX720952 ACT720914:ACT720952 AMP720914:AMP720952 AWL720914:AWL720952 BGH720914:BGH720952 BQD720914:BQD720952 BZZ720914:BZZ720952 CJV720914:CJV720952 CTR720914:CTR720952 DDN720914:DDN720952 DNJ720914:DNJ720952 DXF720914:DXF720952 EHB720914:EHB720952 EQX720914:EQX720952 FAT720914:FAT720952 FKP720914:FKP720952 FUL720914:FUL720952 GEH720914:GEH720952 GOD720914:GOD720952 GXZ720914:GXZ720952 HHV720914:HHV720952 HRR720914:HRR720952 IBN720914:IBN720952 ILJ720914:ILJ720952 IVF720914:IVF720952 JFB720914:JFB720952 JOX720914:JOX720952 JYT720914:JYT720952 KIP720914:KIP720952 KSL720914:KSL720952 LCH720914:LCH720952 LMD720914:LMD720952 LVZ720914:LVZ720952 MFV720914:MFV720952 MPR720914:MPR720952 MZN720914:MZN720952 NJJ720914:NJJ720952 NTF720914:NTF720952 ODB720914:ODB720952 OMX720914:OMX720952 OWT720914:OWT720952 PGP720914:PGP720952 PQL720914:PQL720952 QAH720914:QAH720952 QKD720914:QKD720952 QTZ720914:QTZ720952 RDV720914:RDV720952 RNR720914:RNR720952 RXN720914:RXN720952 SHJ720914:SHJ720952 SRF720914:SRF720952 TBB720914:TBB720952 TKX720914:TKX720952 TUT720914:TUT720952 UEP720914:UEP720952 UOL720914:UOL720952 UYH720914:UYH720952 VID720914:VID720952 VRZ720914:VRZ720952 WBV720914:WBV720952 WLR720914:WLR720952 WVN720914:WVN720952 F786450:F786488 JB786450:JB786488 SX786450:SX786488 ACT786450:ACT786488 AMP786450:AMP786488 AWL786450:AWL786488 BGH786450:BGH786488 BQD786450:BQD786488 BZZ786450:BZZ786488 CJV786450:CJV786488 CTR786450:CTR786488 DDN786450:DDN786488 DNJ786450:DNJ786488 DXF786450:DXF786488 EHB786450:EHB786488 EQX786450:EQX786488 FAT786450:FAT786488 FKP786450:FKP786488 FUL786450:FUL786488 GEH786450:GEH786488 GOD786450:GOD786488 GXZ786450:GXZ786488 HHV786450:HHV786488 HRR786450:HRR786488 IBN786450:IBN786488 ILJ786450:ILJ786488 IVF786450:IVF786488 JFB786450:JFB786488 JOX786450:JOX786488 JYT786450:JYT786488 KIP786450:KIP786488 KSL786450:KSL786488 LCH786450:LCH786488 LMD786450:LMD786488 LVZ786450:LVZ786488 MFV786450:MFV786488 MPR786450:MPR786488 MZN786450:MZN786488 NJJ786450:NJJ786488 NTF786450:NTF786488 ODB786450:ODB786488 OMX786450:OMX786488 OWT786450:OWT786488 PGP786450:PGP786488 PQL786450:PQL786488 QAH786450:QAH786488 QKD786450:QKD786488 QTZ786450:QTZ786488 RDV786450:RDV786488 RNR786450:RNR786488 RXN786450:RXN786488 SHJ786450:SHJ786488 SRF786450:SRF786488 TBB786450:TBB786488 TKX786450:TKX786488 TUT786450:TUT786488 UEP786450:UEP786488 UOL786450:UOL786488 UYH786450:UYH786488 VID786450:VID786488 VRZ786450:VRZ786488 WBV786450:WBV786488 WLR786450:WLR786488 WVN786450:WVN786488 F851986:F852024 JB851986:JB852024 SX851986:SX852024 ACT851986:ACT852024 AMP851986:AMP852024 AWL851986:AWL852024 BGH851986:BGH852024 BQD851986:BQD852024 BZZ851986:BZZ852024 CJV851986:CJV852024 CTR851986:CTR852024 DDN851986:DDN852024 DNJ851986:DNJ852024 DXF851986:DXF852024 EHB851986:EHB852024 EQX851986:EQX852024 FAT851986:FAT852024 FKP851986:FKP852024 FUL851986:FUL852024 GEH851986:GEH852024 GOD851986:GOD852024 GXZ851986:GXZ852024 HHV851986:HHV852024 HRR851986:HRR852024 IBN851986:IBN852024 ILJ851986:ILJ852024 IVF851986:IVF852024 JFB851986:JFB852024 JOX851986:JOX852024 JYT851986:JYT852024 KIP851986:KIP852024 KSL851986:KSL852024 LCH851986:LCH852024 LMD851986:LMD852024 LVZ851986:LVZ852024 MFV851986:MFV852024 MPR851986:MPR852024 MZN851986:MZN852024 NJJ851986:NJJ852024 NTF851986:NTF852024 ODB851986:ODB852024 OMX851986:OMX852024 OWT851986:OWT852024 PGP851986:PGP852024 PQL851986:PQL852024 QAH851986:QAH852024 QKD851986:QKD852024 QTZ851986:QTZ852024 RDV851986:RDV852024 RNR851986:RNR852024 RXN851986:RXN852024 SHJ851986:SHJ852024 SRF851986:SRF852024 TBB851986:TBB852024 TKX851986:TKX852024 TUT851986:TUT852024 UEP851986:UEP852024 UOL851986:UOL852024 UYH851986:UYH852024 VID851986:VID852024 VRZ851986:VRZ852024 WBV851986:WBV852024 WLR851986:WLR852024 WVN851986:WVN852024 F917522:F917560 JB917522:JB917560 SX917522:SX917560 ACT917522:ACT917560 AMP917522:AMP917560 AWL917522:AWL917560 BGH917522:BGH917560 BQD917522:BQD917560 BZZ917522:BZZ917560 CJV917522:CJV917560 CTR917522:CTR917560 DDN917522:DDN917560 DNJ917522:DNJ917560 DXF917522:DXF917560 EHB917522:EHB917560 EQX917522:EQX917560 FAT917522:FAT917560 FKP917522:FKP917560 FUL917522:FUL917560 GEH917522:GEH917560 GOD917522:GOD917560 GXZ917522:GXZ917560 HHV917522:HHV917560 HRR917522:HRR917560 IBN917522:IBN917560 ILJ917522:ILJ917560 IVF917522:IVF917560 JFB917522:JFB917560 JOX917522:JOX917560 JYT917522:JYT917560 KIP917522:KIP917560 KSL917522:KSL917560 LCH917522:LCH917560 LMD917522:LMD917560 LVZ917522:LVZ917560 MFV917522:MFV917560 MPR917522:MPR917560 MZN917522:MZN917560 NJJ917522:NJJ917560 NTF917522:NTF917560 ODB917522:ODB917560 OMX917522:OMX917560 OWT917522:OWT917560 PGP917522:PGP917560 PQL917522:PQL917560 QAH917522:QAH917560 QKD917522:QKD917560 QTZ917522:QTZ917560 RDV917522:RDV917560 RNR917522:RNR917560 RXN917522:RXN917560 SHJ917522:SHJ917560 SRF917522:SRF917560 TBB917522:TBB917560 TKX917522:TKX917560 TUT917522:TUT917560 UEP917522:UEP917560 UOL917522:UOL917560 UYH917522:UYH917560 VID917522:VID917560 VRZ917522:VRZ917560 WBV917522:WBV917560 WLR917522:WLR917560 WVN917522:WVN917560 F983058:F983096 JB983058:JB983096 SX983058:SX983096 ACT983058:ACT983096 AMP983058:AMP983096 AWL983058:AWL983096 BGH983058:BGH983096 BQD983058:BQD983096 BZZ983058:BZZ983096 CJV983058:CJV983096 CTR983058:CTR983096 DDN983058:DDN983096 DNJ983058:DNJ983096 DXF983058:DXF983096 EHB983058:EHB983096 EQX983058:EQX983096 FAT983058:FAT983096 FKP983058:FKP983096 FUL983058:FUL983096 GEH983058:GEH983096 GOD983058:GOD983096 GXZ983058:GXZ983096 HHV983058:HHV983096 HRR983058:HRR983096 IBN983058:IBN983096 ILJ983058:ILJ983096 IVF983058:IVF983096 JFB983058:JFB983096 JOX983058:JOX983096 JYT983058:JYT983096 KIP983058:KIP983096 KSL983058:KSL983096 LCH983058:LCH983096 LMD983058:LMD983096 LVZ983058:LVZ983096 MFV983058:MFV983096 MPR983058:MPR983096 MZN983058:MZN983096 NJJ983058:NJJ983096 NTF983058:NTF983096 ODB983058:ODB983096 OMX983058:OMX983096 OWT983058:OWT983096 PGP983058:PGP983096 PQL983058:PQL983096 QAH983058:QAH983096 QKD983058:QKD983096 QTZ983058:QTZ983096 RDV983058:RDV983096 RNR983058:RNR983096 RXN983058:RXN983096 SHJ983058:SHJ983096 SRF983058:SRF983096 TBB983058:TBB983096 TKX983058:TKX983096 TUT983058:TUT983096 UEP983058:UEP983096 UOL983058:UOL983096 UYH983058:UYH983096 VID983058:VID983096 VRZ983058:VRZ983096 WBV983058:WBV983096 WLR983058:WLR983096 WVN983058:WVN983096 G46:G56 JC46:JC56 SY46:SY56 ACU46:ACU56 AMQ46:AMQ56 AWM46:AWM56 BGI46:BGI56 BQE46:BQE56 CAA46:CAA56 CJW46:CJW56 CTS46:CTS56 DDO46:DDO56 DNK46:DNK56 DXG46:DXG56 EHC46:EHC56 EQY46:EQY56 FAU46:FAU56 FKQ46:FKQ56 FUM46:FUM56 GEI46:GEI56 GOE46:GOE56 GYA46:GYA56 HHW46:HHW56 HRS46:HRS56 IBO46:IBO56 ILK46:ILK56 IVG46:IVG56 JFC46:JFC56 JOY46:JOY56 JYU46:JYU56 KIQ46:KIQ56 KSM46:KSM56 LCI46:LCI56 LME46:LME56 LWA46:LWA56 MFW46:MFW56 MPS46:MPS56 MZO46:MZO56 NJK46:NJK56 NTG46:NTG56 ODC46:ODC56 OMY46:OMY56 OWU46:OWU56 PGQ46:PGQ56 PQM46:PQM56 QAI46:QAI56 QKE46:QKE56 QUA46:QUA56 RDW46:RDW56 RNS46:RNS56 RXO46:RXO56 SHK46:SHK56 SRG46:SRG56 TBC46:TBC56 TKY46:TKY56 TUU46:TUU56 UEQ46:UEQ56 UOM46:UOM56 UYI46:UYI56 VIE46:VIE56 VSA46:VSA56 WBW46:WBW56 WLS46:WLS56 WVO46:WVO56 G65582:G65592 JC65582:JC65592 SY65582:SY65592 ACU65582:ACU65592 AMQ65582:AMQ65592 AWM65582:AWM65592 BGI65582:BGI65592 BQE65582:BQE65592 CAA65582:CAA65592 CJW65582:CJW65592 CTS65582:CTS65592 DDO65582:DDO65592 DNK65582:DNK65592 DXG65582:DXG65592 EHC65582:EHC65592 EQY65582:EQY65592 FAU65582:FAU65592 FKQ65582:FKQ65592 FUM65582:FUM65592 GEI65582:GEI65592 GOE65582:GOE65592 GYA65582:GYA65592 HHW65582:HHW65592 HRS65582:HRS65592 IBO65582:IBO65592 ILK65582:ILK65592 IVG65582:IVG65592 JFC65582:JFC65592 JOY65582:JOY65592 JYU65582:JYU65592 KIQ65582:KIQ65592 KSM65582:KSM65592 LCI65582:LCI65592 LME65582:LME65592 LWA65582:LWA65592 MFW65582:MFW65592 MPS65582:MPS65592 MZO65582:MZO65592 NJK65582:NJK65592 NTG65582:NTG65592 ODC65582:ODC65592 OMY65582:OMY65592 OWU65582:OWU65592 PGQ65582:PGQ65592 PQM65582:PQM65592 QAI65582:QAI65592 QKE65582:QKE65592 QUA65582:QUA65592 RDW65582:RDW65592 RNS65582:RNS65592 RXO65582:RXO65592 SHK65582:SHK65592 SRG65582:SRG65592 TBC65582:TBC65592 TKY65582:TKY65592 TUU65582:TUU65592 UEQ65582:UEQ65592 UOM65582:UOM65592 UYI65582:UYI65592 VIE65582:VIE65592 VSA65582:VSA65592 WBW65582:WBW65592 WLS65582:WLS65592 WVO65582:WVO65592 G131118:G131128 JC131118:JC131128 SY131118:SY131128 ACU131118:ACU131128 AMQ131118:AMQ131128 AWM131118:AWM131128 BGI131118:BGI131128 BQE131118:BQE131128 CAA131118:CAA131128 CJW131118:CJW131128 CTS131118:CTS131128 DDO131118:DDO131128 DNK131118:DNK131128 DXG131118:DXG131128 EHC131118:EHC131128 EQY131118:EQY131128 FAU131118:FAU131128 FKQ131118:FKQ131128 FUM131118:FUM131128 GEI131118:GEI131128 GOE131118:GOE131128 GYA131118:GYA131128 HHW131118:HHW131128 HRS131118:HRS131128 IBO131118:IBO131128 ILK131118:ILK131128 IVG131118:IVG131128 JFC131118:JFC131128 JOY131118:JOY131128 JYU131118:JYU131128 KIQ131118:KIQ131128 KSM131118:KSM131128 LCI131118:LCI131128 LME131118:LME131128 LWA131118:LWA131128 MFW131118:MFW131128 MPS131118:MPS131128 MZO131118:MZO131128 NJK131118:NJK131128 NTG131118:NTG131128 ODC131118:ODC131128 OMY131118:OMY131128 OWU131118:OWU131128 PGQ131118:PGQ131128 PQM131118:PQM131128 QAI131118:QAI131128 QKE131118:QKE131128 QUA131118:QUA131128 RDW131118:RDW131128 RNS131118:RNS131128 RXO131118:RXO131128 SHK131118:SHK131128 SRG131118:SRG131128 TBC131118:TBC131128 TKY131118:TKY131128 TUU131118:TUU131128 UEQ131118:UEQ131128 UOM131118:UOM131128 UYI131118:UYI131128 VIE131118:VIE131128 VSA131118:VSA131128 WBW131118:WBW131128 WLS131118:WLS131128 WVO131118:WVO131128 G196654:G196664 JC196654:JC196664 SY196654:SY196664 ACU196654:ACU196664 AMQ196654:AMQ196664 AWM196654:AWM196664 BGI196654:BGI196664 BQE196654:BQE196664 CAA196654:CAA196664 CJW196654:CJW196664 CTS196654:CTS196664 DDO196654:DDO196664 DNK196654:DNK196664 DXG196654:DXG196664 EHC196654:EHC196664 EQY196654:EQY196664 FAU196654:FAU196664 FKQ196654:FKQ196664 FUM196654:FUM196664 GEI196654:GEI196664 GOE196654:GOE196664 GYA196654:GYA196664 HHW196654:HHW196664 HRS196654:HRS196664 IBO196654:IBO196664 ILK196654:ILK196664 IVG196654:IVG196664 JFC196654:JFC196664 JOY196654:JOY196664 JYU196654:JYU196664 KIQ196654:KIQ196664 KSM196654:KSM196664 LCI196654:LCI196664 LME196654:LME196664 LWA196654:LWA196664 MFW196654:MFW196664 MPS196654:MPS196664 MZO196654:MZO196664 NJK196654:NJK196664 NTG196654:NTG196664 ODC196654:ODC196664 OMY196654:OMY196664 OWU196654:OWU196664 PGQ196654:PGQ196664 PQM196654:PQM196664 QAI196654:QAI196664 QKE196654:QKE196664 QUA196654:QUA196664 RDW196654:RDW196664 RNS196654:RNS196664 RXO196654:RXO196664 SHK196654:SHK196664 SRG196654:SRG196664 TBC196654:TBC196664 TKY196654:TKY196664 TUU196654:TUU196664 UEQ196654:UEQ196664 UOM196654:UOM196664 UYI196654:UYI196664 VIE196654:VIE196664 VSA196654:VSA196664 WBW196654:WBW196664 WLS196654:WLS196664 WVO196654:WVO196664 G262190:G262200 JC262190:JC262200 SY262190:SY262200 ACU262190:ACU262200 AMQ262190:AMQ262200 AWM262190:AWM262200 BGI262190:BGI262200 BQE262190:BQE262200 CAA262190:CAA262200 CJW262190:CJW262200 CTS262190:CTS262200 DDO262190:DDO262200 DNK262190:DNK262200 DXG262190:DXG262200 EHC262190:EHC262200 EQY262190:EQY262200 FAU262190:FAU262200 FKQ262190:FKQ262200 FUM262190:FUM262200 GEI262190:GEI262200 GOE262190:GOE262200 GYA262190:GYA262200 HHW262190:HHW262200 HRS262190:HRS262200 IBO262190:IBO262200 ILK262190:ILK262200 IVG262190:IVG262200 JFC262190:JFC262200 JOY262190:JOY262200 JYU262190:JYU262200 KIQ262190:KIQ262200 KSM262190:KSM262200 LCI262190:LCI262200 LME262190:LME262200 LWA262190:LWA262200 MFW262190:MFW262200 MPS262190:MPS262200 MZO262190:MZO262200 NJK262190:NJK262200 NTG262190:NTG262200 ODC262190:ODC262200 OMY262190:OMY262200 OWU262190:OWU262200 PGQ262190:PGQ262200 PQM262190:PQM262200 QAI262190:QAI262200 QKE262190:QKE262200 QUA262190:QUA262200 RDW262190:RDW262200 RNS262190:RNS262200 RXO262190:RXO262200 SHK262190:SHK262200 SRG262190:SRG262200 TBC262190:TBC262200 TKY262190:TKY262200 TUU262190:TUU262200 UEQ262190:UEQ262200 UOM262190:UOM262200 UYI262190:UYI262200 VIE262190:VIE262200 VSA262190:VSA262200 WBW262190:WBW262200 WLS262190:WLS262200 WVO262190:WVO262200 G327726:G327736 JC327726:JC327736 SY327726:SY327736 ACU327726:ACU327736 AMQ327726:AMQ327736 AWM327726:AWM327736 BGI327726:BGI327736 BQE327726:BQE327736 CAA327726:CAA327736 CJW327726:CJW327736 CTS327726:CTS327736 DDO327726:DDO327736 DNK327726:DNK327736 DXG327726:DXG327736 EHC327726:EHC327736 EQY327726:EQY327736 FAU327726:FAU327736 FKQ327726:FKQ327736 FUM327726:FUM327736 GEI327726:GEI327736 GOE327726:GOE327736 GYA327726:GYA327736 HHW327726:HHW327736 HRS327726:HRS327736 IBO327726:IBO327736 ILK327726:ILK327736 IVG327726:IVG327736 JFC327726:JFC327736 JOY327726:JOY327736 JYU327726:JYU327736 KIQ327726:KIQ327736 KSM327726:KSM327736 LCI327726:LCI327736 LME327726:LME327736 LWA327726:LWA327736 MFW327726:MFW327736 MPS327726:MPS327736 MZO327726:MZO327736 NJK327726:NJK327736 NTG327726:NTG327736 ODC327726:ODC327736 OMY327726:OMY327736 OWU327726:OWU327736 PGQ327726:PGQ327736 PQM327726:PQM327736 QAI327726:QAI327736 QKE327726:QKE327736 QUA327726:QUA327736 RDW327726:RDW327736 RNS327726:RNS327736 RXO327726:RXO327736 SHK327726:SHK327736 SRG327726:SRG327736 TBC327726:TBC327736 TKY327726:TKY327736 TUU327726:TUU327736 UEQ327726:UEQ327736 UOM327726:UOM327736 UYI327726:UYI327736 VIE327726:VIE327736 VSA327726:VSA327736 WBW327726:WBW327736 WLS327726:WLS327736 WVO327726:WVO327736 G393262:G393272 JC393262:JC393272 SY393262:SY393272 ACU393262:ACU393272 AMQ393262:AMQ393272 AWM393262:AWM393272 BGI393262:BGI393272 BQE393262:BQE393272 CAA393262:CAA393272 CJW393262:CJW393272 CTS393262:CTS393272 DDO393262:DDO393272 DNK393262:DNK393272 DXG393262:DXG393272 EHC393262:EHC393272 EQY393262:EQY393272 FAU393262:FAU393272 FKQ393262:FKQ393272 FUM393262:FUM393272 GEI393262:GEI393272 GOE393262:GOE393272 GYA393262:GYA393272 HHW393262:HHW393272 HRS393262:HRS393272 IBO393262:IBO393272 ILK393262:ILK393272 IVG393262:IVG393272 JFC393262:JFC393272 JOY393262:JOY393272 JYU393262:JYU393272 KIQ393262:KIQ393272 KSM393262:KSM393272 LCI393262:LCI393272 LME393262:LME393272 LWA393262:LWA393272 MFW393262:MFW393272 MPS393262:MPS393272 MZO393262:MZO393272 NJK393262:NJK393272 NTG393262:NTG393272 ODC393262:ODC393272 OMY393262:OMY393272 OWU393262:OWU393272 PGQ393262:PGQ393272 PQM393262:PQM393272 QAI393262:QAI393272 QKE393262:QKE393272 QUA393262:QUA393272 RDW393262:RDW393272 RNS393262:RNS393272 RXO393262:RXO393272 SHK393262:SHK393272 SRG393262:SRG393272 TBC393262:TBC393272 TKY393262:TKY393272 TUU393262:TUU393272 UEQ393262:UEQ393272 UOM393262:UOM393272 UYI393262:UYI393272 VIE393262:VIE393272 VSA393262:VSA393272 WBW393262:WBW393272 WLS393262:WLS393272 WVO393262:WVO393272 G458798:G458808 JC458798:JC458808 SY458798:SY458808 ACU458798:ACU458808 AMQ458798:AMQ458808 AWM458798:AWM458808 BGI458798:BGI458808 BQE458798:BQE458808 CAA458798:CAA458808 CJW458798:CJW458808 CTS458798:CTS458808 DDO458798:DDO458808 DNK458798:DNK458808 DXG458798:DXG458808 EHC458798:EHC458808 EQY458798:EQY458808 FAU458798:FAU458808 FKQ458798:FKQ458808 FUM458798:FUM458808 GEI458798:GEI458808 GOE458798:GOE458808 GYA458798:GYA458808 HHW458798:HHW458808 HRS458798:HRS458808 IBO458798:IBO458808 ILK458798:ILK458808 IVG458798:IVG458808 JFC458798:JFC458808 JOY458798:JOY458808 JYU458798:JYU458808 KIQ458798:KIQ458808 KSM458798:KSM458808 LCI458798:LCI458808 LME458798:LME458808 LWA458798:LWA458808 MFW458798:MFW458808 MPS458798:MPS458808 MZO458798:MZO458808 NJK458798:NJK458808 NTG458798:NTG458808 ODC458798:ODC458808 OMY458798:OMY458808 OWU458798:OWU458808 PGQ458798:PGQ458808 PQM458798:PQM458808 QAI458798:QAI458808 QKE458798:QKE458808 QUA458798:QUA458808 RDW458798:RDW458808 RNS458798:RNS458808 RXO458798:RXO458808 SHK458798:SHK458808 SRG458798:SRG458808 TBC458798:TBC458808 TKY458798:TKY458808 TUU458798:TUU458808 UEQ458798:UEQ458808 UOM458798:UOM458808 UYI458798:UYI458808 VIE458798:VIE458808 VSA458798:VSA458808 WBW458798:WBW458808 WLS458798:WLS458808 WVO458798:WVO458808 G524334:G524344 JC524334:JC524344 SY524334:SY524344 ACU524334:ACU524344 AMQ524334:AMQ524344 AWM524334:AWM524344 BGI524334:BGI524344 BQE524334:BQE524344 CAA524334:CAA524344 CJW524334:CJW524344 CTS524334:CTS524344 DDO524334:DDO524344 DNK524334:DNK524344 DXG524334:DXG524344 EHC524334:EHC524344 EQY524334:EQY524344 FAU524334:FAU524344 FKQ524334:FKQ524344 FUM524334:FUM524344 GEI524334:GEI524344 GOE524334:GOE524344 GYA524334:GYA524344 HHW524334:HHW524344 HRS524334:HRS524344 IBO524334:IBO524344 ILK524334:ILK524344 IVG524334:IVG524344 JFC524334:JFC524344 JOY524334:JOY524344 JYU524334:JYU524344 KIQ524334:KIQ524344 KSM524334:KSM524344 LCI524334:LCI524344 LME524334:LME524344 LWA524334:LWA524344 MFW524334:MFW524344 MPS524334:MPS524344 MZO524334:MZO524344 NJK524334:NJK524344 NTG524334:NTG524344 ODC524334:ODC524344 OMY524334:OMY524344 OWU524334:OWU524344 PGQ524334:PGQ524344 PQM524334:PQM524344 QAI524334:QAI524344 QKE524334:QKE524344 QUA524334:QUA524344 RDW524334:RDW524344 RNS524334:RNS524344 RXO524334:RXO524344 SHK524334:SHK524344 SRG524334:SRG524344 TBC524334:TBC524344 TKY524334:TKY524344 TUU524334:TUU524344 UEQ524334:UEQ524344 UOM524334:UOM524344 UYI524334:UYI524344 VIE524334:VIE524344 VSA524334:VSA524344 WBW524334:WBW524344 WLS524334:WLS524344 WVO524334:WVO524344 G589870:G589880 JC589870:JC589880 SY589870:SY589880 ACU589870:ACU589880 AMQ589870:AMQ589880 AWM589870:AWM589880 BGI589870:BGI589880 BQE589870:BQE589880 CAA589870:CAA589880 CJW589870:CJW589880 CTS589870:CTS589880 DDO589870:DDO589880 DNK589870:DNK589880 DXG589870:DXG589880 EHC589870:EHC589880 EQY589870:EQY589880 FAU589870:FAU589880 FKQ589870:FKQ589880 FUM589870:FUM589880 GEI589870:GEI589880 GOE589870:GOE589880 GYA589870:GYA589880 HHW589870:HHW589880 HRS589870:HRS589880 IBO589870:IBO589880 ILK589870:ILK589880 IVG589870:IVG589880 JFC589870:JFC589880 JOY589870:JOY589880 JYU589870:JYU589880 KIQ589870:KIQ589880 KSM589870:KSM589880 LCI589870:LCI589880 LME589870:LME589880 LWA589870:LWA589880 MFW589870:MFW589880 MPS589870:MPS589880 MZO589870:MZO589880 NJK589870:NJK589880 NTG589870:NTG589880 ODC589870:ODC589880 OMY589870:OMY589880 OWU589870:OWU589880 PGQ589870:PGQ589880 PQM589870:PQM589880 QAI589870:QAI589880 QKE589870:QKE589880 QUA589870:QUA589880 RDW589870:RDW589880 RNS589870:RNS589880 RXO589870:RXO589880 SHK589870:SHK589880 SRG589870:SRG589880 TBC589870:TBC589880 TKY589870:TKY589880 TUU589870:TUU589880 UEQ589870:UEQ589880 UOM589870:UOM589880 UYI589870:UYI589880 VIE589870:VIE589880 VSA589870:VSA589880 WBW589870:WBW589880 WLS589870:WLS589880 WVO589870:WVO589880 G655406:G655416 JC655406:JC655416 SY655406:SY655416 ACU655406:ACU655416 AMQ655406:AMQ655416 AWM655406:AWM655416 BGI655406:BGI655416 BQE655406:BQE655416 CAA655406:CAA655416 CJW655406:CJW655416 CTS655406:CTS655416 DDO655406:DDO655416 DNK655406:DNK655416 DXG655406:DXG655416 EHC655406:EHC655416 EQY655406:EQY655416 FAU655406:FAU655416 FKQ655406:FKQ655416 FUM655406:FUM655416 GEI655406:GEI655416 GOE655406:GOE655416 GYA655406:GYA655416 HHW655406:HHW655416 HRS655406:HRS655416 IBO655406:IBO655416 ILK655406:ILK655416 IVG655406:IVG655416 JFC655406:JFC655416 JOY655406:JOY655416 JYU655406:JYU655416 KIQ655406:KIQ655416 KSM655406:KSM655416 LCI655406:LCI655416 LME655406:LME655416 LWA655406:LWA655416 MFW655406:MFW655416 MPS655406:MPS655416 MZO655406:MZO655416 NJK655406:NJK655416 NTG655406:NTG655416 ODC655406:ODC655416 OMY655406:OMY655416 OWU655406:OWU655416 PGQ655406:PGQ655416 PQM655406:PQM655416 QAI655406:QAI655416 QKE655406:QKE655416 QUA655406:QUA655416 RDW655406:RDW655416 RNS655406:RNS655416 RXO655406:RXO655416 SHK655406:SHK655416 SRG655406:SRG655416 TBC655406:TBC655416 TKY655406:TKY655416 TUU655406:TUU655416 UEQ655406:UEQ655416 UOM655406:UOM655416 UYI655406:UYI655416 VIE655406:VIE655416 VSA655406:VSA655416 WBW655406:WBW655416 WLS655406:WLS655416 WVO655406:WVO655416 G720942:G720952 JC720942:JC720952 SY720942:SY720952 ACU720942:ACU720952 AMQ720942:AMQ720952 AWM720942:AWM720952 BGI720942:BGI720952 BQE720942:BQE720952 CAA720942:CAA720952 CJW720942:CJW720952 CTS720942:CTS720952 DDO720942:DDO720952 DNK720942:DNK720952 DXG720942:DXG720952 EHC720942:EHC720952 EQY720942:EQY720952 FAU720942:FAU720952 FKQ720942:FKQ720952 FUM720942:FUM720952 GEI720942:GEI720952 GOE720942:GOE720952 GYA720942:GYA720952 HHW720942:HHW720952 HRS720942:HRS720952 IBO720942:IBO720952 ILK720942:ILK720952 IVG720942:IVG720952 JFC720942:JFC720952 JOY720942:JOY720952 JYU720942:JYU720952 KIQ720942:KIQ720952 KSM720942:KSM720952 LCI720942:LCI720952 LME720942:LME720952 LWA720942:LWA720952 MFW720942:MFW720952 MPS720942:MPS720952 MZO720942:MZO720952 NJK720942:NJK720952 NTG720942:NTG720952 ODC720942:ODC720952 OMY720942:OMY720952 OWU720942:OWU720952 PGQ720942:PGQ720952 PQM720942:PQM720952 QAI720942:QAI720952 QKE720942:QKE720952 QUA720942:QUA720952 RDW720942:RDW720952 RNS720942:RNS720952 RXO720942:RXO720952 SHK720942:SHK720952 SRG720942:SRG720952 TBC720942:TBC720952 TKY720942:TKY720952 TUU720942:TUU720952 UEQ720942:UEQ720952 UOM720942:UOM720952 UYI720942:UYI720952 VIE720942:VIE720952 VSA720942:VSA720952 WBW720942:WBW720952 WLS720942:WLS720952 WVO720942:WVO720952 G786478:G786488 JC786478:JC786488 SY786478:SY786488 ACU786478:ACU786488 AMQ786478:AMQ786488 AWM786478:AWM786488 BGI786478:BGI786488 BQE786478:BQE786488 CAA786478:CAA786488 CJW786478:CJW786488 CTS786478:CTS786488 DDO786478:DDO786488 DNK786478:DNK786488 DXG786478:DXG786488 EHC786478:EHC786488 EQY786478:EQY786488 FAU786478:FAU786488 FKQ786478:FKQ786488 FUM786478:FUM786488 GEI786478:GEI786488 GOE786478:GOE786488 GYA786478:GYA786488 HHW786478:HHW786488 HRS786478:HRS786488 IBO786478:IBO786488 ILK786478:ILK786488 IVG786478:IVG786488 JFC786478:JFC786488 JOY786478:JOY786488 JYU786478:JYU786488 KIQ786478:KIQ786488 KSM786478:KSM786488 LCI786478:LCI786488 LME786478:LME786488 LWA786478:LWA786488 MFW786478:MFW786488 MPS786478:MPS786488 MZO786478:MZO786488 NJK786478:NJK786488 NTG786478:NTG786488 ODC786478:ODC786488 OMY786478:OMY786488 OWU786478:OWU786488 PGQ786478:PGQ786488 PQM786478:PQM786488 QAI786478:QAI786488 QKE786478:QKE786488 QUA786478:QUA786488 RDW786478:RDW786488 RNS786478:RNS786488 RXO786478:RXO786488 SHK786478:SHK786488 SRG786478:SRG786488 TBC786478:TBC786488 TKY786478:TKY786488 TUU786478:TUU786488 UEQ786478:UEQ786488 UOM786478:UOM786488 UYI786478:UYI786488 VIE786478:VIE786488 VSA786478:VSA786488 WBW786478:WBW786488 WLS786478:WLS786488 WVO786478:WVO786488 G852014:G852024 JC852014:JC852024 SY852014:SY852024 ACU852014:ACU852024 AMQ852014:AMQ852024 AWM852014:AWM852024 BGI852014:BGI852024 BQE852014:BQE852024 CAA852014:CAA852024 CJW852014:CJW852024 CTS852014:CTS852024 DDO852014:DDO852024 DNK852014:DNK852024 DXG852014:DXG852024 EHC852014:EHC852024 EQY852014:EQY852024 FAU852014:FAU852024 FKQ852014:FKQ852024 FUM852014:FUM852024 GEI852014:GEI852024 GOE852014:GOE852024 GYA852014:GYA852024 HHW852014:HHW852024 HRS852014:HRS852024 IBO852014:IBO852024 ILK852014:ILK852024 IVG852014:IVG852024 JFC852014:JFC852024 JOY852014:JOY852024 JYU852014:JYU852024 KIQ852014:KIQ852024 KSM852014:KSM852024 LCI852014:LCI852024 LME852014:LME852024 LWA852014:LWA852024 MFW852014:MFW852024 MPS852014:MPS852024 MZO852014:MZO852024 NJK852014:NJK852024 NTG852014:NTG852024 ODC852014:ODC852024 OMY852014:OMY852024 OWU852014:OWU852024 PGQ852014:PGQ852024 PQM852014:PQM852024 QAI852014:QAI852024 QKE852014:QKE852024 QUA852014:QUA852024 RDW852014:RDW852024 RNS852014:RNS852024 RXO852014:RXO852024 SHK852014:SHK852024 SRG852014:SRG852024 TBC852014:TBC852024 TKY852014:TKY852024 TUU852014:TUU852024 UEQ852014:UEQ852024 UOM852014:UOM852024 UYI852014:UYI852024 VIE852014:VIE852024 VSA852014:VSA852024 WBW852014:WBW852024 WLS852014:WLS852024 WVO852014:WVO852024 G917550:G917560 JC917550:JC917560 SY917550:SY917560 ACU917550:ACU917560 AMQ917550:AMQ917560 AWM917550:AWM917560 BGI917550:BGI917560 BQE917550:BQE917560 CAA917550:CAA917560 CJW917550:CJW917560 CTS917550:CTS917560 DDO917550:DDO917560 DNK917550:DNK917560 DXG917550:DXG917560 EHC917550:EHC917560 EQY917550:EQY917560 FAU917550:FAU917560 FKQ917550:FKQ917560 FUM917550:FUM917560 GEI917550:GEI917560 GOE917550:GOE917560 GYA917550:GYA917560 HHW917550:HHW917560 HRS917550:HRS917560 IBO917550:IBO917560 ILK917550:ILK917560 IVG917550:IVG917560 JFC917550:JFC917560 JOY917550:JOY917560 JYU917550:JYU917560 KIQ917550:KIQ917560 KSM917550:KSM917560 LCI917550:LCI917560 LME917550:LME917560 LWA917550:LWA917560 MFW917550:MFW917560 MPS917550:MPS917560 MZO917550:MZO917560 NJK917550:NJK917560 NTG917550:NTG917560 ODC917550:ODC917560 OMY917550:OMY917560 OWU917550:OWU917560 PGQ917550:PGQ917560 PQM917550:PQM917560 QAI917550:QAI917560 QKE917550:QKE917560 QUA917550:QUA917560 RDW917550:RDW917560 RNS917550:RNS917560 RXO917550:RXO917560 SHK917550:SHK917560 SRG917550:SRG917560 TBC917550:TBC917560 TKY917550:TKY917560 TUU917550:TUU917560 UEQ917550:UEQ917560 UOM917550:UOM917560 UYI917550:UYI917560 VIE917550:VIE917560 VSA917550:VSA917560 WBW917550:WBW917560 WLS917550:WLS917560 WVO917550:WVO917560 G983086:G983096 JC983086:JC983096 SY983086:SY983096 ACU983086:ACU983096 AMQ983086:AMQ983096 AWM983086:AWM983096 BGI983086:BGI983096 BQE983086:BQE983096 CAA983086:CAA983096 CJW983086:CJW983096 CTS983086:CTS983096 DDO983086:DDO983096 DNK983086:DNK983096 DXG983086:DXG983096 EHC983086:EHC983096 EQY983086:EQY983096 FAU983086:FAU983096 FKQ983086:FKQ983096 FUM983086:FUM983096 GEI983086:GEI983096 GOE983086:GOE983096 GYA983086:GYA983096 HHW983086:HHW983096 HRS983086:HRS983096 IBO983086:IBO983096 ILK983086:ILK983096 IVG983086:IVG983096 JFC983086:JFC983096 JOY983086:JOY983096 JYU983086:JYU983096 KIQ983086:KIQ983096 KSM983086:KSM983096 LCI983086:LCI983096 LME983086:LME983096 LWA983086:LWA983096 MFW983086:MFW983096 MPS983086:MPS983096 MZO983086:MZO983096 NJK983086:NJK983096 NTG983086:NTG983096 ODC983086:ODC983096 OMY983086:OMY983096 OWU983086:OWU983096 PGQ983086:PGQ983096 PQM983086:PQM983096 QAI983086:QAI983096 QKE983086:QKE983096 QUA983086:QUA983096 RDW983086:RDW983096 RNS983086:RNS983096 RXO983086:RXO983096 SHK983086:SHK983096 SRG983086:SRG983096 TBC983086:TBC983096 TKY983086:TKY983096 TUU983086:TUU983096 UEQ983086:UEQ983096 UOM983086:UOM983096 UYI983086:UYI983096 VIE983086:VIE983096 VSA983086:VSA983096 WBW983086:WBW983096 WLS983086:WLS983096 WVO983086:WVO983096">
      <formula1>$AE$6:$AE$10</formula1>
    </dataValidation>
    <dataValidation type="list" allowBlank="1" showInputMessage="1" showErrorMessage="1" error="!!Debe elegir la dimennsión que mide el indicador!!" prompt="!!Seleccione la dimensión que mide el indicador!!" sqref="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I18:I56 JE18:JE56 TA18:TA56 ACW18:ACW56 AMS18:AMS56 AWO18:AWO56 BGK18:BGK56 BQG18:BQG56 CAC18:CAC56 CJY18:CJY56 CTU18:CTU56 DDQ18:DDQ56 DNM18:DNM56 DXI18:DXI56 EHE18:EHE56 ERA18:ERA56 FAW18:FAW56 FKS18:FKS56 FUO18:FUO56 GEK18:GEK56 GOG18:GOG56 GYC18:GYC56 HHY18:HHY56 HRU18:HRU56 IBQ18:IBQ56 ILM18:ILM56 IVI18:IVI56 JFE18:JFE56 JPA18:JPA56 JYW18:JYW56 KIS18:KIS56 KSO18:KSO56 LCK18:LCK56 LMG18:LMG56 LWC18:LWC56 MFY18:MFY56 MPU18:MPU56 MZQ18:MZQ56 NJM18:NJM56 NTI18:NTI56 ODE18:ODE56 ONA18:ONA56 OWW18:OWW56 PGS18:PGS56 PQO18:PQO56 QAK18:QAK56 QKG18:QKG56 QUC18:QUC56 RDY18:RDY56 RNU18:RNU56 RXQ18:RXQ56 SHM18:SHM56 SRI18:SRI56 TBE18:TBE56 TLA18:TLA56 TUW18:TUW56 UES18:UES56 UOO18:UOO56 UYK18:UYK56 VIG18:VIG56 VSC18:VSC56 WBY18:WBY56 WLU18:WLU56 WVQ18:WVQ56 I65554:I65592 JE65554:JE65592 TA65554:TA65592 ACW65554:ACW65592 AMS65554:AMS65592 AWO65554:AWO65592 BGK65554:BGK65592 BQG65554:BQG65592 CAC65554:CAC65592 CJY65554:CJY65592 CTU65554:CTU65592 DDQ65554:DDQ65592 DNM65554:DNM65592 DXI65554:DXI65592 EHE65554:EHE65592 ERA65554:ERA65592 FAW65554:FAW65592 FKS65554:FKS65592 FUO65554:FUO65592 GEK65554:GEK65592 GOG65554:GOG65592 GYC65554:GYC65592 HHY65554:HHY65592 HRU65554:HRU65592 IBQ65554:IBQ65592 ILM65554:ILM65592 IVI65554:IVI65592 JFE65554:JFE65592 JPA65554:JPA65592 JYW65554:JYW65592 KIS65554:KIS65592 KSO65554:KSO65592 LCK65554:LCK65592 LMG65554:LMG65592 LWC65554:LWC65592 MFY65554:MFY65592 MPU65554:MPU65592 MZQ65554:MZQ65592 NJM65554:NJM65592 NTI65554:NTI65592 ODE65554:ODE65592 ONA65554:ONA65592 OWW65554:OWW65592 PGS65554:PGS65592 PQO65554:PQO65592 QAK65554:QAK65592 QKG65554:QKG65592 QUC65554:QUC65592 RDY65554:RDY65592 RNU65554:RNU65592 RXQ65554:RXQ65592 SHM65554:SHM65592 SRI65554:SRI65592 TBE65554:TBE65592 TLA65554:TLA65592 TUW65554:TUW65592 UES65554:UES65592 UOO65554:UOO65592 UYK65554:UYK65592 VIG65554:VIG65592 VSC65554:VSC65592 WBY65554:WBY65592 WLU65554:WLU65592 WVQ65554:WVQ65592 I131090:I131128 JE131090:JE131128 TA131090:TA131128 ACW131090:ACW131128 AMS131090:AMS131128 AWO131090:AWO131128 BGK131090:BGK131128 BQG131090:BQG131128 CAC131090:CAC131128 CJY131090:CJY131128 CTU131090:CTU131128 DDQ131090:DDQ131128 DNM131090:DNM131128 DXI131090:DXI131128 EHE131090:EHE131128 ERA131090:ERA131128 FAW131090:FAW131128 FKS131090:FKS131128 FUO131090:FUO131128 GEK131090:GEK131128 GOG131090:GOG131128 GYC131090:GYC131128 HHY131090:HHY131128 HRU131090:HRU131128 IBQ131090:IBQ131128 ILM131090:ILM131128 IVI131090:IVI131128 JFE131090:JFE131128 JPA131090:JPA131128 JYW131090:JYW131128 KIS131090:KIS131128 KSO131090:KSO131128 LCK131090:LCK131128 LMG131090:LMG131128 LWC131090:LWC131128 MFY131090:MFY131128 MPU131090:MPU131128 MZQ131090:MZQ131128 NJM131090:NJM131128 NTI131090:NTI131128 ODE131090:ODE131128 ONA131090:ONA131128 OWW131090:OWW131128 PGS131090:PGS131128 PQO131090:PQO131128 QAK131090:QAK131128 QKG131090:QKG131128 QUC131090:QUC131128 RDY131090:RDY131128 RNU131090:RNU131128 RXQ131090:RXQ131128 SHM131090:SHM131128 SRI131090:SRI131128 TBE131090:TBE131128 TLA131090:TLA131128 TUW131090:TUW131128 UES131090:UES131128 UOO131090:UOO131128 UYK131090:UYK131128 VIG131090:VIG131128 VSC131090:VSC131128 WBY131090:WBY131128 WLU131090:WLU131128 WVQ131090:WVQ131128 I196626:I196664 JE196626:JE196664 TA196626:TA196664 ACW196626:ACW196664 AMS196626:AMS196664 AWO196626:AWO196664 BGK196626:BGK196664 BQG196626:BQG196664 CAC196626:CAC196664 CJY196626:CJY196664 CTU196626:CTU196664 DDQ196626:DDQ196664 DNM196626:DNM196664 DXI196626:DXI196664 EHE196626:EHE196664 ERA196626:ERA196664 FAW196626:FAW196664 FKS196626:FKS196664 FUO196626:FUO196664 GEK196626:GEK196664 GOG196626:GOG196664 GYC196626:GYC196664 HHY196626:HHY196664 HRU196626:HRU196664 IBQ196626:IBQ196664 ILM196626:ILM196664 IVI196626:IVI196664 JFE196626:JFE196664 JPA196626:JPA196664 JYW196626:JYW196664 KIS196626:KIS196664 KSO196626:KSO196664 LCK196626:LCK196664 LMG196626:LMG196664 LWC196626:LWC196664 MFY196626:MFY196664 MPU196626:MPU196664 MZQ196626:MZQ196664 NJM196626:NJM196664 NTI196626:NTI196664 ODE196626:ODE196664 ONA196626:ONA196664 OWW196626:OWW196664 PGS196626:PGS196664 PQO196626:PQO196664 QAK196626:QAK196664 QKG196626:QKG196664 QUC196626:QUC196664 RDY196626:RDY196664 RNU196626:RNU196664 RXQ196626:RXQ196664 SHM196626:SHM196664 SRI196626:SRI196664 TBE196626:TBE196664 TLA196626:TLA196664 TUW196626:TUW196664 UES196626:UES196664 UOO196626:UOO196664 UYK196626:UYK196664 VIG196626:VIG196664 VSC196626:VSC196664 WBY196626:WBY196664 WLU196626:WLU196664 WVQ196626:WVQ196664 I262162:I262200 JE262162:JE262200 TA262162:TA262200 ACW262162:ACW262200 AMS262162:AMS262200 AWO262162:AWO262200 BGK262162:BGK262200 BQG262162:BQG262200 CAC262162:CAC262200 CJY262162:CJY262200 CTU262162:CTU262200 DDQ262162:DDQ262200 DNM262162:DNM262200 DXI262162:DXI262200 EHE262162:EHE262200 ERA262162:ERA262200 FAW262162:FAW262200 FKS262162:FKS262200 FUO262162:FUO262200 GEK262162:GEK262200 GOG262162:GOG262200 GYC262162:GYC262200 HHY262162:HHY262200 HRU262162:HRU262200 IBQ262162:IBQ262200 ILM262162:ILM262200 IVI262162:IVI262200 JFE262162:JFE262200 JPA262162:JPA262200 JYW262162:JYW262200 KIS262162:KIS262200 KSO262162:KSO262200 LCK262162:LCK262200 LMG262162:LMG262200 LWC262162:LWC262200 MFY262162:MFY262200 MPU262162:MPU262200 MZQ262162:MZQ262200 NJM262162:NJM262200 NTI262162:NTI262200 ODE262162:ODE262200 ONA262162:ONA262200 OWW262162:OWW262200 PGS262162:PGS262200 PQO262162:PQO262200 QAK262162:QAK262200 QKG262162:QKG262200 QUC262162:QUC262200 RDY262162:RDY262200 RNU262162:RNU262200 RXQ262162:RXQ262200 SHM262162:SHM262200 SRI262162:SRI262200 TBE262162:TBE262200 TLA262162:TLA262200 TUW262162:TUW262200 UES262162:UES262200 UOO262162:UOO262200 UYK262162:UYK262200 VIG262162:VIG262200 VSC262162:VSC262200 WBY262162:WBY262200 WLU262162:WLU262200 WVQ262162:WVQ262200 I327698:I327736 JE327698:JE327736 TA327698:TA327736 ACW327698:ACW327736 AMS327698:AMS327736 AWO327698:AWO327736 BGK327698:BGK327736 BQG327698:BQG327736 CAC327698:CAC327736 CJY327698:CJY327736 CTU327698:CTU327736 DDQ327698:DDQ327736 DNM327698:DNM327736 DXI327698:DXI327736 EHE327698:EHE327736 ERA327698:ERA327736 FAW327698:FAW327736 FKS327698:FKS327736 FUO327698:FUO327736 GEK327698:GEK327736 GOG327698:GOG327736 GYC327698:GYC327736 HHY327698:HHY327736 HRU327698:HRU327736 IBQ327698:IBQ327736 ILM327698:ILM327736 IVI327698:IVI327736 JFE327698:JFE327736 JPA327698:JPA327736 JYW327698:JYW327736 KIS327698:KIS327736 KSO327698:KSO327736 LCK327698:LCK327736 LMG327698:LMG327736 LWC327698:LWC327736 MFY327698:MFY327736 MPU327698:MPU327736 MZQ327698:MZQ327736 NJM327698:NJM327736 NTI327698:NTI327736 ODE327698:ODE327736 ONA327698:ONA327736 OWW327698:OWW327736 PGS327698:PGS327736 PQO327698:PQO327736 QAK327698:QAK327736 QKG327698:QKG327736 QUC327698:QUC327736 RDY327698:RDY327736 RNU327698:RNU327736 RXQ327698:RXQ327736 SHM327698:SHM327736 SRI327698:SRI327736 TBE327698:TBE327736 TLA327698:TLA327736 TUW327698:TUW327736 UES327698:UES327736 UOO327698:UOO327736 UYK327698:UYK327736 VIG327698:VIG327736 VSC327698:VSC327736 WBY327698:WBY327736 WLU327698:WLU327736 WVQ327698:WVQ327736 I393234:I393272 JE393234:JE393272 TA393234:TA393272 ACW393234:ACW393272 AMS393234:AMS393272 AWO393234:AWO393272 BGK393234:BGK393272 BQG393234:BQG393272 CAC393234:CAC393272 CJY393234:CJY393272 CTU393234:CTU393272 DDQ393234:DDQ393272 DNM393234:DNM393272 DXI393234:DXI393272 EHE393234:EHE393272 ERA393234:ERA393272 FAW393234:FAW393272 FKS393234:FKS393272 FUO393234:FUO393272 GEK393234:GEK393272 GOG393234:GOG393272 GYC393234:GYC393272 HHY393234:HHY393272 HRU393234:HRU393272 IBQ393234:IBQ393272 ILM393234:ILM393272 IVI393234:IVI393272 JFE393234:JFE393272 JPA393234:JPA393272 JYW393234:JYW393272 KIS393234:KIS393272 KSO393234:KSO393272 LCK393234:LCK393272 LMG393234:LMG393272 LWC393234:LWC393272 MFY393234:MFY393272 MPU393234:MPU393272 MZQ393234:MZQ393272 NJM393234:NJM393272 NTI393234:NTI393272 ODE393234:ODE393272 ONA393234:ONA393272 OWW393234:OWW393272 PGS393234:PGS393272 PQO393234:PQO393272 QAK393234:QAK393272 QKG393234:QKG393272 QUC393234:QUC393272 RDY393234:RDY393272 RNU393234:RNU393272 RXQ393234:RXQ393272 SHM393234:SHM393272 SRI393234:SRI393272 TBE393234:TBE393272 TLA393234:TLA393272 TUW393234:TUW393272 UES393234:UES393272 UOO393234:UOO393272 UYK393234:UYK393272 VIG393234:VIG393272 VSC393234:VSC393272 WBY393234:WBY393272 WLU393234:WLU393272 WVQ393234:WVQ393272 I458770:I458808 JE458770:JE458808 TA458770:TA458808 ACW458770:ACW458808 AMS458770:AMS458808 AWO458770:AWO458808 BGK458770:BGK458808 BQG458770:BQG458808 CAC458770:CAC458808 CJY458770:CJY458808 CTU458770:CTU458808 DDQ458770:DDQ458808 DNM458770:DNM458808 DXI458770:DXI458808 EHE458770:EHE458808 ERA458770:ERA458808 FAW458770:FAW458808 FKS458770:FKS458808 FUO458770:FUO458808 GEK458770:GEK458808 GOG458770:GOG458808 GYC458770:GYC458808 HHY458770:HHY458808 HRU458770:HRU458808 IBQ458770:IBQ458808 ILM458770:ILM458808 IVI458770:IVI458808 JFE458770:JFE458808 JPA458770:JPA458808 JYW458770:JYW458808 KIS458770:KIS458808 KSO458770:KSO458808 LCK458770:LCK458808 LMG458770:LMG458808 LWC458770:LWC458808 MFY458770:MFY458808 MPU458770:MPU458808 MZQ458770:MZQ458808 NJM458770:NJM458808 NTI458770:NTI458808 ODE458770:ODE458808 ONA458770:ONA458808 OWW458770:OWW458808 PGS458770:PGS458808 PQO458770:PQO458808 QAK458770:QAK458808 QKG458770:QKG458808 QUC458770:QUC458808 RDY458770:RDY458808 RNU458770:RNU458808 RXQ458770:RXQ458808 SHM458770:SHM458808 SRI458770:SRI458808 TBE458770:TBE458808 TLA458770:TLA458808 TUW458770:TUW458808 UES458770:UES458808 UOO458770:UOO458808 UYK458770:UYK458808 VIG458770:VIG458808 VSC458770:VSC458808 WBY458770:WBY458808 WLU458770:WLU458808 WVQ458770:WVQ458808 I524306:I524344 JE524306:JE524344 TA524306:TA524344 ACW524306:ACW524344 AMS524306:AMS524344 AWO524306:AWO524344 BGK524306:BGK524344 BQG524306:BQG524344 CAC524306:CAC524344 CJY524306:CJY524344 CTU524306:CTU524344 DDQ524306:DDQ524344 DNM524306:DNM524344 DXI524306:DXI524344 EHE524306:EHE524344 ERA524306:ERA524344 FAW524306:FAW524344 FKS524306:FKS524344 FUO524306:FUO524344 GEK524306:GEK524344 GOG524306:GOG524344 GYC524306:GYC524344 HHY524306:HHY524344 HRU524306:HRU524344 IBQ524306:IBQ524344 ILM524306:ILM524344 IVI524306:IVI524344 JFE524306:JFE524344 JPA524306:JPA524344 JYW524306:JYW524344 KIS524306:KIS524344 KSO524306:KSO524344 LCK524306:LCK524344 LMG524306:LMG524344 LWC524306:LWC524344 MFY524306:MFY524344 MPU524306:MPU524344 MZQ524306:MZQ524344 NJM524306:NJM524344 NTI524306:NTI524344 ODE524306:ODE524344 ONA524306:ONA524344 OWW524306:OWW524344 PGS524306:PGS524344 PQO524306:PQO524344 QAK524306:QAK524344 QKG524306:QKG524344 QUC524306:QUC524344 RDY524306:RDY524344 RNU524306:RNU524344 RXQ524306:RXQ524344 SHM524306:SHM524344 SRI524306:SRI524344 TBE524306:TBE524344 TLA524306:TLA524344 TUW524306:TUW524344 UES524306:UES524344 UOO524306:UOO524344 UYK524306:UYK524344 VIG524306:VIG524344 VSC524306:VSC524344 WBY524306:WBY524344 WLU524306:WLU524344 WVQ524306:WVQ524344 I589842:I589880 JE589842:JE589880 TA589842:TA589880 ACW589842:ACW589880 AMS589842:AMS589880 AWO589842:AWO589880 BGK589842:BGK589880 BQG589842:BQG589880 CAC589842:CAC589880 CJY589842:CJY589880 CTU589842:CTU589880 DDQ589842:DDQ589880 DNM589842:DNM589880 DXI589842:DXI589880 EHE589842:EHE589880 ERA589842:ERA589880 FAW589842:FAW589880 FKS589842:FKS589880 FUO589842:FUO589880 GEK589842:GEK589880 GOG589842:GOG589880 GYC589842:GYC589880 HHY589842:HHY589880 HRU589842:HRU589880 IBQ589842:IBQ589880 ILM589842:ILM589880 IVI589842:IVI589880 JFE589842:JFE589880 JPA589842:JPA589880 JYW589842:JYW589880 KIS589842:KIS589880 KSO589842:KSO589880 LCK589842:LCK589880 LMG589842:LMG589880 LWC589842:LWC589880 MFY589842:MFY589880 MPU589842:MPU589880 MZQ589842:MZQ589880 NJM589842:NJM589880 NTI589842:NTI589880 ODE589842:ODE589880 ONA589842:ONA589880 OWW589842:OWW589880 PGS589842:PGS589880 PQO589842:PQO589880 QAK589842:QAK589880 QKG589842:QKG589880 QUC589842:QUC589880 RDY589842:RDY589880 RNU589842:RNU589880 RXQ589842:RXQ589880 SHM589842:SHM589880 SRI589842:SRI589880 TBE589842:TBE589880 TLA589842:TLA589880 TUW589842:TUW589880 UES589842:UES589880 UOO589842:UOO589880 UYK589842:UYK589880 VIG589842:VIG589880 VSC589842:VSC589880 WBY589842:WBY589880 WLU589842:WLU589880 WVQ589842:WVQ589880 I655378:I655416 JE655378:JE655416 TA655378:TA655416 ACW655378:ACW655416 AMS655378:AMS655416 AWO655378:AWO655416 BGK655378:BGK655416 BQG655378:BQG655416 CAC655378:CAC655416 CJY655378:CJY655416 CTU655378:CTU655416 DDQ655378:DDQ655416 DNM655378:DNM655416 DXI655378:DXI655416 EHE655378:EHE655416 ERA655378:ERA655416 FAW655378:FAW655416 FKS655378:FKS655416 FUO655378:FUO655416 GEK655378:GEK655416 GOG655378:GOG655416 GYC655378:GYC655416 HHY655378:HHY655416 HRU655378:HRU655416 IBQ655378:IBQ655416 ILM655378:ILM655416 IVI655378:IVI655416 JFE655378:JFE655416 JPA655378:JPA655416 JYW655378:JYW655416 KIS655378:KIS655416 KSO655378:KSO655416 LCK655378:LCK655416 LMG655378:LMG655416 LWC655378:LWC655416 MFY655378:MFY655416 MPU655378:MPU655416 MZQ655378:MZQ655416 NJM655378:NJM655416 NTI655378:NTI655416 ODE655378:ODE655416 ONA655378:ONA655416 OWW655378:OWW655416 PGS655378:PGS655416 PQO655378:PQO655416 QAK655378:QAK655416 QKG655378:QKG655416 QUC655378:QUC655416 RDY655378:RDY655416 RNU655378:RNU655416 RXQ655378:RXQ655416 SHM655378:SHM655416 SRI655378:SRI655416 TBE655378:TBE655416 TLA655378:TLA655416 TUW655378:TUW655416 UES655378:UES655416 UOO655378:UOO655416 UYK655378:UYK655416 VIG655378:VIG655416 VSC655378:VSC655416 WBY655378:WBY655416 WLU655378:WLU655416 WVQ655378:WVQ655416 I720914:I720952 JE720914:JE720952 TA720914:TA720952 ACW720914:ACW720952 AMS720914:AMS720952 AWO720914:AWO720952 BGK720914:BGK720952 BQG720914:BQG720952 CAC720914:CAC720952 CJY720914:CJY720952 CTU720914:CTU720952 DDQ720914:DDQ720952 DNM720914:DNM720952 DXI720914:DXI720952 EHE720914:EHE720952 ERA720914:ERA720952 FAW720914:FAW720952 FKS720914:FKS720952 FUO720914:FUO720952 GEK720914:GEK720952 GOG720914:GOG720952 GYC720914:GYC720952 HHY720914:HHY720952 HRU720914:HRU720952 IBQ720914:IBQ720952 ILM720914:ILM720952 IVI720914:IVI720952 JFE720914:JFE720952 JPA720914:JPA720952 JYW720914:JYW720952 KIS720914:KIS720952 KSO720914:KSO720952 LCK720914:LCK720952 LMG720914:LMG720952 LWC720914:LWC720952 MFY720914:MFY720952 MPU720914:MPU720952 MZQ720914:MZQ720952 NJM720914:NJM720952 NTI720914:NTI720952 ODE720914:ODE720952 ONA720914:ONA720952 OWW720914:OWW720952 PGS720914:PGS720952 PQO720914:PQO720952 QAK720914:QAK720952 QKG720914:QKG720952 QUC720914:QUC720952 RDY720914:RDY720952 RNU720914:RNU720952 RXQ720914:RXQ720952 SHM720914:SHM720952 SRI720914:SRI720952 TBE720914:TBE720952 TLA720914:TLA720952 TUW720914:TUW720952 UES720914:UES720952 UOO720914:UOO720952 UYK720914:UYK720952 VIG720914:VIG720952 VSC720914:VSC720952 WBY720914:WBY720952 WLU720914:WLU720952 WVQ720914:WVQ720952 I786450:I786488 JE786450:JE786488 TA786450:TA786488 ACW786450:ACW786488 AMS786450:AMS786488 AWO786450:AWO786488 BGK786450:BGK786488 BQG786450:BQG786488 CAC786450:CAC786488 CJY786450:CJY786488 CTU786450:CTU786488 DDQ786450:DDQ786488 DNM786450:DNM786488 DXI786450:DXI786488 EHE786450:EHE786488 ERA786450:ERA786488 FAW786450:FAW786488 FKS786450:FKS786488 FUO786450:FUO786488 GEK786450:GEK786488 GOG786450:GOG786488 GYC786450:GYC786488 HHY786450:HHY786488 HRU786450:HRU786488 IBQ786450:IBQ786488 ILM786450:ILM786488 IVI786450:IVI786488 JFE786450:JFE786488 JPA786450:JPA786488 JYW786450:JYW786488 KIS786450:KIS786488 KSO786450:KSO786488 LCK786450:LCK786488 LMG786450:LMG786488 LWC786450:LWC786488 MFY786450:MFY786488 MPU786450:MPU786488 MZQ786450:MZQ786488 NJM786450:NJM786488 NTI786450:NTI786488 ODE786450:ODE786488 ONA786450:ONA786488 OWW786450:OWW786488 PGS786450:PGS786488 PQO786450:PQO786488 QAK786450:QAK786488 QKG786450:QKG786488 QUC786450:QUC786488 RDY786450:RDY786488 RNU786450:RNU786488 RXQ786450:RXQ786488 SHM786450:SHM786488 SRI786450:SRI786488 TBE786450:TBE786488 TLA786450:TLA786488 TUW786450:TUW786488 UES786450:UES786488 UOO786450:UOO786488 UYK786450:UYK786488 VIG786450:VIG786488 VSC786450:VSC786488 WBY786450:WBY786488 WLU786450:WLU786488 WVQ786450:WVQ786488 I851986:I852024 JE851986:JE852024 TA851986:TA852024 ACW851986:ACW852024 AMS851986:AMS852024 AWO851986:AWO852024 BGK851986:BGK852024 BQG851986:BQG852024 CAC851986:CAC852024 CJY851986:CJY852024 CTU851986:CTU852024 DDQ851986:DDQ852024 DNM851986:DNM852024 DXI851986:DXI852024 EHE851986:EHE852024 ERA851986:ERA852024 FAW851986:FAW852024 FKS851986:FKS852024 FUO851986:FUO852024 GEK851986:GEK852024 GOG851986:GOG852024 GYC851986:GYC852024 HHY851986:HHY852024 HRU851986:HRU852024 IBQ851986:IBQ852024 ILM851986:ILM852024 IVI851986:IVI852024 JFE851986:JFE852024 JPA851986:JPA852024 JYW851986:JYW852024 KIS851986:KIS852024 KSO851986:KSO852024 LCK851986:LCK852024 LMG851986:LMG852024 LWC851986:LWC852024 MFY851986:MFY852024 MPU851986:MPU852024 MZQ851986:MZQ852024 NJM851986:NJM852024 NTI851986:NTI852024 ODE851986:ODE852024 ONA851986:ONA852024 OWW851986:OWW852024 PGS851986:PGS852024 PQO851986:PQO852024 QAK851986:QAK852024 QKG851986:QKG852024 QUC851986:QUC852024 RDY851986:RDY852024 RNU851986:RNU852024 RXQ851986:RXQ852024 SHM851986:SHM852024 SRI851986:SRI852024 TBE851986:TBE852024 TLA851986:TLA852024 TUW851986:TUW852024 UES851986:UES852024 UOO851986:UOO852024 UYK851986:UYK852024 VIG851986:VIG852024 VSC851986:VSC852024 WBY851986:WBY852024 WLU851986:WLU852024 WVQ851986:WVQ852024 I917522:I917560 JE917522:JE917560 TA917522:TA917560 ACW917522:ACW917560 AMS917522:AMS917560 AWO917522:AWO917560 BGK917522:BGK917560 BQG917522:BQG917560 CAC917522:CAC917560 CJY917522:CJY917560 CTU917522:CTU917560 DDQ917522:DDQ917560 DNM917522:DNM917560 DXI917522:DXI917560 EHE917522:EHE917560 ERA917522:ERA917560 FAW917522:FAW917560 FKS917522:FKS917560 FUO917522:FUO917560 GEK917522:GEK917560 GOG917522:GOG917560 GYC917522:GYC917560 HHY917522:HHY917560 HRU917522:HRU917560 IBQ917522:IBQ917560 ILM917522:ILM917560 IVI917522:IVI917560 JFE917522:JFE917560 JPA917522:JPA917560 JYW917522:JYW917560 KIS917522:KIS917560 KSO917522:KSO917560 LCK917522:LCK917560 LMG917522:LMG917560 LWC917522:LWC917560 MFY917522:MFY917560 MPU917522:MPU917560 MZQ917522:MZQ917560 NJM917522:NJM917560 NTI917522:NTI917560 ODE917522:ODE917560 ONA917522:ONA917560 OWW917522:OWW917560 PGS917522:PGS917560 PQO917522:PQO917560 QAK917522:QAK917560 QKG917522:QKG917560 QUC917522:QUC917560 RDY917522:RDY917560 RNU917522:RNU917560 RXQ917522:RXQ917560 SHM917522:SHM917560 SRI917522:SRI917560 TBE917522:TBE917560 TLA917522:TLA917560 TUW917522:TUW917560 UES917522:UES917560 UOO917522:UOO917560 UYK917522:UYK917560 VIG917522:VIG917560 VSC917522:VSC917560 WBY917522:WBY917560 WLU917522:WLU917560 WVQ917522:WVQ917560 I983058:I983096 JE983058:JE983096 TA983058:TA983096 ACW983058:ACW983096 AMS983058:AMS983096 AWO983058:AWO983096 BGK983058:BGK983096 BQG983058:BQG983096 CAC983058:CAC983096 CJY983058:CJY983096 CTU983058:CTU983096 DDQ983058:DDQ983096 DNM983058:DNM983096 DXI983058:DXI983096 EHE983058:EHE983096 ERA983058:ERA983096 FAW983058:FAW983096 FKS983058:FKS983096 FUO983058:FUO983096 GEK983058:GEK983096 GOG983058:GOG983096 GYC983058:GYC983096 HHY983058:HHY983096 HRU983058:HRU983096 IBQ983058:IBQ983096 ILM983058:ILM983096 IVI983058:IVI983096 JFE983058:JFE983096 JPA983058:JPA983096 JYW983058:JYW983096 KIS983058:KIS983096 KSO983058:KSO983096 LCK983058:LCK983096 LMG983058:LMG983096 LWC983058:LWC983096 MFY983058:MFY983096 MPU983058:MPU983096 MZQ983058:MZQ983096 NJM983058:NJM983096 NTI983058:NTI983096 ODE983058:ODE983096 ONA983058:ONA983096 OWW983058:OWW983096 PGS983058:PGS983096 PQO983058:PQO983096 QAK983058:QAK983096 QKG983058:QKG983096 QUC983058:QUC983096 RDY983058:RDY983096 RNU983058:RNU983096 RXQ983058:RXQ983096 SHM983058:SHM983096 SRI983058:SRI983096 TBE983058:TBE983096 TLA983058:TLA983096 TUW983058:TUW983096 UES983058:UES983096 UOO983058:UOO983096 UYK983058:UYK983096 VIG983058:VIG983096 VSC983058:VSC983096 WBY983058:WBY983096 WLU983058:WLU983096 WVQ983058:WVQ983096">
      <formula1>$AD$6:$AD$9</formula1>
    </dataValidation>
    <dataValidation type="list" allowBlank="1" showInputMessage="1" showErrorMessage="1" sqref="G62:G63 JC62:JC63 SY62:SY63 ACU62:ACU63 AMQ62:AMQ63 AWM62:AWM63 BGI62:BGI63 BQE62:BQE63 CAA62:CAA63 CJW62:CJW63 CTS62:CTS63 DDO62:DDO63 DNK62:DNK63 DXG62:DXG63 EHC62:EHC63 EQY62:EQY63 FAU62:FAU63 FKQ62:FKQ63 FUM62:FUM63 GEI62:GEI63 GOE62:GOE63 GYA62:GYA63 HHW62:HHW63 HRS62:HRS63 IBO62:IBO63 ILK62:ILK63 IVG62:IVG63 JFC62:JFC63 JOY62:JOY63 JYU62:JYU63 KIQ62:KIQ63 KSM62:KSM63 LCI62:LCI63 LME62:LME63 LWA62:LWA63 MFW62:MFW63 MPS62:MPS63 MZO62:MZO63 NJK62:NJK63 NTG62:NTG63 ODC62:ODC63 OMY62:OMY63 OWU62:OWU63 PGQ62:PGQ63 PQM62:PQM63 QAI62:QAI63 QKE62:QKE63 QUA62:QUA63 RDW62:RDW63 RNS62:RNS63 RXO62:RXO63 SHK62:SHK63 SRG62:SRG63 TBC62:TBC63 TKY62:TKY63 TUU62:TUU63 UEQ62:UEQ63 UOM62:UOM63 UYI62:UYI63 VIE62:VIE63 VSA62:VSA63 WBW62:WBW63 WLS62:WLS63 WVO62:WVO63 G65598:G65599 JC65598:JC65599 SY65598:SY65599 ACU65598:ACU65599 AMQ65598:AMQ65599 AWM65598:AWM65599 BGI65598:BGI65599 BQE65598:BQE65599 CAA65598:CAA65599 CJW65598:CJW65599 CTS65598:CTS65599 DDO65598:DDO65599 DNK65598:DNK65599 DXG65598:DXG65599 EHC65598:EHC65599 EQY65598:EQY65599 FAU65598:FAU65599 FKQ65598:FKQ65599 FUM65598:FUM65599 GEI65598:GEI65599 GOE65598:GOE65599 GYA65598:GYA65599 HHW65598:HHW65599 HRS65598:HRS65599 IBO65598:IBO65599 ILK65598:ILK65599 IVG65598:IVG65599 JFC65598:JFC65599 JOY65598:JOY65599 JYU65598:JYU65599 KIQ65598:KIQ65599 KSM65598:KSM65599 LCI65598:LCI65599 LME65598:LME65599 LWA65598:LWA65599 MFW65598:MFW65599 MPS65598:MPS65599 MZO65598:MZO65599 NJK65598:NJK65599 NTG65598:NTG65599 ODC65598:ODC65599 OMY65598:OMY65599 OWU65598:OWU65599 PGQ65598:PGQ65599 PQM65598:PQM65599 QAI65598:QAI65599 QKE65598:QKE65599 QUA65598:QUA65599 RDW65598:RDW65599 RNS65598:RNS65599 RXO65598:RXO65599 SHK65598:SHK65599 SRG65598:SRG65599 TBC65598:TBC65599 TKY65598:TKY65599 TUU65598:TUU65599 UEQ65598:UEQ65599 UOM65598:UOM65599 UYI65598:UYI65599 VIE65598:VIE65599 VSA65598:VSA65599 WBW65598:WBW65599 WLS65598:WLS65599 WVO65598:WVO65599 G131134:G131135 JC131134:JC131135 SY131134:SY131135 ACU131134:ACU131135 AMQ131134:AMQ131135 AWM131134:AWM131135 BGI131134:BGI131135 BQE131134:BQE131135 CAA131134:CAA131135 CJW131134:CJW131135 CTS131134:CTS131135 DDO131134:DDO131135 DNK131134:DNK131135 DXG131134:DXG131135 EHC131134:EHC131135 EQY131134:EQY131135 FAU131134:FAU131135 FKQ131134:FKQ131135 FUM131134:FUM131135 GEI131134:GEI131135 GOE131134:GOE131135 GYA131134:GYA131135 HHW131134:HHW131135 HRS131134:HRS131135 IBO131134:IBO131135 ILK131134:ILK131135 IVG131134:IVG131135 JFC131134:JFC131135 JOY131134:JOY131135 JYU131134:JYU131135 KIQ131134:KIQ131135 KSM131134:KSM131135 LCI131134:LCI131135 LME131134:LME131135 LWA131134:LWA131135 MFW131134:MFW131135 MPS131134:MPS131135 MZO131134:MZO131135 NJK131134:NJK131135 NTG131134:NTG131135 ODC131134:ODC131135 OMY131134:OMY131135 OWU131134:OWU131135 PGQ131134:PGQ131135 PQM131134:PQM131135 QAI131134:QAI131135 QKE131134:QKE131135 QUA131134:QUA131135 RDW131134:RDW131135 RNS131134:RNS131135 RXO131134:RXO131135 SHK131134:SHK131135 SRG131134:SRG131135 TBC131134:TBC131135 TKY131134:TKY131135 TUU131134:TUU131135 UEQ131134:UEQ131135 UOM131134:UOM131135 UYI131134:UYI131135 VIE131134:VIE131135 VSA131134:VSA131135 WBW131134:WBW131135 WLS131134:WLS131135 WVO131134:WVO131135 G196670:G196671 JC196670:JC196671 SY196670:SY196671 ACU196670:ACU196671 AMQ196670:AMQ196671 AWM196670:AWM196671 BGI196670:BGI196671 BQE196670:BQE196671 CAA196670:CAA196671 CJW196670:CJW196671 CTS196670:CTS196671 DDO196670:DDO196671 DNK196670:DNK196671 DXG196670:DXG196671 EHC196670:EHC196671 EQY196670:EQY196671 FAU196670:FAU196671 FKQ196670:FKQ196671 FUM196670:FUM196671 GEI196670:GEI196671 GOE196670:GOE196671 GYA196670:GYA196671 HHW196670:HHW196671 HRS196670:HRS196671 IBO196670:IBO196671 ILK196670:ILK196671 IVG196670:IVG196671 JFC196670:JFC196671 JOY196670:JOY196671 JYU196670:JYU196671 KIQ196670:KIQ196671 KSM196670:KSM196671 LCI196670:LCI196671 LME196670:LME196671 LWA196670:LWA196671 MFW196670:MFW196671 MPS196670:MPS196671 MZO196670:MZO196671 NJK196670:NJK196671 NTG196670:NTG196671 ODC196670:ODC196671 OMY196670:OMY196671 OWU196670:OWU196671 PGQ196670:PGQ196671 PQM196670:PQM196671 QAI196670:QAI196671 QKE196670:QKE196671 QUA196670:QUA196671 RDW196670:RDW196671 RNS196670:RNS196671 RXO196670:RXO196671 SHK196670:SHK196671 SRG196670:SRG196671 TBC196670:TBC196671 TKY196670:TKY196671 TUU196670:TUU196671 UEQ196670:UEQ196671 UOM196670:UOM196671 UYI196670:UYI196671 VIE196670:VIE196671 VSA196670:VSA196671 WBW196670:WBW196671 WLS196670:WLS196671 WVO196670:WVO196671 G262206:G262207 JC262206:JC262207 SY262206:SY262207 ACU262206:ACU262207 AMQ262206:AMQ262207 AWM262206:AWM262207 BGI262206:BGI262207 BQE262206:BQE262207 CAA262206:CAA262207 CJW262206:CJW262207 CTS262206:CTS262207 DDO262206:DDO262207 DNK262206:DNK262207 DXG262206:DXG262207 EHC262206:EHC262207 EQY262206:EQY262207 FAU262206:FAU262207 FKQ262206:FKQ262207 FUM262206:FUM262207 GEI262206:GEI262207 GOE262206:GOE262207 GYA262206:GYA262207 HHW262206:HHW262207 HRS262206:HRS262207 IBO262206:IBO262207 ILK262206:ILK262207 IVG262206:IVG262207 JFC262206:JFC262207 JOY262206:JOY262207 JYU262206:JYU262207 KIQ262206:KIQ262207 KSM262206:KSM262207 LCI262206:LCI262207 LME262206:LME262207 LWA262206:LWA262207 MFW262206:MFW262207 MPS262206:MPS262207 MZO262206:MZO262207 NJK262206:NJK262207 NTG262206:NTG262207 ODC262206:ODC262207 OMY262206:OMY262207 OWU262206:OWU262207 PGQ262206:PGQ262207 PQM262206:PQM262207 QAI262206:QAI262207 QKE262206:QKE262207 QUA262206:QUA262207 RDW262206:RDW262207 RNS262206:RNS262207 RXO262206:RXO262207 SHK262206:SHK262207 SRG262206:SRG262207 TBC262206:TBC262207 TKY262206:TKY262207 TUU262206:TUU262207 UEQ262206:UEQ262207 UOM262206:UOM262207 UYI262206:UYI262207 VIE262206:VIE262207 VSA262206:VSA262207 WBW262206:WBW262207 WLS262206:WLS262207 WVO262206:WVO262207 G327742:G327743 JC327742:JC327743 SY327742:SY327743 ACU327742:ACU327743 AMQ327742:AMQ327743 AWM327742:AWM327743 BGI327742:BGI327743 BQE327742:BQE327743 CAA327742:CAA327743 CJW327742:CJW327743 CTS327742:CTS327743 DDO327742:DDO327743 DNK327742:DNK327743 DXG327742:DXG327743 EHC327742:EHC327743 EQY327742:EQY327743 FAU327742:FAU327743 FKQ327742:FKQ327743 FUM327742:FUM327743 GEI327742:GEI327743 GOE327742:GOE327743 GYA327742:GYA327743 HHW327742:HHW327743 HRS327742:HRS327743 IBO327742:IBO327743 ILK327742:ILK327743 IVG327742:IVG327743 JFC327742:JFC327743 JOY327742:JOY327743 JYU327742:JYU327743 KIQ327742:KIQ327743 KSM327742:KSM327743 LCI327742:LCI327743 LME327742:LME327743 LWA327742:LWA327743 MFW327742:MFW327743 MPS327742:MPS327743 MZO327742:MZO327743 NJK327742:NJK327743 NTG327742:NTG327743 ODC327742:ODC327743 OMY327742:OMY327743 OWU327742:OWU327743 PGQ327742:PGQ327743 PQM327742:PQM327743 QAI327742:QAI327743 QKE327742:QKE327743 QUA327742:QUA327743 RDW327742:RDW327743 RNS327742:RNS327743 RXO327742:RXO327743 SHK327742:SHK327743 SRG327742:SRG327743 TBC327742:TBC327743 TKY327742:TKY327743 TUU327742:TUU327743 UEQ327742:UEQ327743 UOM327742:UOM327743 UYI327742:UYI327743 VIE327742:VIE327743 VSA327742:VSA327743 WBW327742:WBW327743 WLS327742:WLS327743 WVO327742:WVO327743 G393278:G393279 JC393278:JC393279 SY393278:SY393279 ACU393278:ACU393279 AMQ393278:AMQ393279 AWM393278:AWM393279 BGI393278:BGI393279 BQE393278:BQE393279 CAA393278:CAA393279 CJW393278:CJW393279 CTS393278:CTS393279 DDO393278:DDO393279 DNK393278:DNK393279 DXG393278:DXG393279 EHC393278:EHC393279 EQY393278:EQY393279 FAU393278:FAU393279 FKQ393278:FKQ393279 FUM393278:FUM393279 GEI393278:GEI393279 GOE393278:GOE393279 GYA393278:GYA393279 HHW393278:HHW393279 HRS393278:HRS393279 IBO393278:IBO393279 ILK393278:ILK393279 IVG393278:IVG393279 JFC393278:JFC393279 JOY393278:JOY393279 JYU393278:JYU393279 KIQ393278:KIQ393279 KSM393278:KSM393279 LCI393278:LCI393279 LME393278:LME393279 LWA393278:LWA393279 MFW393278:MFW393279 MPS393278:MPS393279 MZO393278:MZO393279 NJK393278:NJK393279 NTG393278:NTG393279 ODC393278:ODC393279 OMY393278:OMY393279 OWU393278:OWU393279 PGQ393278:PGQ393279 PQM393278:PQM393279 QAI393278:QAI393279 QKE393278:QKE393279 QUA393278:QUA393279 RDW393278:RDW393279 RNS393278:RNS393279 RXO393278:RXO393279 SHK393278:SHK393279 SRG393278:SRG393279 TBC393278:TBC393279 TKY393278:TKY393279 TUU393278:TUU393279 UEQ393278:UEQ393279 UOM393278:UOM393279 UYI393278:UYI393279 VIE393278:VIE393279 VSA393278:VSA393279 WBW393278:WBW393279 WLS393278:WLS393279 WVO393278:WVO393279 G458814:G458815 JC458814:JC458815 SY458814:SY458815 ACU458814:ACU458815 AMQ458814:AMQ458815 AWM458814:AWM458815 BGI458814:BGI458815 BQE458814:BQE458815 CAA458814:CAA458815 CJW458814:CJW458815 CTS458814:CTS458815 DDO458814:DDO458815 DNK458814:DNK458815 DXG458814:DXG458815 EHC458814:EHC458815 EQY458814:EQY458815 FAU458814:FAU458815 FKQ458814:FKQ458815 FUM458814:FUM458815 GEI458814:GEI458815 GOE458814:GOE458815 GYA458814:GYA458815 HHW458814:HHW458815 HRS458814:HRS458815 IBO458814:IBO458815 ILK458814:ILK458815 IVG458814:IVG458815 JFC458814:JFC458815 JOY458814:JOY458815 JYU458814:JYU458815 KIQ458814:KIQ458815 KSM458814:KSM458815 LCI458814:LCI458815 LME458814:LME458815 LWA458814:LWA458815 MFW458814:MFW458815 MPS458814:MPS458815 MZO458814:MZO458815 NJK458814:NJK458815 NTG458814:NTG458815 ODC458814:ODC458815 OMY458814:OMY458815 OWU458814:OWU458815 PGQ458814:PGQ458815 PQM458814:PQM458815 QAI458814:QAI458815 QKE458814:QKE458815 QUA458814:QUA458815 RDW458814:RDW458815 RNS458814:RNS458815 RXO458814:RXO458815 SHK458814:SHK458815 SRG458814:SRG458815 TBC458814:TBC458815 TKY458814:TKY458815 TUU458814:TUU458815 UEQ458814:UEQ458815 UOM458814:UOM458815 UYI458814:UYI458815 VIE458814:VIE458815 VSA458814:VSA458815 WBW458814:WBW458815 WLS458814:WLS458815 WVO458814:WVO458815 G524350:G524351 JC524350:JC524351 SY524350:SY524351 ACU524350:ACU524351 AMQ524350:AMQ524351 AWM524350:AWM524351 BGI524350:BGI524351 BQE524350:BQE524351 CAA524350:CAA524351 CJW524350:CJW524351 CTS524350:CTS524351 DDO524350:DDO524351 DNK524350:DNK524351 DXG524350:DXG524351 EHC524350:EHC524351 EQY524350:EQY524351 FAU524350:FAU524351 FKQ524350:FKQ524351 FUM524350:FUM524351 GEI524350:GEI524351 GOE524350:GOE524351 GYA524350:GYA524351 HHW524350:HHW524351 HRS524350:HRS524351 IBO524350:IBO524351 ILK524350:ILK524351 IVG524350:IVG524351 JFC524350:JFC524351 JOY524350:JOY524351 JYU524350:JYU524351 KIQ524350:KIQ524351 KSM524350:KSM524351 LCI524350:LCI524351 LME524350:LME524351 LWA524350:LWA524351 MFW524350:MFW524351 MPS524350:MPS524351 MZO524350:MZO524351 NJK524350:NJK524351 NTG524350:NTG524351 ODC524350:ODC524351 OMY524350:OMY524351 OWU524350:OWU524351 PGQ524350:PGQ524351 PQM524350:PQM524351 QAI524350:QAI524351 QKE524350:QKE524351 QUA524350:QUA524351 RDW524350:RDW524351 RNS524350:RNS524351 RXO524350:RXO524351 SHK524350:SHK524351 SRG524350:SRG524351 TBC524350:TBC524351 TKY524350:TKY524351 TUU524350:TUU524351 UEQ524350:UEQ524351 UOM524350:UOM524351 UYI524350:UYI524351 VIE524350:VIE524351 VSA524350:VSA524351 WBW524350:WBW524351 WLS524350:WLS524351 WVO524350:WVO524351 G589886:G589887 JC589886:JC589887 SY589886:SY589887 ACU589886:ACU589887 AMQ589886:AMQ589887 AWM589886:AWM589887 BGI589886:BGI589887 BQE589886:BQE589887 CAA589886:CAA589887 CJW589886:CJW589887 CTS589886:CTS589887 DDO589886:DDO589887 DNK589886:DNK589887 DXG589886:DXG589887 EHC589886:EHC589887 EQY589886:EQY589887 FAU589886:FAU589887 FKQ589886:FKQ589887 FUM589886:FUM589887 GEI589886:GEI589887 GOE589886:GOE589887 GYA589886:GYA589887 HHW589886:HHW589887 HRS589886:HRS589887 IBO589886:IBO589887 ILK589886:ILK589887 IVG589886:IVG589887 JFC589886:JFC589887 JOY589886:JOY589887 JYU589886:JYU589887 KIQ589886:KIQ589887 KSM589886:KSM589887 LCI589886:LCI589887 LME589886:LME589887 LWA589886:LWA589887 MFW589886:MFW589887 MPS589886:MPS589887 MZO589886:MZO589887 NJK589886:NJK589887 NTG589886:NTG589887 ODC589886:ODC589887 OMY589886:OMY589887 OWU589886:OWU589887 PGQ589886:PGQ589887 PQM589886:PQM589887 QAI589886:QAI589887 QKE589886:QKE589887 QUA589886:QUA589887 RDW589886:RDW589887 RNS589886:RNS589887 RXO589886:RXO589887 SHK589886:SHK589887 SRG589886:SRG589887 TBC589886:TBC589887 TKY589886:TKY589887 TUU589886:TUU589887 UEQ589886:UEQ589887 UOM589886:UOM589887 UYI589886:UYI589887 VIE589886:VIE589887 VSA589886:VSA589887 WBW589886:WBW589887 WLS589886:WLS589887 WVO589886:WVO589887 G655422:G655423 JC655422:JC655423 SY655422:SY655423 ACU655422:ACU655423 AMQ655422:AMQ655423 AWM655422:AWM655423 BGI655422:BGI655423 BQE655422:BQE655423 CAA655422:CAA655423 CJW655422:CJW655423 CTS655422:CTS655423 DDO655422:DDO655423 DNK655422:DNK655423 DXG655422:DXG655423 EHC655422:EHC655423 EQY655422:EQY655423 FAU655422:FAU655423 FKQ655422:FKQ655423 FUM655422:FUM655423 GEI655422:GEI655423 GOE655422:GOE655423 GYA655422:GYA655423 HHW655422:HHW655423 HRS655422:HRS655423 IBO655422:IBO655423 ILK655422:ILK655423 IVG655422:IVG655423 JFC655422:JFC655423 JOY655422:JOY655423 JYU655422:JYU655423 KIQ655422:KIQ655423 KSM655422:KSM655423 LCI655422:LCI655423 LME655422:LME655423 LWA655422:LWA655423 MFW655422:MFW655423 MPS655422:MPS655423 MZO655422:MZO655423 NJK655422:NJK655423 NTG655422:NTG655423 ODC655422:ODC655423 OMY655422:OMY655423 OWU655422:OWU655423 PGQ655422:PGQ655423 PQM655422:PQM655423 QAI655422:QAI655423 QKE655422:QKE655423 QUA655422:QUA655423 RDW655422:RDW655423 RNS655422:RNS655423 RXO655422:RXO655423 SHK655422:SHK655423 SRG655422:SRG655423 TBC655422:TBC655423 TKY655422:TKY655423 TUU655422:TUU655423 UEQ655422:UEQ655423 UOM655422:UOM655423 UYI655422:UYI655423 VIE655422:VIE655423 VSA655422:VSA655423 WBW655422:WBW655423 WLS655422:WLS655423 WVO655422:WVO655423 G720958:G720959 JC720958:JC720959 SY720958:SY720959 ACU720958:ACU720959 AMQ720958:AMQ720959 AWM720958:AWM720959 BGI720958:BGI720959 BQE720958:BQE720959 CAA720958:CAA720959 CJW720958:CJW720959 CTS720958:CTS720959 DDO720958:DDO720959 DNK720958:DNK720959 DXG720958:DXG720959 EHC720958:EHC720959 EQY720958:EQY720959 FAU720958:FAU720959 FKQ720958:FKQ720959 FUM720958:FUM720959 GEI720958:GEI720959 GOE720958:GOE720959 GYA720958:GYA720959 HHW720958:HHW720959 HRS720958:HRS720959 IBO720958:IBO720959 ILK720958:ILK720959 IVG720958:IVG720959 JFC720958:JFC720959 JOY720958:JOY720959 JYU720958:JYU720959 KIQ720958:KIQ720959 KSM720958:KSM720959 LCI720958:LCI720959 LME720958:LME720959 LWA720958:LWA720959 MFW720958:MFW720959 MPS720958:MPS720959 MZO720958:MZO720959 NJK720958:NJK720959 NTG720958:NTG720959 ODC720958:ODC720959 OMY720958:OMY720959 OWU720958:OWU720959 PGQ720958:PGQ720959 PQM720958:PQM720959 QAI720958:QAI720959 QKE720958:QKE720959 QUA720958:QUA720959 RDW720958:RDW720959 RNS720958:RNS720959 RXO720958:RXO720959 SHK720958:SHK720959 SRG720958:SRG720959 TBC720958:TBC720959 TKY720958:TKY720959 TUU720958:TUU720959 UEQ720958:UEQ720959 UOM720958:UOM720959 UYI720958:UYI720959 VIE720958:VIE720959 VSA720958:VSA720959 WBW720958:WBW720959 WLS720958:WLS720959 WVO720958:WVO720959 G786494:G786495 JC786494:JC786495 SY786494:SY786495 ACU786494:ACU786495 AMQ786494:AMQ786495 AWM786494:AWM786495 BGI786494:BGI786495 BQE786494:BQE786495 CAA786494:CAA786495 CJW786494:CJW786495 CTS786494:CTS786495 DDO786494:DDO786495 DNK786494:DNK786495 DXG786494:DXG786495 EHC786494:EHC786495 EQY786494:EQY786495 FAU786494:FAU786495 FKQ786494:FKQ786495 FUM786494:FUM786495 GEI786494:GEI786495 GOE786494:GOE786495 GYA786494:GYA786495 HHW786494:HHW786495 HRS786494:HRS786495 IBO786494:IBO786495 ILK786494:ILK786495 IVG786494:IVG786495 JFC786494:JFC786495 JOY786494:JOY786495 JYU786494:JYU786495 KIQ786494:KIQ786495 KSM786494:KSM786495 LCI786494:LCI786495 LME786494:LME786495 LWA786494:LWA786495 MFW786494:MFW786495 MPS786494:MPS786495 MZO786494:MZO786495 NJK786494:NJK786495 NTG786494:NTG786495 ODC786494:ODC786495 OMY786494:OMY786495 OWU786494:OWU786495 PGQ786494:PGQ786495 PQM786494:PQM786495 QAI786494:QAI786495 QKE786494:QKE786495 QUA786494:QUA786495 RDW786494:RDW786495 RNS786494:RNS786495 RXO786494:RXO786495 SHK786494:SHK786495 SRG786494:SRG786495 TBC786494:TBC786495 TKY786494:TKY786495 TUU786494:TUU786495 UEQ786494:UEQ786495 UOM786494:UOM786495 UYI786494:UYI786495 VIE786494:VIE786495 VSA786494:VSA786495 WBW786494:WBW786495 WLS786494:WLS786495 WVO786494:WVO786495 G852030:G852031 JC852030:JC852031 SY852030:SY852031 ACU852030:ACU852031 AMQ852030:AMQ852031 AWM852030:AWM852031 BGI852030:BGI852031 BQE852030:BQE852031 CAA852030:CAA852031 CJW852030:CJW852031 CTS852030:CTS852031 DDO852030:DDO852031 DNK852030:DNK852031 DXG852030:DXG852031 EHC852030:EHC852031 EQY852030:EQY852031 FAU852030:FAU852031 FKQ852030:FKQ852031 FUM852030:FUM852031 GEI852030:GEI852031 GOE852030:GOE852031 GYA852030:GYA852031 HHW852030:HHW852031 HRS852030:HRS852031 IBO852030:IBO852031 ILK852030:ILK852031 IVG852030:IVG852031 JFC852030:JFC852031 JOY852030:JOY852031 JYU852030:JYU852031 KIQ852030:KIQ852031 KSM852030:KSM852031 LCI852030:LCI852031 LME852030:LME852031 LWA852030:LWA852031 MFW852030:MFW852031 MPS852030:MPS852031 MZO852030:MZO852031 NJK852030:NJK852031 NTG852030:NTG852031 ODC852030:ODC852031 OMY852030:OMY852031 OWU852030:OWU852031 PGQ852030:PGQ852031 PQM852030:PQM852031 QAI852030:QAI852031 QKE852030:QKE852031 QUA852030:QUA852031 RDW852030:RDW852031 RNS852030:RNS852031 RXO852030:RXO852031 SHK852030:SHK852031 SRG852030:SRG852031 TBC852030:TBC852031 TKY852030:TKY852031 TUU852030:TUU852031 UEQ852030:UEQ852031 UOM852030:UOM852031 UYI852030:UYI852031 VIE852030:VIE852031 VSA852030:VSA852031 WBW852030:WBW852031 WLS852030:WLS852031 WVO852030:WVO852031 G917566:G917567 JC917566:JC917567 SY917566:SY917567 ACU917566:ACU917567 AMQ917566:AMQ917567 AWM917566:AWM917567 BGI917566:BGI917567 BQE917566:BQE917567 CAA917566:CAA917567 CJW917566:CJW917567 CTS917566:CTS917567 DDO917566:DDO917567 DNK917566:DNK917567 DXG917566:DXG917567 EHC917566:EHC917567 EQY917566:EQY917567 FAU917566:FAU917567 FKQ917566:FKQ917567 FUM917566:FUM917567 GEI917566:GEI917567 GOE917566:GOE917567 GYA917566:GYA917567 HHW917566:HHW917567 HRS917566:HRS917567 IBO917566:IBO917567 ILK917566:ILK917567 IVG917566:IVG917567 JFC917566:JFC917567 JOY917566:JOY917567 JYU917566:JYU917567 KIQ917566:KIQ917567 KSM917566:KSM917567 LCI917566:LCI917567 LME917566:LME917567 LWA917566:LWA917567 MFW917566:MFW917567 MPS917566:MPS917567 MZO917566:MZO917567 NJK917566:NJK917567 NTG917566:NTG917567 ODC917566:ODC917567 OMY917566:OMY917567 OWU917566:OWU917567 PGQ917566:PGQ917567 PQM917566:PQM917567 QAI917566:QAI917567 QKE917566:QKE917567 QUA917566:QUA917567 RDW917566:RDW917567 RNS917566:RNS917567 RXO917566:RXO917567 SHK917566:SHK917567 SRG917566:SRG917567 TBC917566:TBC917567 TKY917566:TKY917567 TUU917566:TUU917567 UEQ917566:UEQ917567 UOM917566:UOM917567 UYI917566:UYI917567 VIE917566:VIE917567 VSA917566:VSA917567 WBW917566:WBW917567 WLS917566:WLS917567 WVO917566:WVO917567 G983102:G983103 JC983102:JC983103 SY983102:SY983103 ACU983102:ACU983103 AMQ983102:AMQ983103 AWM983102:AWM983103 BGI983102:BGI983103 BQE983102:BQE983103 CAA983102:CAA983103 CJW983102:CJW983103 CTS983102:CTS983103 DDO983102:DDO983103 DNK983102:DNK983103 DXG983102:DXG983103 EHC983102:EHC983103 EQY983102:EQY983103 FAU983102:FAU983103 FKQ983102:FKQ983103 FUM983102:FUM983103 GEI983102:GEI983103 GOE983102:GOE983103 GYA983102:GYA983103 HHW983102:HHW983103 HRS983102:HRS983103 IBO983102:IBO983103 ILK983102:ILK983103 IVG983102:IVG983103 JFC983102:JFC983103 JOY983102:JOY983103 JYU983102:JYU983103 KIQ983102:KIQ983103 KSM983102:KSM983103 LCI983102:LCI983103 LME983102:LME983103 LWA983102:LWA983103 MFW983102:MFW983103 MPS983102:MPS983103 MZO983102:MZO983103 NJK983102:NJK983103 NTG983102:NTG983103 ODC983102:ODC983103 OMY983102:OMY983103 OWU983102:OWU983103 PGQ983102:PGQ983103 PQM983102:PQM983103 QAI983102:QAI983103 QKE983102:QKE983103 QUA983102:QUA983103 RDW983102:RDW983103 RNS983102:RNS983103 RXO983102:RXO983103 SHK983102:SHK983103 SRG983102:SRG983103 TBC983102:TBC983103 TKY983102:TKY983103 TUU983102:TUU983103 UEQ983102:UEQ983103 UOM983102:UOM983103 UYI983102:UYI983103 VIE983102:VIE983103 VSA983102:VSA983103 WBW983102:WBW983103 WLS983102:WLS983103 WVO983102:WVO983103 S62:S63 JO62:JO63 TK62:TK63 ADG62:ADG63 ANC62:ANC63 AWY62:AWY63 BGU62:BGU63 BQQ62:BQQ63 CAM62:CAM63 CKI62:CKI63 CUE62:CUE63 DEA62:DEA63 DNW62:DNW63 DXS62:DXS63 EHO62:EHO63 ERK62:ERK63 FBG62:FBG63 FLC62:FLC63 FUY62:FUY63 GEU62:GEU63 GOQ62:GOQ63 GYM62:GYM63 HII62:HII63 HSE62:HSE63 ICA62:ICA63 ILW62:ILW63 IVS62:IVS63 JFO62:JFO63 JPK62:JPK63 JZG62:JZG63 KJC62:KJC63 KSY62:KSY63 LCU62:LCU63 LMQ62:LMQ63 LWM62:LWM63 MGI62:MGI63 MQE62:MQE63 NAA62:NAA63 NJW62:NJW63 NTS62:NTS63 ODO62:ODO63 ONK62:ONK63 OXG62:OXG63 PHC62:PHC63 PQY62:PQY63 QAU62:QAU63 QKQ62:QKQ63 QUM62:QUM63 REI62:REI63 ROE62:ROE63 RYA62:RYA63 SHW62:SHW63 SRS62:SRS63 TBO62:TBO63 TLK62:TLK63 TVG62:TVG63 UFC62:UFC63 UOY62:UOY63 UYU62:UYU63 VIQ62:VIQ63 VSM62:VSM63 WCI62:WCI63 WME62:WME63 WWA62:WWA63 S65598:S65599 JO65598:JO65599 TK65598:TK65599 ADG65598:ADG65599 ANC65598:ANC65599 AWY65598:AWY65599 BGU65598:BGU65599 BQQ65598:BQQ65599 CAM65598:CAM65599 CKI65598:CKI65599 CUE65598:CUE65599 DEA65598:DEA65599 DNW65598:DNW65599 DXS65598:DXS65599 EHO65598:EHO65599 ERK65598:ERK65599 FBG65598:FBG65599 FLC65598:FLC65599 FUY65598:FUY65599 GEU65598:GEU65599 GOQ65598:GOQ65599 GYM65598:GYM65599 HII65598:HII65599 HSE65598:HSE65599 ICA65598:ICA65599 ILW65598:ILW65599 IVS65598:IVS65599 JFO65598:JFO65599 JPK65598:JPK65599 JZG65598:JZG65599 KJC65598:KJC65599 KSY65598:KSY65599 LCU65598:LCU65599 LMQ65598:LMQ65599 LWM65598:LWM65599 MGI65598:MGI65599 MQE65598:MQE65599 NAA65598:NAA65599 NJW65598:NJW65599 NTS65598:NTS65599 ODO65598:ODO65599 ONK65598:ONK65599 OXG65598:OXG65599 PHC65598:PHC65599 PQY65598:PQY65599 QAU65598:QAU65599 QKQ65598:QKQ65599 QUM65598:QUM65599 REI65598:REI65599 ROE65598:ROE65599 RYA65598:RYA65599 SHW65598:SHW65599 SRS65598:SRS65599 TBO65598:TBO65599 TLK65598:TLK65599 TVG65598:TVG65599 UFC65598:UFC65599 UOY65598:UOY65599 UYU65598:UYU65599 VIQ65598:VIQ65599 VSM65598:VSM65599 WCI65598:WCI65599 WME65598:WME65599 WWA65598:WWA65599 S131134:S131135 JO131134:JO131135 TK131134:TK131135 ADG131134:ADG131135 ANC131134:ANC131135 AWY131134:AWY131135 BGU131134:BGU131135 BQQ131134:BQQ131135 CAM131134:CAM131135 CKI131134:CKI131135 CUE131134:CUE131135 DEA131134:DEA131135 DNW131134:DNW131135 DXS131134:DXS131135 EHO131134:EHO131135 ERK131134:ERK131135 FBG131134:FBG131135 FLC131134:FLC131135 FUY131134:FUY131135 GEU131134:GEU131135 GOQ131134:GOQ131135 GYM131134:GYM131135 HII131134:HII131135 HSE131134:HSE131135 ICA131134:ICA131135 ILW131134:ILW131135 IVS131134:IVS131135 JFO131134:JFO131135 JPK131134:JPK131135 JZG131134:JZG131135 KJC131134:KJC131135 KSY131134:KSY131135 LCU131134:LCU131135 LMQ131134:LMQ131135 LWM131134:LWM131135 MGI131134:MGI131135 MQE131134:MQE131135 NAA131134:NAA131135 NJW131134:NJW131135 NTS131134:NTS131135 ODO131134:ODO131135 ONK131134:ONK131135 OXG131134:OXG131135 PHC131134:PHC131135 PQY131134:PQY131135 QAU131134:QAU131135 QKQ131134:QKQ131135 QUM131134:QUM131135 REI131134:REI131135 ROE131134:ROE131135 RYA131134:RYA131135 SHW131134:SHW131135 SRS131134:SRS131135 TBO131134:TBO131135 TLK131134:TLK131135 TVG131134:TVG131135 UFC131134:UFC131135 UOY131134:UOY131135 UYU131134:UYU131135 VIQ131134:VIQ131135 VSM131134:VSM131135 WCI131134:WCI131135 WME131134:WME131135 WWA131134:WWA131135 S196670:S196671 JO196670:JO196671 TK196670:TK196671 ADG196670:ADG196671 ANC196670:ANC196671 AWY196670:AWY196671 BGU196670:BGU196671 BQQ196670:BQQ196671 CAM196670:CAM196671 CKI196670:CKI196671 CUE196670:CUE196671 DEA196670:DEA196671 DNW196670:DNW196671 DXS196670:DXS196671 EHO196670:EHO196671 ERK196670:ERK196671 FBG196670:FBG196671 FLC196670:FLC196671 FUY196670:FUY196671 GEU196670:GEU196671 GOQ196670:GOQ196671 GYM196670:GYM196671 HII196670:HII196671 HSE196670:HSE196671 ICA196670:ICA196671 ILW196670:ILW196671 IVS196670:IVS196671 JFO196670:JFO196671 JPK196670:JPK196671 JZG196670:JZG196671 KJC196670:KJC196671 KSY196670:KSY196671 LCU196670:LCU196671 LMQ196670:LMQ196671 LWM196670:LWM196671 MGI196670:MGI196671 MQE196670:MQE196671 NAA196670:NAA196671 NJW196670:NJW196671 NTS196670:NTS196671 ODO196670:ODO196671 ONK196670:ONK196671 OXG196670:OXG196671 PHC196670:PHC196671 PQY196670:PQY196671 QAU196670:QAU196671 QKQ196670:QKQ196671 QUM196670:QUM196671 REI196670:REI196671 ROE196670:ROE196671 RYA196670:RYA196671 SHW196670:SHW196671 SRS196670:SRS196671 TBO196670:TBO196671 TLK196670:TLK196671 TVG196670:TVG196671 UFC196670:UFC196671 UOY196670:UOY196671 UYU196670:UYU196671 VIQ196670:VIQ196671 VSM196670:VSM196671 WCI196670:WCI196671 WME196670:WME196671 WWA196670:WWA196671 S262206:S262207 JO262206:JO262207 TK262206:TK262207 ADG262206:ADG262207 ANC262206:ANC262207 AWY262206:AWY262207 BGU262206:BGU262207 BQQ262206:BQQ262207 CAM262206:CAM262207 CKI262206:CKI262207 CUE262206:CUE262207 DEA262206:DEA262207 DNW262206:DNW262207 DXS262206:DXS262207 EHO262206:EHO262207 ERK262206:ERK262207 FBG262206:FBG262207 FLC262206:FLC262207 FUY262206:FUY262207 GEU262206:GEU262207 GOQ262206:GOQ262207 GYM262206:GYM262207 HII262206:HII262207 HSE262206:HSE262207 ICA262206:ICA262207 ILW262206:ILW262207 IVS262206:IVS262207 JFO262206:JFO262207 JPK262206:JPK262207 JZG262206:JZG262207 KJC262206:KJC262207 KSY262206:KSY262207 LCU262206:LCU262207 LMQ262206:LMQ262207 LWM262206:LWM262207 MGI262206:MGI262207 MQE262206:MQE262207 NAA262206:NAA262207 NJW262206:NJW262207 NTS262206:NTS262207 ODO262206:ODO262207 ONK262206:ONK262207 OXG262206:OXG262207 PHC262206:PHC262207 PQY262206:PQY262207 QAU262206:QAU262207 QKQ262206:QKQ262207 QUM262206:QUM262207 REI262206:REI262207 ROE262206:ROE262207 RYA262206:RYA262207 SHW262206:SHW262207 SRS262206:SRS262207 TBO262206:TBO262207 TLK262206:TLK262207 TVG262206:TVG262207 UFC262206:UFC262207 UOY262206:UOY262207 UYU262206:UYU262207 VIQ262206:VIQ262207 VSM262206:VSM262207 WCI262206:WCI262207 WME262206:WME262207 WWA262206:WWA262207 S327742:S327743 JO327742:JO327743 TK327742:TK327743 ADG327742:ADG327743 ANC327742:ANC327743 AWY327742:AWY327743 BGU327742:BGU327743 BQQ327742:BQQ327743 CAM327742:CAM327743 CKI327742:CKI327743 CUE327742:CUE327743 DEA327742:DEA327743 DNW327742:DNW327743 DXS327742:DXS327743 EHO327742:EHO327743 ERK327742:ERK327743 FBG327742:FBG327743 FLC327742:FLC327743 FUY327742:FUY327743 GEU327742:GEU327743 GOQ327742:GOQ327743 GYM327742:GYM327743 HII327742:HII327743 HSE327742:HSE327743 ICA327742:ICA327743 ILW327742:ILW327743 IVS327742:IVS327743 JFO327742:JFO327743 JPK327742:JPK327743 JZG327742:JZG327743 KJC327742:KJC327743 KSY327742:KSY327743 LCU327742:LCU327743 LMQ327742:LMQ327743 LWM327742:LWM327743 MGI327742:MGI327743 MQE327742:MQE327743 NAA327742:NAA327743 NJW327742:NJW327743 NTS327742:NTS327743 ODO327742:ODO327743 ONK327742:ONK327743 OXG327742:OXG327743 PHC327742:PHC327743 PQY327742:PQY327743 QAU327742:QAU327743 QKQ327742:QKQ327743 QUM327742:QUM327743 REI327742:REI327743 ROE327742:ROE327743 RYA327742:RYA327743 SHW327742:SHW327743 SRS327742:SRS327743 TBO327742:TBO327743 TLK327742:TLK327743 TVG327742:TVG327743 UFC327742:UFC327743 UOY327742:UOY327743 UYU327742:UYU327743 VIQ327742:VIQ327743 VSM327742:VSM327743 WCI327742:WCI327743 WME327742:WME327743 WWA327742:WWA327743 S393278:S393279 JO393278:JO393279 TK393278:TK393279 ADG393278:ADG393279 ANC393278:ANC393279 AWY393278:AWY393279 BGU393278:BGU393279 BQQ393278:BQQ393279 CAM393278:CAM393279 CKI393278:CKI393279 CUE393278:CUE393279 DEA393278:DEA393279 DNW393278:DNW393279 DXS393278:DXS393279 EHO393278:EHO393279 ERK393278:ERK393279 FBG393278:FBG393279 FLC393278:FLC393279 FUY393278:FUY393279 GEU393278:GEU393279 GOQ393278:GOQ393279 GYM393278:GYM393279 HII393278:HII393279 HSE393278:HSE393279 ICA393278:ICA393279 ILW393278:ILW393279 IVS393278:IVS393279 JFO393278:JFO393279 JPK393278:JPK393279 JZG393278:JZG393279 KJC393278:KJC393279 KSY393278:KSY393279 LCU393278:LCU393279 LMQ393278:LMQ393279 LWM393278:LWM393279 MGI393278:MGI393279 MQE393278:MQE393279 NAA393278:NAA393279 NJW393278:NJW393279 NTS393278:NTS393279 ODO393278:ODO393279 ONK393278:ONK393279 OXG393278:OXG393279 PHC393278:PHC393279 PQY393278:PQY393279 QAU393278:QAU393279 QKQ393278:QKQ393279 QUM393278:QUM393279 REI393278:REI393279 ROE393278:ROE393279 RYA393278:RYA393279 SHW393278:SHW393279 SRS393278:SRS393279 TBO393278:TBO393279 TLK393278:TLK393279 TVG393278:TVG393279 UFC393278:UFC393279 UOY393278:UOY393279 UYU393278:UYU393279 VIQ393278:VIQ393279 VSM393278:VSM393279 WCI393278:WCI393279 WME393278:WME393279 WWA393278:WWA393279 S458814:S458815 JO458814:JO458815 TK458814:TK458815 ADG458814:ADG458815 ANC458814:ANC458815 AWY458814:AWY458815 BGU458814:BGU458815 BQQ458814:BQQ458815 CAM458814:CAM458815 CKI458814:CKI458815 CUE458814:CUE458815 DEA458814:DEA458815 DNW458814:DNW458815 DXS458814:DXS458815 EHO458814:EHO458815 ERK458814:ERK458815 FBG458814:FBG458815 FLC458814:FLC458815 FUY458814:FUY458815 GEU458814:GEU458815 GOQ458814:GOQ458815 GYM458814:GYM458815 HII458814:HII458815 HSE458814:HSE458815 ICA458814:ICA458815 ILW458814:ILW458815 IVS458814:IVS458815 JFO458814:JFO458815 JPK458814:JPK458815 JZG458814:JZG458815 KJC458814:KJC458815 KSY458814:KSY458815 LCU458814:LCU458815 LMQ458814:LMQ458815 LWM458814:LWM458815 MGI458814:MGI458815 MQE458814:MQE458815 NAA458814:NAA458815 NJW458814:NJW458815 NTS458814:NTS458815 ODO458814:ODO458815 ONK458814:ONK458815 OXG458814:OXG458815 PHC458814:PHC458815 PQY458814:PQY458815 QAU458814:QAU458815 QKQ458814:QKQ458815 QUM458814:QUM458815 REI458814:REI458815 ROE458814:ROE458815 RYA458814:RYA458815 SHW458814:SHW458815 SRS458814:SRS458815 TBO458814:TBO458815 TLK458814:TLK458815 TVG458814:TVG458815 UFC458814:UFC458815 UOY458814:UOY458815 UYU458814:UYU458815 VIQ458814:VIQ458815 VSM458814:VSM458815 WCI458814:WCI458815 WME458814:WME458815 WWA458814:WWA458815 S524350:S524351 JO524350:JO524351 TK524350:TK524351 ADG524350:ADG524351 ANC524350:ANC524351 AWY524350:AWY524351 BGU524350:BGU524351 BQQ524350:BQQ524351 CAM524350:CAM524351 CKI524350:CKI524351 CUE524350:CUE524351 DEA524350:DEA524351 DNW524350:DNW524351 DXS524350:DXS524351 EHO524350:EHO524351 ERK524350:ERK524351 FBG524350:FBG524351 FLC524350:FLC524351 FUY524350:FUY524351 GEU524350:GEU524351 GOQ524350:GOQ524351 GYM524350:GYM524351 HII524350:HII524351 HSE524350:HSE524351 ICA524350:ICA524351 ILW524350:ILW524351 IVS524350:IVS524351 JFO524350:JFO524351 JPK524350:JPK524351 JZG524350:JZG524351 KJC524350:KJC524351 KSY524350:KSY524351 LCU524350:LCU524351 LMQ524350:LMQ524351 LWM524350:LWM524351 MGI524350:MGI524351 MQE524350:MQE524351 NAA524350:NAA524351 NJW524350:NJW524351 NTS524350:NTS524351 ODO524350:ODO524351 ONK524350:ONK524351 OXG524350:OXG524351 PHC524350:PHC524351 PQY524350:PQY524351 QAU524350:QAU524351 QKQ524350:QKQ524351 QUM524350:QUM524351 REI524350:REI524351 ROE524350:ROE524351 RYA524350:RYA524351 SHW524350:SHW524351 SRS524350:SRS524351 TBO524350:TBO524351 TLK524350:TLK524351 TVG524350:TVG524351 UFC524350:UFC524351 UOY524350:UOY524351 UYU524350:UYU524351 VIQ524350:VIQ524351 VSM524350:VSM524351 WCI524350:WCI524351 WME524350:WME524351 WWA524350:WWA524351 S589886:S589887 JO589886:JO589887 TK589886:TK589887 ADG589886:ADG589887 ANC589886:ANC589887 AWY589886:AWY589887 BGU589886:BGU589887 BQQ589886:BQQ589887 CAM589886:CAM589887 CKI589886:CKI589887 CUE589886:CUE589887 DEA589886:DEA589887 DNW589886:DNW589887 DXS589886:DXS589887 EHO589886:EHO589887 ERK589886:ERK589887 FBG589886:FBG589887 FLC589886:FLC589887 FUY589886:FUY589887 GEU589886:GEU589887 GOQ589886:GOQ589887 GYM589886:GYM589887 HII589886:HII589887 HSE589886:HSE589887 ICA589886:ICA589887 ILW589886:ILW589887 IVS589886:IVS589887 JFO589886:JFO589887 JPK589886:JPK589887 JZG589886:JZG589887 KJC589886:KJC589887 KSY589886:KSY589887 LCU589886:LCU589887 LMQ589886:LMQ589887 LWM589886:LWM589887 MGI589886:MGI589887 MQE589886:MQE589887 NAA589886:NAA589887 NJW589886:NJW589887 NTS589886:NTS589887 ODO589886:ODO589887 ONK589886:ONK589887 OXG589886:OXG589887 PHC589886:PHC589887 PQY589886:PQY589887 QAU589886:QAU589887 QKQ589886:QKQ589887 QUM589886:QUM589887 REI589886:REI589887 ROE589886:ROE589887 RYA589886:RYA589887 SHW589886:SHW589887 SRS589886:SRS589887 TBO589886:TBO589887 TLK589886:TLK589887 TVG589886:TVG589887 UFC589886:UFC589887 UOY589886:UOY589887 UYU589886:UYU589887 VIQ589886:VIQ589887 VSM589886:VSM589887 WCI589886:WCI589887 WME589886:WME589887 WWA589886:WWA589887 S655422:S655423 JO655422:JO655423 TK655422:TK655423 ADG655422:ADG655423 ANC655422:ANC655423 AWY655422:AWY655423 BGU655422:BGU655423 BQQ655422:BQQ655423 CAM655422:CAM655423 CKI655422:CKI655423 CUE655422:CUE655423 DEA655422:DEA655423 DNW655422:DNW655423 DXS655422:DXS655423 EHO655422:EHO655423 ERK655422:ERK655423 FBG655422:FBG655423 FLC655422:FLC655423 FUY655422:FUY655423 GEU655422:GEU655423 GOQ655422:GOQ655423 GYM655422:GYM655423 HII655422:HII655423 HSE655422:HSE655423 ICA655422:ICA655423 ILW655422:ILW655423 IVS655422:IVS655423 JFO655422:JFO655423 JPK655422:JPK655423 JZG655422:JZG655423 KJC655422:KJC655423 KSY655422:KSY655423 LCU655422:LCU655423 LMQ655422:LMQ655423 LWM655422:LWM655423 MGI655422:MGI655423 MQE655422:MQE655423 NAA655422:NAA655423 NJW655422:NJW655423 NTS655422:NTS655423 ODO655422:ODO655423 ONK655422:ONK655423 OXG655422:OXG655423 PHC655422:PHC655423 PQY655422:PQY655423 QAU655422:QAU655423 QKQ655422:QKQ655423 QUM655422:QUM655423 REI655422:REI655423 ROE655422:ROE655423 RYA655422:RYA655423 SHW655422:SHW655423 SRS655422:SRS655423 TBO655422:TBO655423 TLK655422:TLK655423 TVG655422:TVG655423 UFC655422:UFC655423 UOY655422:UOY655423 UYU655422:UYU655423 VIQ655422:VIQ655423 VSM655422:VSM655423 WCI655422:WCI655423 WME655422:WME655423 WWA655422:WWA655423 S720958:S720959 JO720958:JO720959 TK720958:TK720959 ADG720958:ADG720959 ANC720958:ANC720959 AWY720958:AWY720959 BGU720958:BGU720959 BQQ720958:BQQ720959 CAM720958:CAM720959 CKI720958:CKI720959 CUE720958:CUE720959 DEA720958:DEA720959 DNW720958:DNW720959 DXS720958:DXS720959 EHO720958:EHO720959 ERK720958:ERK720959 FBG720958:FBG720959 FLC720958:FLC720959 FUY720958:FUY720959 GEU720958:GEU720959 GOQ720958:GOQ720959 GYM720958:GYM720959 HII720958:HII720959 HSE720958:HSE720959 ICA720958:ICA720959 ILW720958:ILW720959 IVS720958:IVS720959 JFO720958:JFO720959 JPK720958:JPK720959 JZG720958:JZG720959 KJC720958:KJC720959 KSY720958:KSY720959 LCU720958:LCU720959 LMQ720958:LMQ720959 LWM720958:LWM720959 MGI720958:MGI720959 MQE720958:MQE720959 NAA720958:NAA720959 NJW720958:NJW720959 NTS720958:NTS720959 ODO720958:ODO720959 ONK720958:ONK720959 OXG720958:OXG720959 PHC720958:PHC720959 PQY720958:PQY720959 QAU720958:QAU720959 QKQ720958:QKQ720959 QUM720958:QUM720959 REI720958:REI720959 ROE720958:ROE720959 RYA720958:RYA720959 SHW720958:SHW720959 SRS720958:SRS720959 TBO720958:TBO720959 TLK720958:TLK720959 TVG720958:TVG720959 UFC720958:UFC720959 UOY720958:UOY720959 UYU720958:UYU720959 VIQ720958:VIQ720959 VSM720958:VSM720959 WCI720958:WCI720959 WME720958:WME720959 WWA720958:WWA720959 S786494:S786495 JO786494:JO786495 TK786494:TK786495 ADG786494:ADG786495 ANC786494:ANC786495 AWY786494:AWY786495 BGU786494:BGU786495 BQQ786494:BQQ786495 CAM786494:CAM786495 CKI786494:CKI786495 CUE786494:CUE786495 DEA786494:DEA786495 DNW786494:DNW786495 DXS786494:DXS786495 EHO786494:EHO786495 ERK786494:ERK786495 FBG786494:FBG786495 FLC786494:FLC786495 FUY786494:FUY786495 GEU786494:GEU786495 GOQ786494:GOQ786495 GYM786494:GYM786495 HII786494:HII786495 HSE786494:HSE786495 ICA786494:ICA786495 ILW786494:ILW786495 IVS786494:IVS786495 JFO786494:JFO786495 JPK786494:JPK786495 JZG786494:JZG786495 KJC786494:KJC786495 KSY786494:KSY786495 LCU786494:LCU786495 LMQ786494:LMQ786495 LWM786494:LWM786495 MGI786494:MGI786495 MQE786494:MQE786495 NAA786494:NAA786495 NJW786494:NJW786495 NTS786494:NTS786495 ODO786494:ODO786495 ONK786494:ONK786495 OXG786494:OXG786495 PHC786494:PHC786495 PQY786494:PQY786495 QAU786494:QAU786495 QKQ786494:QKQ786495 QUM786494:QUM786495 REI786494:REI786495 ROE786494:ROE786495 RYA786494:RYA786495 SHW786494:SHW786495 SRS786494:SRS786495 TBO786494:TBO786495 TLK786494:TLK786495 TVG786494:TVG786495 UFC786494:UFC786495 UOY786494:UOY786495 UYU786494:UYU786495 VIQ786494:VIQ786495 VSM786494:VSM786495 WCI786494:WCI786495 WME786494:WME786495 WWA786494:WWA786495 S852030:S852031 JO852030:JO852031 TK852030:TK852031 ADG852030:ADG852031 ANC852030:ANC852031 AWY852030:AWY852031 BGU852030:BGU852031 BQQ852030:BQQ852031 CAM852030:CAM852031 CKI852030:CKI852031 CUE852030:CUE852031 DEA852030:DEA852031 DNW852030:DNW852031 DXS852030:DXS852031 EHO852030:EHO852031 ERK852030:ERK852031 FBG852030:FBG852031 FLC852030:FLC852031 FUY852030:FUY852031 GEU852030:GEU852031 GOQ852030:GOQ852031 GYM852030:GYM852031 HII852030:HII852031 HSE852030:HSE852031 ICA852030:ICA852031 ILW852030:ILW852031 IVS852030:IVS852031 JFO852030:JFO852031 JPK852030:JPK852031 JZG852030:JZG852031 KJC852030:KJC852031 KSY852030:KSY852031 LCU852030:LCU852031 LMQ852030:LMQ852031 LWM852030:LWM852031 MGI852030:MGI852031 MQE852030:MQE852031 NAA852030:NAA852031 NJW852030:NJW852031 NTS852030:NTS852031 ODO852030:ODO852031 ONK852030:ONK852031 OXG852030:OXG852031 PHC852030:PHC852031 PQY852030:PQY852031 QAU852030:QAU852031 QKQ852030:QKQ852031 QUM852030:QUM852031 REI852030:REI852031 ROE852030:ROE852031 RYA852030:RYA852031 SHW852030:SHW852031 SRS852030:SRS852031 TBO852030:TBO852031 TLK852030:TLK852031 TVG852030:TVG852031 UFC852030:UFC852031 UOY852030:UOY852031 UYU852030:UYU852031 VIQ852030:VIQ852031 VSM852030:VSM852031 WCI852030:WCI852031 WME852030:WME852031 WWA852030:WWA852031 S917566:S917567 JO917566:JO917567 TK917566:TK917567 ADG917566:ADG917567 ANC917566:ANC917567 AWY917566:AWY917567 BGU917566:BGU917567 BQQ917566:BQQ917567 CAM917566:CAM917567 CKI917566:CKI917567 CUE917566:CUE917567 DEA917566:DEA917567 DNW917566:DNW917567 DXS917566:DXS917567 EHO917566:EHO917567 ERK917566:ERK917567 FBG917566:FBG917567 FLC917566:FLC917567 FUY917566:FUY917567 GEU917566:GEU917567 GOQ917566:GOQ917567 GYM917566:GYM917567 HII917566:HII917567 HSE917566:HSE917567 ICA917566:ICA917567 ILW917566:ILW917567 IVS917566:IVS917567 JFO917566:JFO917567 JPK917566:JPK917567 JZG917566:JZG917567 KJC917566:KJC917567 KSY917566:KSY917567 LCU917566:LCU917567 LMQ917566:LMQ917567 LWM917566:LWM917567 MGI917566:MGI917567 MQE917566:MQE917567 NAA917566:NAA917567 NJW917566:NJW917567 NTS917566:NTS917567 ODO917566:ODO917567 ONK917566:ONK917567 OXG917566:OXG917567 PHC917566:PHC917567 PQY917566:PQY917567 QAU917566:QAU917567 QKQ917566:QKQ917567 QUM917566:QUM917567 REI917566:REI917567 ROE917566:ROE917567 RYA917566:RYA917567 SHW917566:SHW917567 SRS917566:SRS917567 TBO917566:TBO917567 TLK917566:TLK917567 TVG917566:TVG917567 UFC917566:UFC917567 UOY917566:UOY917567 UYU917566:UYU917567 VIQ917566:VIQ917567 VSM917566:VSM917567 WCI917566:WCI917567 WME917566:WME917567 WWA917566:WWA917567 S983102:S983103 JO983102:JO983103 TK983102:TK983103 ADG983102:ADG983103 ANC983102:ANC983103 AWY983102:AWY983103 BGU983102:BGU983103 BQQ983102:BQQ983103 CAM983102:CAM983103 CKI983102:CKI983103 CUE983102:CUE983103 DEA983102:DEA983103 DNW983102:DNW983103 DXS983102:DXS983103 EHO983102:EHO983103 ERK983102:ERK983103 FBG983102:FBG983103 FLC983102:FLC983103 FUY983102:FUY983103 GEU983102:GEU983103 GOQ983102:GOQ983103 GYM983102:GYM983103 HII983102:HII983103 HSE983102:HSE983103 ICA983102:ICA983103 ILW983102:ILW983103 IVS983102:IVS983103 JFO983102:JFO983103 JPK983102:JPK983103 JZG983102:JZG983103 KJC983102:KJC983103 KSY983102:KSY983103 LCU983102:LCU983103 LMQ983102:LMQ983103 LWM983102:LWM983103 MGI983102:MGI983103 MQE983102:MQE983103 NAA983102:NAA983103 NJW983102:NJW983103 NTS983102:NTS983103 ODO983102:ODO983103 ONK983102:ONK983103 OXG983102:OXG983103 PHC983102:PHC983103 PQY983102:PQY983103 QAU983102:QAU983103 QKQ983102:QKQ983103 QUM983102:QUM983103 REI983102:REI983103 ROE983102:ROE983103 RYA983102:RYA983103 SHW983102:SHW983103 SRS983102:SRS983103 TBO983102:TBO983103 TLK983102:TLK983103 TVG983102:TVG983103 UFC983102:UFC983103 UOY983102:UOY983103 UYU983102:UYU983103 VIQ983102:VIQ983103 VSM983102:VSM983103 WCI983102:WCI983103 WME983102:WME983103 WWA983102:WWA983103">
      <formula1>$AH$6:$AH$20</formula1>
    </dataValidation>
    <dataValidation type="list" allowBlank="1" showInputMessage="1" showErrorMessage="1" sqref="E11:I11 JA11:JE11 SW11:TA11 ACS11:ACW11 AMO11:AMS11 AWK11:AWO11 BGG11:BGK11 BQC11:BQG11 BZY11:CAC11 CJU11:CJY11 CTQ11:CTU11 DDM11:DDQ11 DNI11:DNM11 DXE11:DXI11 EHA11:EHE11 EQW11:ERA11 FAS11:FAW11 FKO11:FKS11 FUK11:FUO11 GEG11:GEK11 GOC11:GOG11 GXY11:GYC11 HHU11:HHY11 HRQ11:HRU11 IBM11:IBQ11 ILI11:ILM11 IVE11:IVI11 JFA11:JFE11 JOW11:JPA11 JYS11:JYW11 KIO11:KIS11 KSK11:KSO11 LCG11:LCK11 LMC11:LMG11 LVY11:LWC11 MFU11:MFY11 MPQ11:MPU11 MZM11:MZQ11 NJI11:NJM11 NTE11:NTI11 ODA11:ODE11 OMW11:ONA11 OWS11:OWW11 PGO11:PGS11 PQK11:PQO11 QAG11:QAK11 QKC11:QKG11 QTY11:QUC11 RDU11:RDY11 RNQ11:RNU11 RXM11:RXQ11 SHI11:SHM11 SRE11:SRI11 TBA11:TBE11 TKW11:TLA11 TUS11:TUW11 UEO11:UES11 UOK11:UOO11 UYG11:UYK11 VIC11:VIG11 VRY11:VSC11 WBU11:WBY11 WLQ11:WLU11 WVM11:WVQ11 E65547:I65547 JA65547:JE65547 SW65547:TA65547 ACS65547:ACW65547 AMO65547:AMS65547 AWK65547:AWO65547 BGG65547:BGK65547 BQC65547:BQG65547 BZY65547:CAC65547 CJU65547:CJY65547 CTQ65547:CTU65547 DDM65547:DDQ65547 DNI65547:DNM65547 DXE65547:DXI65547 EHA65547:EHE65547 EQW65547:ERA65547 FAS65547:FAW65547 FKO65547:FKS65547 FUK65547:FUO65547 GEG65547:GEK65547 GOC65547:GOG65547 GXY65547:GYC65547 HHU65547:HHY65547 HRQ65547:HRU65547 IBM65547:IBQ65547 ILI65547:ILM65547 IVE65547:IVI65547 JFA65547:JFE65547 JOW65547:JPA65547 JYS65547:JYW65547 KIO65547:KIS65547 KSK65547:KSO65547 LCG65547:LCK65547 LMC65547:LMG65547 LVY65547:LWC65547 MFU65547:MFY65547 MPQ65547:MPU65547 MZM65547:MZQ65547 NJI65547:NJM65547 NTE65547:NTI65547 ODA65547:ODE65547 OMW65547:ONA65547 OWS65547:OWW65547 PGO65547:PGS65547 PQK65547:PQO65547 QAG65547:QAK65547 QKC65547:QKG65547 QTY65547:QUC65547 RDU65547:RDY65547 RNQ65547:RNU65547 RXM65547:RXQ65547 SHI65547:SHM65547 SRE65547:SRI65547 TBA65547:TBE65547 TKW65547:TLA65547 TUS65547:TUW65547 UEO65547:UES65547 UOK65547:UOO65547 UYG65547:UYK65547 VIC65547:VIG65547 VRY65547:VSC65547 WBU65547:WBY65547 WLQ65547:WLU65547 WVM65547:WVQ65547 E131083:I131083 JA131083:JE131083 SW131083:TA131083 ACS131083:ACW131083 AMO131083:AMS131083 AWK131083:AWO131083 BGG131083:BGK131083 BQC131083:BQG131083 BZY131083:CAC131083 CJU131083:CJY131083 CTQ131083:CTU131083 DDM131083:DDQ131083 DNI131083:DNM131083 DXE131083:DXI131083 EHA131083:EHE131083 EQW131083:ERA131083 FAS131083:FAW131083 FKO131083:FKS131083 FUK131083:FUO131083 GEG131083:GEK131083 GOC131083:GOG131083 GXY131083:GYC131083 HHU131083:HHY131083 HRQ131083:HRU131083 IBM131083:IBQ131083 ILI131083:ILM131083 IVE131083:IVI131083 JFA131083:JFE131083 JOW131083:JPA131083 JYS131083:JYW131083 KIO131083:KIS131083 KSK131083:KSO131083 LCG131083:LCK131083 LMC131083:LMG131083 LVY131083:LWC131083 MFU131083:MFY131083 MPQ131083:MPU131083 MZM131083:MZQ131083 NJI131083:NJM131083 NTE131083:NTI131083 ODA131083:ODE131083 OMW131083:ONA131083 OWS131083:OWW131083 PGO131083:PGS131083 PQK131083:PQO131083 QAG131083:QAK131083 QKC131083:QKG131083 QTY131083:QUC131083 RDU131083:RDY131083 RNQ131083:RNU131083 RXM131083:RXQ131083 SHI131083:SHM131083 SRE131083:SRI131083 TBA131083:TBE131083 TKW131083:TLA131083 TUS131083:TUW131083 UEO131083:UES131083 UOK131083:UOO131083 UYG131083:UYK131083 VIC131083:VIG131083 VRY131083:VSC131083 WBU131083:WBY131083 WLQ131083:WLU131083 WVM131083:WVQ131083 E196619:I196619 JA196619:JE196619 SW196619:TA196619 ACS196619:ACW196619 AMO196619:AMS196619 AWK196619:AWO196619 BGG196619:BGK196619 BQC196619:BQG196619 BZY196619:CAC196619 CJU196619:CJY196619 CTQ196619:CTU196619 DDM196619:DDQ196619 DNI196619:DNM196619 DXE196619:DXI196619 EHA196619:EHE196619 EQW196619:ERA196619 FAS196619:FAW196619 FKO196619:FKS196619 FUK196619:FUO196619 GEG196619:GEK196619 GOC196619:GOG196619 GXY196619:GYC196619 HHU196619:HHY196619 HRQ196619:HRU196619 IBM196619:IBQ196619 ILI196619:ILM196619 IVE196619:IVI196619 JFA196619:JFE196619 JOW196619:JPA196619 JYS196619:JYW196619 KIO196619:KIS196619 KSK196619:KSO196619 LCG196619:LCK196619 LMC196619:LMG196619 LVY196619:LWC196619 MFU196619:MFY196619 MPQ196619:MPU196619 MZM196619:MZQ196619 NJI196619:NJM196619 NTE196619:NTI196619 ODA196619:ODE196619 OMW196619:ONA196619 OWS196619:OWW196619 PGO196619:PGS196619 PQK196619:PQO196619 QAG196619:QAK196619 QKC196619:QKG196619 QTY196619:QUC196619 RDU196619:RDY196619 RNQ196619:RNU196619 RXM196619:RXQ196619 SHI196619:SHM196619 SRE196619:SRI196619 TBA196619:TBE196619 TKW196619:TLA196619 TUS196619:TUW196619 UEO196619:UES196619 UOK196619:UOO196619 UYG196619:UYK196619 VIC196619:VIG196619 VRY196619:VSC196619 WBU196619:WBY196619 WLQ196619:WLU196619 WVM196619:WVQ196619 E262155:I262155 JA262155:JE262155 SW262155:TA262155 ACS262155:ACW262155 AMO262155:AMS262155 AWK262155:AWO262155 BGG262155:BGK262155 BQC262155:BQG262155 BZY262155:CAC262155 CJU262155:CJY262155 CTQ262155:CTU262155 DDM262155:DDQ262155 DNI262155:DNM262155 DXE262155:DXI262155 EHA262155:EHE262155 EQW262155:ERA262155 FAS262155:FAW262155 FKO262155:FKS262155 FUK262155:FUO262155 GEG262155:GEK262155 GOC262155:GOG262155 GXY262155:GYC262155 HHU262155:HHY262155 HRQ262155:HRU262155 IBM262155:IBQ262155 ILI262155:ILM262155 IVE262155:IVI262155 JFA262155:JFE262155 JOW262155:JPA262155 JYS262155:JYW262155 KIO262155:KIS262155 KSK262155:KSO262155 LCG262155:LCK262155 LMC262155:LMG262155 LVY262155:LWC262155 MFU262155:MFY262155 MPQ262155:MPU262155 MZM262155:MZQ262155 NJI262155:NJM262155 NTE262155:NTI262155 ODA262155:ODE262155 OMW262155:ONA262155 OWS262155:OWW262155 PGO262155:PGS262155 PQK262155:PQO262155 QAG262155:QAK262155 QKC262155:QKG262155 QTY262155:QUC262155 RDU262155:RDY262155 RNQ262155:RNU262155 RXM262155:RXQ262155 SHI262155:SHM262155 SRE262155:SRI262155 TBA262155:TBE262155 TKW262155:TLA262155 TUS262155:TUW262155 UEO262155:UES262155 UOK262155:UOO262155 UYG262155:UYK262155 VIC262155:VIG262155 VRY262155:VSC262155 WBU262155:WBY262155 WLQ262155:WLU262155 WVM262155:WVQ262155 E327691:I327691 JA327691:JE327691 SW327691:TA327691 ACS327691:ACW327691 AMO327691:AMS327691 AWK327691:AWO327691 BGG327691:BGK327691 BQC327691:BQG327691 BZY327691:CAC327691 CJU327691:CJY327691 CTQ327691:CTU327691 DDM327691:DDQ327691 DNI327691:DNM327691 DXE327691:DXI327691 EHA327691:EHE327691 EQW327691:ERA327691 FAS327691:FAW327691 FKO327691:FKS327691 FUK327691:FUO327691 GEG327691:GEK327691 GOC327691:GOG327691 GXY327691:GYC327691 HHU327691:HHY327691 HRQ327691:HRU327691 IBM327691:IBQ327691 ILI327691:ILM327691 IVE327691:IVI327691 JFA327691:JFE327691 JOW327691:JPA327691 JYS327691:JYW327691 KIO327691:KIS327691 KSK327691:KSO327691 LCG327691:LCK327691 LMC327691:LMG327691 LVY327691:LWC327691 MFU327691:MFY327691 MPQ327691:MPU327691 MZM327691:MZQ327691 NJI327691:NJM327691 NTE327691:NTI327691 ODA327691:ODE327691 OMW327691:ONA327691 OWS327691:OWW327691 PGO327691:PGS327691 PQK327691:PQO327691 QAG327691:QAK327691 QKC327691:QKG327691 QTY327691:QUC327691 RDU327691:RDY327691 RNQ327691:RNU327691 RXM327691:RXQ327691 SHI327691:SHM327691 SRE327691:SRI327691 TBA327691:TBE327691 TKW327691:TLA327691 TUS327691:TUW327691 UEO327691:UES327691 UOK327691:UOO327691 UYG327691:UYK327691 VIC327691:VIG327691 VRY327691:VSC327691 WBU327691:WBY327691 WLQ327691:WLU327691 WVM327691:WVQ327691 E393227:I393227 JA393227:JE393227 SW393227:TA393227 ACS393227:ACW393227 AMO393227:AMS393227 AWK393227:AWO393227 BGG393227:BGK393227 BQC393227:BQG393227 BZY393227:CAC393227 CJU393227:CJY393227 CTQ393227:CTU393227 DDM393227:DDQ393227 DNI393227:DNM393227 DXE393227:DXI393227 EHA393227:EHE393227 EQW393227:ERA393227 FAS393227:FAW393227 FKO393227:FKS393227 FUK393227:FUO393227 GEG393227:GEK393227 GOC393227:GOG393227 GXY393227:GYC393227 HHU393227:HHY393227 HRQ393227:HRU393227 IBM393227:IBQ393227 ILI393227:ILM393227 IVE393227:IVI393227 JFA393227:JFE393227 JOW393227:JPA393227 JYS393227:JYW393227 KIO393227:KIS393227 KSK393227:KSO393227 LCG393227:LCK393227 LMC393227:LMG393227 LVY393227:LWC393227 MFU393227:MFY393227 MPQ393227:MPU393227 MZM393227:MZQ393227 NJI393227:NJM393227 NTE393227:NTI393227 ODA393227:ODE393227 OMW393227:ONA393227 OWS393227:OWW393227 PGO393227:PGS393227 PQK393227:PQO393227 QAG393227:QAK393227 QKC393227:QKG393227 QTY393227:QUC393227 RDU393227:RDY393227 RNQ393227:RNU393227 RXM393227:RXQ393227 SHI393227:SHM393227 SRE393227:SRI393227 TBA393227:TBE393227 TKW393227:TLA393227 TUS393227:TUW393227 UEO393227:UES393227 UOK393227:UOO393227 UYG393227:UYK393227 VIC393227:VIG393227 VRY393227:VSC393227 WBU393227:WBY393227 WLQ393227:WLU393227 WVM393227:WVQ393227 E458763:I458763 JA458763:JE458763 SW458763:TA458763 ACS458763:ACW458763 AMO458763:AMS458763 AWK458763:AWO458763 BGG458763:BGK458763 BQC458763:BQG458763 BZY458763:CAC458763 CJU458763:CJY458763 CTQ458763:CTU458763 DDM458763:DDQ458763 DNI458763:DNM458763 DXE458763:DXI458763 EHA458763:EHE458763 EQW458763:ERA458763 FAS458763:FAW458763 FKO458763:FKS458763 FUK458763:FUO458763 GEG458763:GEK458763 GOC458763:GOG458763 GXY458763:GYC458763 HHU458763:HHY458763 HRQ458763:HRU458763 IBM458763:IBQ458763 ILI458763:ILM458763 IVE458763:IVI458763 JFA458763:JFE458763 JOW458763:JPA458763 JYS458763:JYW458763 KIO458763:KIS458763 KSK458763:KSO458763 LCG458763:LCK458763 LMC458763:LMG458763 LVY458763:LWC458763 MFU458763:MFY458763 MPQ458763:MPU458763 MZM458763:MZQ458763 NJI458763:NJM458763 NTE458763:NTI458763 ODA458763:ODE458763 OMW458763:ONA458763 OWS458763:OWW458763 PGO458763:PGS458763 PQK458763:PQO458763 QAG458763:QAK458763 QKC458763:QKG458763 QTY458763:QUC458763 RDU458763:RDY458763 RNQ458763:RNU458763 RXM458763:RXQ458763 SHI458763:SHM458763 SRE458763:SRI458763 TBA458763:TBE458763 TKW458763:TLA458763 TUS458763:TUW458763 UEO458763:UES458763 UOK458763:UOO458763 UYG458763:UYK458763 VIC458763:VIG458763 VRY458763:VSC458763 WBU458763:WBY458763 WLQ458763:WLU458763 WVM458763:WVQ458763 E524299:I524299 JA524299:JE524299 SW524299:TA524299 ACS524299:ACW524299 AMO524299:AMS524299 AWK524299:AWO524299 BGG524299:BGK524299 BQC524299:BQG524299 BZY524299:CAC524299 CJU524299:CJY524299 CTQ524299:CTU524299 DDM524299:DDQ524299 DNI524299:DNM524299 DXE524299:DXI524299 EHA524299:EHE524299 EQW524299:ERA524299 FAS524299:FAW524299 FKO524299:FKS524299 FUK524299:FUO524299 GEG524299:GEK524299 GOC524299:GOG524299 GXY524299:GYC524299 HHU524299:HHY524299 HRQ524299:HRU524299 IBM524299:IBQ524299 ILI524299:ILM524299 IVE524299:IVI524299 JFA524299:JFE524299 JOW524299:JPA524299 JYS524299:JYW524299 KIO524299:KIS524299 KSK524299:KSO524299 LCG524299:LCK524299 LMC524299:LMG524299 LVY524299:LWC524299 MFU524299:MFY524299 MPQ524299:MPU524299 MZM524299:MZQ524299 NJI524299:NJM524299 NTE524299:NTI524299 ODA524299:ODE524299 OMW524299:ONA524299 OWS524299:OWW524299 PGO524299:PGS524299 PQK524299:PQO524299 QAG524299:QAK524299 QKC524299:QKG524299 QTY524299:QUC524299 RDU524299:RDY524299 RNQ524299:RNU524299 RXM524299:RXQ524299 SHI524299:SHM524299 SRE524299:SRI524299 TBA524299:TBE524299 TKW524299:TLA524299 TUS524299:TUW524299 UEO524299:UES524299 UOK524299:UOO524299 UYG524299:UYK524299 VIC524299:VIG524299 VRY524299:VSC524299 WBU524299:WBY524299 WLQ524299:WLU524299 WVM524299:WVQ524299 E589835:I589835 JA589835:JE589835 SW589835:TA589835 ACS589835:ACW589835 AMO589835:AMS589835 AWK589835:AWO589835 BGG589835:BGK589835 BQC589835:BQG589835 BZY589835:CAC589835 CJU589835:CJY589835 CTQ589835:CTU589835 DDM589835:DDQ589835 DNI589835:DNM589835 DXE589835:DXI589835 EHA589835:EHE589835 EQW589835:ERA589835 FAS589835:FAW589835 FKO589835:FKS589835 FUK589835:FUO589835 GEG589835:GEK589835 GOC589835:GOG589835 GXY589835:GYC589835 HHU589835:HHY589835 HRQ589835:HRU589835 IBM589835:IBQ589835 ILI589835:ILM589835 IVE589835:IVI589835 JFA589835:JFE589835 JOW589835:JPA589835 JYS589835:JYW589835 KIO589835:KIS589835 KSK589835:KSO589835 LCG589835:LCK589835 LMC589835:LMG589835 LVY589835:LWC589835 MFU589835:MFY589835 MPQ589835:MPU589835 MZM589835:MZQ589835 NJI589835:NJM589835 NTE589835:NTI589835 ODA589835:ODE589835 OMW589835:ONA589835 OWS589835:OWW589835 PGO589835:PGS589835 PQK589835:PQO589835 QAG589835:QAK589835 QKC589835:QKG589835 QTY589835:QUC589835 RDU589835:RDY589835 RNQ589835:RNU589835 RXM589835:RXQ589835 SHI589835:SHM589835 SRE589835:SRI589835 TBA589835:TBE589835 TKW589835:TLA589835 TUS589835:TUW589835 UEO589835:UES589835 UOK589835:UOO589835 UYG589835:UYK589835 VIC589835:VIG589835 VRY589835:VSC589835 WBU589835:WBY589835 WLQ589835:WLU589835 WVM589835:WVQ589835 E655371:I655371 JA655371:JE655371 SW655371:TA655371 ACS655371:ACW655371 AMO655371:AMS655371 AWK655371:AWO655371 BGG655371:BGK655371 BQC655371:BQG655371 BZY655371:CAC655371 CJU655371:CJY655371 CTQ655371:CTU655371 DDM655371:DDQ655371 DNI655371:DNM655371 DXE655371:DXI655371 EHA655371:EHE655371 EQW655371:ERA655371 FAS655371:FAW655371 FKO655371:FKS655371 FUK655371:FUO655371 GEG655371:GEK655371 GOC655371:GOG655371 GXY655371:GYC655371 HHU655371:HHY655371 HRQ655371:HRU655371 IBM655371:IBQ655371 ILI655371:ILM655371 IVE655371:IVI655371 JFA655371:JFE655371 JOW655371:JPA655371 JYS655371:JYW655371 KIO655371:KIS655371 KSK655371:KSO655371 LCG655371:LCK655371 LMC655371:LMG655371 LVY655371:LWC655371 MFU655371:MFY655371 MPQ655371:MPU655371 MZM655371:MZQ655371 NJI655371:NJM655371 NTE655371:NTI655371 ODA655371:ODE655371 OMW655371:ONA655371 OWS655371:OWW655371 PGO655371:PGS655371 PQK655371:PQO655371 QAG655371:QAK655371 QKC655371:QKG655371 QTY655371:QUC655371 RDU655371:RDY655371 RNQ655371:RNU655371 RXM655371:RXQ655371 SHI655371:SHM655371 SRE655371:SRI655371 TBA655371:TBE655371 TKW655371:TLA655371 TUS655371:TUW655371 UEO655371:UES655371 UOK655371:UOO655371 UYG655371:UYK655371 VIC655371:VIG655371 VRY655371:VSC655371 WBU655371:WBY655371 WLQ655371:WLU655371 WVM655371:WVQ655371 E720907:I720907 JA720907:JE720907 SW720907:TA720907 ACS720907:ACW720907 AMO720907:AMS720907 AWK720907:AWO720907 BGG720907:BGK720907 BQC720907:BQG720907 BZY720907:CAC720907 CJU720907:CJY720907 CTQ720907:CTU720907 DDM720907:DDQ720907 DNI720907:DNM720907 DXE720907:DXI720907 EHA720907:EHE720907 EQW720907:ERA720907 FAS720907:FAW720907 FKO720907:FKS720907 FUK720907:FUO720907 GEG720907:GEK720907 GOC720907:GOG720907 GXY720907:GYC720907 HHU720907:HHY720907 HRQ720907:HRU720907 IBM720907:IBQ720907 ILI720907:ILM720907 IVE720907:IVI720907 JFA720907:JFE720907 JOW720907:JPA720907 JYS720907:JYW720907 KIO720907:KIS720907 KSK720907:KSO720907 LCG720907:LCK720907 LMC720907:LMG720907 LVY720907:LWC720907 MFU720907:MFY720907 MPQ720907:MPU720907 MZM720907:MZQ720907 NJI720907:NJM720907 NTE720907:NTI720907 ODA720907:ODE720907 OMW720907:ONA720907 OWS720907:OWW720907 PGO720907:PGS720907 PQK720907:PQO720907 QAG720907:QAK720907 QKC720907:QKG720907 QTY720907:QUC720907 RDU720907:RDY720907 RNQ720907:RNU720907 RXM720907:RXQ720907 SHI720907:SHM720907 SRE720907:SRI720907 TBA720907:TBE720907 TKW720907:TLA720907 TUS720907:TUW720907 UEO720907:UES720907 UOK720907:UOO720907 UYG720907:UYK720907 VIC720907:VIG720907 VRY720907:VSC720907 WBU720907:WBY720907 WLQ720907:WLU720907 WVM720907:WVQ720907 E786443:I786443 JA786443:JE786443 SW786443:TA786443 ACS786443:ACW786443 AMO786443:AMS786443 AWK786443:AWO786443 BGG786443:BGK786443 BQC786443:BQG786443 BZY786443:CAC786443 CJU786443:CJY786443 CTQ786443:CTU786443 DDM786443:DDQ786443 DNI786443:DNM786443 DXE786443:DXI786443 EHA786443:EHE786443 EQW786443:ERA786443 FAS786443:FAW786443 FKO786443:FKS786443 FUK786443:FUO786443 GEG786443:GEK786443 GOC786443:GOG786443 GXY786443:GYC786443 HHU786443:HHY786443 HRQ786443:HRU786443 IBM786443:IBQ786443 ILI786443:ILM786443 IVE786443:IVI786443 JFA786443:JFE786443 JOW786443:JPA786443 JYS786443:JYW786443 KIO786443:KIS786443 KSK786443:KSO786443 LCG786443:LCK786443 LMC786443:LMG786443 LVY786443:LWC786443 MFU786443:MFY786443 MPQ786443:MPU786443 MZM786443:MZQ786443 NJI786443:NJM786443 NTE786443:NTI786443 ODA786443:ODE786443 OMW786443:ONA786443 OWS786443:OWW786443 PGO786443:PGS786443 PQK786443:PQO786443 QAG786443:QAK786443 QKC786443:QKG786443 QTY786443:QUC786443 RDU786443:RDY786443 RNQ786443:RNU786443 RXM786443:RXQ786443 SHI786443:SHM786443 SRE786443:SRI786443 TBA786443:TBE786443 TKW786443:TLA786443 TUS786443:TUW786443 UEO786443:UES786443 UOK786443:UOO786443 UYG786443:UYK786443 VIC786443:VIG786443 VRY786443:VSC786443 WBU786443:WBY786443 WLQ786443:WLU786443 WVM786443:WVQ786443 E851979:I851979 JA851979:JE851979 SW851979:TA851979 ACS851979:ACW851979 AMO851979:AMS851979 AWK851979:AWO851979 BGG851979:BGK851979 BQC851979:BQG851979 BZY851979:CAC851979 CJU851979:CJY851979 CTQ851979:CTU851979 DDM851979:DDQ851979 DNI851979:DNM851979 DXE851979:DXI851979 EHA851979:EHE851979 EQW851979:ERA851979 FAS851979:FAW851979 FKO851979:FKS851979 FUK851979:FUO851979 GEG851979:GEK851979 GOC851979:GOG851979 GXY851979:GYC851979 HHU851979:HHY851979 HRQ851979:HRU851979 IBM851979:IBQ851979 ILI851979:ILM851979 IVE851979:IVI851979 JFA851979:JFE851979 JOW851979:JPA851979 JYS851979:JYW851979 KIO851979:KIS851979 KSK851979:KSO851979 LCG851979:LCK851979 LMC851979:LMG851979 LVY851979:LWC851979 MFU851979:MFY851979 MPQ851979:MPU851979 MZM851979:MZQ851979 NJI851979:NJM851979 NTE851979:NTI851979 ODA851979:ODE851979 OMW851979:ONA851979 OWS851979:OWW851979 PGO851979:PGS851979 PQK851979:PQO851979 QAG851979:QAK851979 QKC851979:QKG851979 QTY851979:QUC851979 RDU851979:RDY851979 RNQ851979:RNU851979 RXM851979:RXQ851979 SHI851979:SHM851979 SRE851979:SRI851979 TBA851979:TBE851979 TKW851979:TLA851979 TUS851979:TUW851979 UEO851979:UES851979 UOK851979:UOO851979 UYG851979:UYK851979 VIC851979:VIG851979 VRY851979:VSC851979 WBU851979:WBY851979 WLQ851979:WLU851979 WVM851979:WVQ851979 E917515:I917515 JA917515:JE917515 SW917515:TA917515 ACS917515:ACW917515 AMO917515:AMS917515 AWK917515:AWO917515 BGG917515:BGK917515 BQC917515:BQG917515 BZY917515:CAC917515 CJU917515:CJY917515 CTQ917515:CTU917515 DDM917515:DDQ917515 DNI917515:DNM917515 DXE917515:DXI917515 EHA917515:EHE917515 EQW917515:ERA917515 FAS917515:FAW917515 FKO917515:FKS917515 FUK917515:FUO917515 GEG917515:GEK917515 GOC917515:GOG917515 GXY917515:GYC917515 HHU917515:HHY917515 HRQ917515:HRU917515 IBM917515:IBQ917515 ILI917515:ILM917515 IVE917515:IVI917515 JFA917515:JFE917515 JOW917515:JPA917515 JYS917515:JYW917515 KIO917515:KIS917515 KSK917515:KSO917515 LCG917515:LCK917515 LMC917515:LMG917515 LVY917515:LWC917515 MFU917515:MFY917515 MPQ917515:MPU917515 MZM917515:MZQ917515 NJI917515:NJM917515 NTE917515:NTI917515 ODA917515:ODE917515 OMW917515:ONA917515 OWS917515:OWW917515 PGO917515:PGS917515 PQK917515:PQO917515 QAG917515:QAK917515 QKC917515:QKG917515 QTY917515:QUC917515 RDU917515:RDY917515 RNQ917515:RNU917515 RXM917515:RXQ917515 SHI917515:SHM917515 SRE917515:SRI917515 TBA917515:TBE917515 TKW917515:TLA917515 TUS917515:TUW917515 UEO917515:UES917515 UOK917515:UOO917515 UYG917515:UYK917515 VIC917515:VIG917515 VRY917515:VSC917515 WBU917515:WBY917515 WLQ917515:WLU917515 WVM917515:WVQ917515 E983051:I983051 JA983051:JE983051 SW983051:TA983051 ACS983051:ACW983051 AMO983051:AMS983051 AWK983051:AWO983051 BGG983051:BGK983051 BQC983051:BQG983051 BZY983051:CAC983051 CJU983051:CJY983051 CTQ983051:CTU983051 DDM983051:DDQ983051 DNI983051:DNM983051 DXE983051:DXI983051 EHA983051:EHE983051 EQW983051:ERA983051 FAS983051:FAW983051 FKO983051:FKS983051 FUK983051:FUO983051 GEG983051:GEK983051 GOC983051:GOG983051 GXY983051:GYC983051 HHU983051:HHY983051 HRQ983051:HRU983051 IBM983051:IBQ983051 ILI983051:ILM983051 IVE983051:IVI983051 JFA983051:JFE983051 JOW983051:JPA983051 JYS983051:JYW983051 KIO983051:KIS983051 KSK983051:KSO983051 LCG983051:LCK983051 LMC983051:LMG983051 LVY983051:LWC983051 MFU983051:MFY983051 MPQ983051:MPU983051 MZM983051:MZQ983051 NJI983051:NJM983051 NTE983051:NTI983051 ODA983051:ODE983051 OMW983051:ONA983051 OWS983051:OWW983051 PGO983051:PGS983051 PQK983051:PQO983051 QAG983051:QAK983051 QKC983051:QKG983051 QTY983051:QUC983051 RDU983051:RDY983051 RNQ983051:RNU983051 RXM983051:RXQ983051 SHI983051:SHM983051 SRE983051:SRI983051 TBA983051:TBE983051 TKW983051:TLA983051 TUS983051:TUW983051 UEO983051:UES983051 UOK983051:UOO983051 UYG983051:UYK983051 VIC983051:VIG983051 VRY983051:VSC983051 WBU983051:WBY983051 WLQ983051:WLU983051 WVM983051:WVQ983051">
      <formula1>$BH$1026:$BH$1096</formula1>
    </dataValidation>
    <dataValidation type="list" allowBlank="1" showInputMessage="1" showErrorMessage="1" sqref="T9 JP9 TL9 ADH9 AND9 AWZ9 BGV9 BQR9 CAN9 CKJ9 CUF9 DEB9 DNX9 DXT9 EHP9 ERL9 FBH9 FLD9 FUZ9 GEV9 GOR9 GYN9 HIJ9 HSF9 ICB9 ILX9 IVT9 JFP9 JPL9 JZH9 KJD9 KSZ9 LCV9 LMR9 LWN9 MGJ9 MQF9 NAB9 NJX9 NTT9 ODP9 ONL9 OXH9 PHD9 PQZ9 QAV9 QKR9 QUN9 REJ9 ROF9 RYB9 SHX9 SRT9 TBP9 TLL9 TVH9 UFD9 UOZ9 UYV9 VIR9 VSN9 WCJ9 WMF9 WWB9 T65545 JP65545 TL65545 ADH65545 AND65545 AWZ65545 BGV65545 BQR65545 CAN65545 CKJ65545 CUF65545 DEB65545 DNX65545 DXT65545 EHP65545 ERL65545 FBH65545 FLD65545 FUZ65545 GEV65545 GOR65545 GYN65545 HIJ65545 HSF65545 ICB65545 ILX65545 IVT65545 JFP65545 JPL65545 JZH65545 KJD65545 KSZ65545 LCV65545 LMR65545 LWN65545 MGJ65545 MQF65545 NAB65545 NJX65545 NTT65545 ODP65545 ONL65545 OXH65545 PHD65545 PQZ65545 QAV65545 QKR65545 QUN65545 REJ65545 ROF65545 RYB65545 SHX65545 SRT65545 TBP65545 TLL65545 TVH65545 UFD65545 UOZ65545 UYV65545 VIR65545 VSN65545 WCJ65545 WMF65545 WWB65545 T131081 JP131081 TL131081 ADH131081 AND131081 AWZ131081 BGV131081 BQR131081 CAN131081 CKJ131081 CUF131081 DEB131081 DNX131081 DXT131081 EHP131081 ERL131081 FBH131081 FLD131081 FUZ131081 GEV131081 GOR131081 GYN131081 HIJ131081 HSF131081 ICB131081 ILX131081 IVT131081 JFP131081 JPL131081 JZH131081 KJD131081 KSZ131081 LCV131081 LMR131081 LWN131081 MGJ131081 MQF131081 NAB131081 NJX131081 NTT131081 ODP131081 ONL131081 OXH131081 PHD131081 PQZ131081 QAV131081 QKR131081 QUN131081 REJ131081 ROF131081 RYB131081 SHX131081 SRT131081 TBP131081 TLL131081 TVH131081 UFD131081 UOZ131081 UYV131081 VIR131081 VSN131081 WCJ131081 WMF131081 WWB131081 T196617 JP196617 TL196617 ADH196617 AND196617 AWZ196617 BGV196617 BQR196617 CAN196617 CKJ196617 CUF196617 DEB196617 DNX196617 DXT196617 EHP196617 ERL196617 FBH196617 FLD196617 FUZ196617 GEV196617 GOR196617 GYN196617 HIJ196617 HSF196617 ICB196617 ILX196617 IVT196617 JFP196617 JPL196617 JZH196617 KJD196617 KSZ196617 LCV196617 LMR196617 LWN196617 MGJ196617 MQF196617 NAB196617 NJX196617 NTT196617 ODP196617 ONL196617 OXH196617 PHD196617 PQZ196617 QAV196617 QKR196617 QUN196617 REJ196617 ROF196617 RYB196617 SHX196617 SRT196617 TBP196617 TLL196617 TVH196617 UFD196617 UOZ196617 UYV196617 VIR196617 VSN196617 WCJ196617 WMF196617 WWB196617 T262153 JP262153 TL262153 ADH262153 AND262153 AWZ262153 BGV262153 BQR262153 CAN262153 CKJ262153 CUF262153 DEB262153 DNX262153 DXT262153 EHP262153 ERL262153 FBH262153 FLD262153 FUZ262153 GEV262153 GOR262153 GYN262153 HIJ262153 HSF262153 ICB262153 ILX262153 IVT262153 JFP262153 JPL262153 JZH262153 KJD262153 KSZ262153 LCV262153 LMR262153 LWN262153 MGJ262153 MQF262153 NAB262153 NJX262153 NTT262153 ODP262153 ONL262153 OXH262153 PHD262153 PQZ262153 QAV262153 QKR262153 QUN262153 REJ262153 ROF262153 RYB262153 SHX262153 SRT262153 TBP262153 TLL262153 TVH262153 UFD262153 UOZ262153 UYV262153 VIR262153 VSN262153 WCJ262153 WMF262153 WWB262153 T327689 JP327689 TL327689 ADH327689 AND327689 AWZ327689 BGV327689 BQR327689 CAN327689 CKJ327689 CUF327689 DEB327689 DNX327689 DXT327689 EHP327689 ERL327689 FBH327689 FLD327689 FUZ327689 GEV327689 GOR327689 GYN327689 HIJ327689 HSF327689 ICB327689 ILX327689 IVT327689 JFP327689 JPL327689 JZH327689 KJD327689 KSZ327689 LCV327689 LMR327689 LWN327689 MGJ327689 MQF327689 NAB327689 NJX327689 NTT327689 ODP327689 ONL327689 OXH327689 PHD327689 PQZ327689 QAV327689 QKR327689 QUN327689 REJ327689 ROF327689 RYB327689 SHX327689 SRT327689 TBP327689 TLL327689 TVH327689 UFD327689 UOZ327689 UYV327689 VIR327689 VSN327689 WCJ327689 WMF327689 WWB327689 T393225 JP393225 TL393225 ADH393225 AND393225 AWZ393225 BGV393225 BQR393225 CAN393225 CKJ393225 CUF393225 DEB393225 DNX393225 DXT393225 EHP393225 ERL393225 FBH393225 FLD393225 FUZ393225 GEV393225 GOR393225 GYN393225 HIJ393225 HSF393225 ICB393225 ILX393225 IVT393225 JFP393225 JPL393225 JZH393225 KJD393225 KSZ393225 LCV393225 LMR393225 LWN393225 MGJ393225 MQF393225 NAB393225 NJX393225 NTT393225 ODP393225 ONL393225 OXH393225 PHD393225 PQZ393225 QAV393225 QKR393225 QUN393225 REJ393225 ROF393225 RYB393225 SHX393225 SRT393225 TBP393225 TLL393225 TVH393225 UFD393225 UOZ393225 UYV393225 VIR393225 VSN393225 WCJ393225 WMF393225 WWB393225 T458761 JP458761 TL458761 ADH458761 AND458761 AWZ458761 BGV458761 BQR458761 CAN458761 CKJ458761 CUF458761 DEB458761 DNX458761 DXT458761 EHP458761 ERL458761 FBH458761 FLD458761 FUZ458761 GEV458761 GOR458761 GYN458761 HIJ458761 HSF458761 ICB458761 ILX458761 IVT458761 JFP458761 JPL458761 JZH458761 KJD458761 KSZ458761 LCV458761 LMR458761 LWN458761 MGJ458761 MQF458761 NAB458761 NJX458761 NTT458761 ODP458761 ONL458761 OXH458761 PHD458761 PQZ458761 QAV458761 QKR458761 QUN458761 REJ458761 ROF458761 RYB458761 SHX458761 SRT458761 TBP458761 TLL458761 TVH458761 UFD458761 UOZ458761 UYV458761 VIR458761 VSN458761 WCJ458761 WMF458761 WWB458761 T524297 JP524297 TL524297 ADH524297 AND524297 AWZ524297 BGV524297 BQR524297 CAN524297 CKJ524297 CUF524297 DEB524297 DNX524297 DXT524297 EHP524297 ERL524297 FBH524297 FLD524297 FUZ524297 GEV524297 GOR524297 GYN524297 HIJ524297 HSF524297 ICB524297 ILX524297 IVT524297 JFP524297 JPL524297 JZH524297 KJD524297 KSZ524297 LCV524297 LMR524297 LWN524297 MGJ524297 MQF524297 NAB524297 NJX524297 NTT524297 ODP524297 ONL524297 OXH524297 PHD524297 PQZ524297 QAV524297 QKR524297 QUN524297 REJ524297 ROF524297 RYB524297 SHX524297 SRT524297 TBP524297 TLL524297 TVH524297 UFD524297 UOZ524297 UYV524297 VIR524297 VSN524297 WCJ524297 WMF524297 WWB524297 T589833 JP589833 TL589833 ADH589833 AND589833 AWZ589833 BGV589833 BQR589833 CAN589833 CKJ589833 CUF589833 DEB589833 DNX589833 DXT589833 EHP589833 ERL589833 FBH589833 FLD589833 FUZ589833 GEV589833 GOR589833 GYN589833 HIJ589833 HSF589833 ICB589833 ILX589833 IVT589833 JFP589833 JPL589833 JZH589833 KJD589833 KSZ589833 LCV589833 LMR589833 LWN589833 MGJ589833 MQF589833 NAB589833 NJX589833 NTT589833 ODP589833 ONL589833 OXH589833 PHD589833 PQZ589833 QAV589833 QKR589833 QUN589833 REJ589833 ROF589833 RYB589833 SHX589833 SRT589833 TBP589833 TLL589833 TVH589833 UFD589833 UOZ589833 UYV589833 VIR589833 VSN589833 WCJ589833 WMF589833 WWB589833 T655369 JP655369 TL655369 ADH655369 AND655369 AWZ655369 BGV655369 BQR655369 CAN655369 CKJ655369 CUF655369 DEB655369 DNX655369 DXT655369 EHP655369 ERL655369 FBH655369 FLD655369 FUZ655369 GEV655369 GOR655369 GYN655369 HIJ655369 HSF655369 ICB655369 ILX655369 IVT655369 JFP655369 JPL655369 JZH655369 KJD655369 KSZ655369 LCV655369 LMR655369 LWN655369 MGJ655369 MQF655369 NAB655369 NJX655369 NTT655369 ODP655369 ONL655369 OXH655369 PHD655369 PQZ655369 QAV655369 QKR655369 QUN655369 REJ655369 ROF655369 RYB655369 SHX655369 SRT655369 TBP655369 TLL655369 TVH655369 UFD655369 UOZ655369 UYV655369 VIR655369 VSN655369 WCJ655369 WMF655369 WWB655369 T720905 JP720905 TL720905 ADH720905 AND720905 AWZ720905 BGV720905 BQR720905 CAN720905 CKJ720905 CUF720905 DEB720905 DNX720905 DXT720905 EHP720905 ERL720905 FBH720905 FLD720905 FUZ720905 GEV720905 GOR720905 GYN720905 HIJ720905 HSF720905 ICB720905 ILX720905 IVT720905 JFP720905 JPL720905 JZH720905 KJD720905 KSZ720905 LCV720905 LMR720905 LWN720905 MGJ720905 MQF720905 NAB720905 NJX720905 NTT720905 ODP720905 ONL720905 OXH720905 PHD720905 PQZ720905 QAV720905 QKR720905 QUN720905 REJ720905 ROF720905 RYB720905 SHX720905 SRT720905 TBP720905 TLL720905 TVH720905 UFD720905 UOZ720905 UYV720905 VIR720905 VSN720905 WCJ720905 WMF720905 WWB720905 T786441 JP786441 TL786441 ADH786441 AND786441 AWZ786441 BGV786441 BQR786441 CAN786441 CKJ786441 CUF786441 DEB786441 DNX786441 DXT786441 EHP786441 ERL786441 FBH786441 FLD786441 FUZ786441 GEV786441 GOR786441 GYN786441 HIJ786441 HSF786441 ICB786441 ILX786441 IVT786441 JFP786441 JPL786441 JZH786441 KJD786441 KSZ786441 LCV786441 LMR786441 LWN786441 MGJ786441 MQF786441 NAB786441 NJX786441 NTT786441 ODP786441 ONL786441 OXH786441 PHD786441 PQZ786441 QAV786441 QKR786441 QUN786441 REJ786441 ROF786441 RYB786441 SHX786441 SRT786441 TBP786441 TLL786441 TVH786441 UFD786441 UOZ786441 UYV786441 VIR786441 VSN786441 WCJ786441 WMF786441 WWB786441 T851977 JP851977 TL851977 ADH851977 AND851977 AWZ851977 BGV851977 BQR851977 CAN851977 CKJ851977 CUF851977 DEB851977 DNX851977 DXT851977 EHP851977 ERL851977 FBH851977 FLD851977 FUZ851977 GEV851977 GOR851977 GYN851977 HIJ851977 HSF851977 ICB851977 ILX851977 IVT851977 JFP851977 JPL851977 JZH851977 KJD851977 KSZ851977 LCV851977 LMR851977 LWN851977 MGJ851977 MQF851977 NAB851977 NJX851977 NTT851977 ODP851977 ONL851977 OXH851977 PHD851977 PQZ851977 QAV851977 QKR851977 QUN851977 REJ851977 ROF851977 RYB851977 SHX851977 SRT851977 TBP851977 TLL851977 TVH851977 UFD851977 UOZ851977 UYV851977 VIR851977 VSN851977 WCJ851977 WMF851977 WWB851977 T917513 JP917513 TL917513 ADH917513 AND917513 AWZ917513 BGV917513 BQR917513 CAN917513 CKJ917513 CUF917513 DEB917513 DNX917513 DXT917513 EHP917513 ERL917513 FBH917513 FLD917513 FUZ917513 GEV917513 GOR917513 GYN917513 HIJ917513 HSF917513 ICB917513 ILX917513 IVT917513 JFP917513 JPL917513 JZH917513 KJD917513 KSZ917513 LCV917513 LMR917513 LWN917513 MGJ917513 MQF917513 NAB917513 NJX917513 NTT917513 ODP917513 ONL917513 OXH917513 PHD917513 PQZ917513 QAV917513 QKR917513 QUN917513 REJ917513 ROF917513 RYB917513 SHX917513 SRT917513 TBP917513 TLL917513 TVH917513 UFD917513 UOZ917513 UYV917513 VIR917513 VSN917513 WCJ917513 WMF917513 WWB917513 T983049 JP983049 TL983049 ADH983049 AND983049 AWZ983049 BGV983049 BQR983049 CAN983049 CKJ983049 CUF983049 DEB983049 DNX983049 DXT983049 EHP983049 ERL983049 FBH983049 FLD983049 FUZ983049 GEV983049 GOR983049 GYN983049 HIJ983049 HSF983049 ICB983049 ILX983049 IVT983049 JFP983049 JPL983049 JZH983049 KJD983049 KSZ983049 LCV983049 LMR983049 LWN983049 MGJ983049 MQF983049 NAB983049 NJX983049 NTT983049 ODP983049 ONL983049 OXH983049 PHD983049 PQZ983049 QAV983049 QKR983049 QUN983049 REJ983049 ROF983049 RYB983049 SHX983049 SRT983049 TBP983049 TLL983049 TVH983049 UFD983049 UOZ983049 UYV983049 VIR983049 VSN983049 WCJ983049 WMF983049 WWB983049">
      <formula1>$BO$1025:$BO$1031</formula1>
    </dataValidation>
    <dataValidation type="list" allowBlank="1" showInputMessage="1" showErrorMessage="1" sqref="B11:D11 IX11:IZ11 ST11:SV11 ACP11:ACR11 AML11:AMN11 AWH11:AWJ11 BGD11:BGF11 BPZ11:BQB11 BZV11:BZX11 CJR11:CJT11 CTN11:CTP11 DDJ11:DDL11 DNF11:DNH11 DXB11:DXD11 EGX11:EGZ11 EQT11:EQV11 FAP11:FAR11 FKL11:FKN11 FUH11:FUJ11 GED11:GEF11 GNZ11:GOB11 GXV11:GXX11 HHR11:HHT11 HRN11:HRP11 IBJ11:IBL11 ILF11:ILH11 IVB11:IVD11 JEX11:JEZ11 JOT11:JOV11 JYP11:JYR11 KIL11:KIN11 KSH11:KSJ11 LCD11:LCF11 LLZ11:LMB11 LVV11:LVX11 MFR11:MFT11 MPN11:MPP11 MZJ11:MZL11 NJF11:NJH11 NTB11:NTD11 OCX11:OCZ11 OMT11:OMV11 OWP11:OWR11 PGL11:PGN11 PQH11:PQJ11 QAD11:QAF11 QJZ11:QKB11 QTV11:QTX11 RDR11:RDT11 RNN11:RNP11 RXJ11:RXL11 SHF11:SHH11 SRB11:SRD11 TAX11:TAZ11 TKT11:TKV11 TUP11:TUR11 UEL11:UEN11 UOH11:UOJ11 UYD11:UYF11 VHZ11:VIB11 VRV11:VRX11 WBR11:WBT11 WLN11:WLP11 WVJ11:WVL11 B65547:D65547 IX65547:IZ65547 ST65547:SV65547 ACP65547:ACR65547 AML65547:AMN65547 AWH65547:AWJ65547 BGD65547:BGF65547 BPZ65547:BQB65547 BZV65547:BZX65547 CJR65547:CJT65547 CTN65547:CTP65547 DDJ65547:DDL65547 DNF65547:DNH65547 DXB65547:DXD65547 EGX65547:EGZ65547 EQT65547:EQV65547 FAP65547:FAR65547 FKL65547:FKN65547 FUH65547:FUJ65547 GED65547:GEF65547 GNZ65547:GOB65547 GXV65547:GXX65547 HHR65547:HHT65547 HRN65547:HRP65547 IBJ65547:IBL65547 ILF65547:ILH65547 IVB65547:IVD65547 JEX65547:JEZ65547 JOT65547:JOV65547 JYP65547:JYR65547 KIL65547:KIN65547 KSH65547:KSJ65547 LCD65547:LCF65547 LLZ65547:LMB65547 LVV65547:LVX65547 MFR65547:MFT65547 MPN65547:MPP65547 MZJ65547:MZL65547 NJF65547:NJH65547 NTB65547:NTD65547 OCX65547:OCZ65547 OMT65547:OMV65547 OWP65547:OWR65547 PGL65547:PGN65547 PQH65547:PQJ65547 QAD65547:QAF65547 QJZ65547:QKB65547 QTV65547:QTX65547 RDR65547:RDT65547 RNN65547:RNP65547 RXJ65547:RXL65547 SHF65547:SHH65547 SRB65547:SRD65547 TAX65547:TAZ65547 TKT65547:TKV65547 TUP65547:TUR65547 UEL65547:UEN65547 UOH65547:UOJ65547 UYD65547:UYF65547 VHZ65547:VIB65547 VRV65547:VRX65547 WBR65547:WBT65547 WLN65547:WLP65547 WVJ65547:WVL65547 B131083:D131083 IX131083:IZ131083 ST131083:SV131083 ACP131083:ACR131083 AML131083:AMN131083 AWH131083:AWJ131083 BGD131083:BGF131083 BPZ131083:BQB131083 BZV131083:BZX131083 CJR131083:CJT131083 CTN131083:CTP131083 DDJ131083:DDL131083 DNF131083:DNH131083 DXB131083:DXD131083 EGX131083:EGZ131083 EQT131083:EQV131083 FAP131083:FAR131083 FKL131083:FKN131083 FUH131083:FUJ131083 GED131083:GEF131083 GNZ131083:GOB131083 GXV131083:GXX131083 HHR131083:HHT131083 HRN131083:HRP131083 IBJ131083:IBL131083 ILF131083:ILH131083 IVB131083:IVD131083 JEX131083:JEZ131083 JOT131083:JOV131083 JYP131083:JYR131083 KIL131083:KIN131083 KSH131083:KSJ131083 LCD131083:LCF131083 LLZ131083:LMB131083 LVV131083:LVX131083 MFR131083:MFT131083 MPN131083:MPP131083 MZJ131083:MZL131083 NJF131083:NJH131083 NTB131083:NTD131083 OCX131083:OCZ131083 OMT131083:OMV131083 OWP131083:OWR131083 PGL131083:PGN131083 PQH131083:PQJ131083 QAD131083:QAF131083 QJZ131083:QKB131083 QTV131083:QTX131083 RDR131083:RDT131083 RNN131083:RNP131083 RXJ131083:RXL131083 SHF131083:SHH131083 SRB131083:SRD131083 TAX131083:TAZ131083 TKT131083:TKV131083 TUP131083:TUR131083 UEL131083:UEN131083 UOH131083:UOJ131083 UYD131083:UYF131083 VHZ131083:VIB131083 VRV131083:VRX131083 WBR131083:WBT131083 WLN131083:WLP131083 WVJ131083:WVL131083 B196619:D196619 IX196619:IZ196619 ST196619:SV196619 ACP196619:ACR196619 AML196619:AMN196619 AWH196619:AWJ196619 BGD196619:BGF196619 BPZ196619:BQB196619 BZV196619:BZX196619 CJR196619:CJT196619 CTN196619:CTP196619 DDJ196619:DDL196619 DNF196619:DNH196619 DXB196619:DXD196619 EGX196619:EGZ196619 EQT196619:EQV196619 FAP196619:FAR196619 FKL196619:FKN196619 FUH196619:FUJ196619 GED196619:GEF196619 GNZ196619:GOB196619 GXV196619:GXX196619 HHR196619:HHT196619 HRN196619:HRP196619 IBJ196619:IBL196619 ILF196619:ILH196619 IVB196619:IVD196619 JEX196619:JEZ196619 JOT196619:JOV196619 JYP196619:JYR196619 KIL196619:KIN196619 KSH196619:KSJ196619 LCD196619:LCF196619 LLZ196619:LMB196619 LVV196619:LVX196619 MFR196619:MFT196619 MPN196619:MPP196619 MZJ196619:MZL196619 NJF196619:NJH196619 NTB196619:NTD196619 OCX196619:OCZ196619 OMT196619:OMV196619 OWP196619:OWR196619 PGL196619:PGN196619 PQH196619:PQJ196619 QAD196619:QAF196619 QJZ196619:QKB196619 QTV196619:QTX196619 RDR196619:RDT196619 RNN196619:RNP196619 RXJ196619:RXL196619 SHF196619:SHH196619 SRB196619:SRD196619 TAX196619:TAZ196619 TKT196619:TKV196619 TUP196619:TUR196619 UEL196619:UEN196619 UOH196619:UOJ196619 UYD196619:UYF196619 VHZ196619:VIB196619 VRV196619:VRX196619 WBR196619:WBT196619 WLN196619:WLP196619 WVJ196619:WVL196619 B262155:D262155 IX262155:IZ262155 ST262155:SV262155 ACP262155:ACR262155 AML262155:AMN262155 AWH262155:AWJ262155 BGD262155:BGF262155 BPZ262155:BQB262155 BZV262155:BZX262155 CJR262155:CJT262155 CTN262155:CTP262155 DDJ262155:DDL262155 DNF262155:DNH262155 DXB262155:DXD262155 EGX262155:EGZ262155 EQT262155:EQV262155 FAP262155:FAR262155 FKL262155:FKN262155 FUH262155:FUJ262155 GED262155:GEF262155 GNZ262155:GOB262155 GXV262155:GXX262155 HHR262155:HHT262155 HRN262155:HRP262155 IBJ262155:IBL262155 ILF262155:ILH262155 IVB262155:IVD262155 JEX262155:JEZ262155 JOT262155:JOV262155 JYP262155:JYR262155 KIL262155:KIN262155 KSH262155:KSJ262155 LCD262155:LCF262155 LLZ262155:LMB262155 LVV262155:LVX262155 MFR262155:MFT262155 MPN262155:MPP262155 MZJ262155:MZL262155 NJF262155:NJH262155 NTB262155:NTD262155 OCX262155:OCZ262155 OMT262155:OMV262155 OWP262155:OWR262155 PGL262155:PGN262155 PQH262155:PQJ262155 QAD262155:QAF262155 QJZ262155:QKB262155 QTV262155:QTX262155 RDR262155:RDT262155 RNN262155:RNP262155 RXJ262155:RXL262155 SHF262155:SHH262155 SRB262155:SRD262155 TAX262155:TAZ262155 TKT262155:TKV262155 TUP262155:TUR262155 UEL262155:UEN262155 UOH262155:UOJ262155 UYD262155:UYF262155 VHZ262155:VIB262155 VRV262155:VRX262155 WBR262155:WBT262155 WLN262155:WLP262155 WVJ262155:WVL262155 B327691:D327691 IX327691:IZ327691 ST327691:SV327691 ACP327691:ACR327691 AML327691:AMN327691 AWH327691:AWJ327691 BGD327691:BGF327691 BPZ327691:BQB327691 BZV327691:BZX327691 CJR327691:CJT327691 CTN327691:CTP327691 DDJ327691:DDL327691 DNF327691:DNH327691 DXB327691:DXD327691 EGX327691:EGZ327691 EQT327691:EQV327691 FAP327691:FAR327691 FKL327691:FKN327691 FUH327691:FUJ327691 GED327691:GEF327691 GNZ327691:GOB327691 GXV327691:GXX327691 HHR327691:HHT327691 HRN327691:HRP327691 IBJ327691:IBL327691 ILF327691:ILH327691 IVB327691:IVD327691 JEX327691:JEZ327691 JOT327691:JOV327691 JYP327691:JYR327691 KIL327691:KIN327691 KSH327691:KSJ327691 LCD327691:LCF327691 LLZ327691:LMB327691 LVV327691:LVX327691 MFR327691:MFT327691 MPN327691:MPP327691 MZJ327691:MZL327691 NJF327691:NJH327691 NTB327691:NTD327691 OCX327691:OCZ327691 OMT327691:OMV327691 OWP327691:OWR327691 PGL327691:PGN327691 PQH327691:PQJ327691 QAD327691:QAF327691 QJZ327691:QKB327691 QTV327691:QTX327691 RDR327691:RDT327691 RNN327691:RNP327691 RXJ327691:RXL327691 SHF327691:SHH327691 SRB327691:SRD327691 TAX327691:TAZ327691 TKT327691:TKV327691 TUP327691:TUR327691 UEL327691:UEN327691 UOH327691:UOJ327691 UYD327691:UYF327691 VHZ327691:VIB327691 VRV327691:VRX327691 WBR327691:WBT327691 WLN327691:WLP327691 WVJ327691:WVL327691 B393227:D393227 IX393227:IZ393227 ST393227:SV393227 ACP393227:ACR393227 AML393227:AMN393227 AWH393227:AWJ393227 BGD393227:BGF393227 BPZ393227:BQB393227 BZV393227:BZX393227 CJR393227:CJT393227 CTN393227:CTP393227 DDJ393227:DDL393227 DNF393227:DNH393227 DXB393227:DXD393227 EGX393227:EGZ393227 EQT393227:EQV393227 FAP393227:FAR393227 FKL393227:FKN393227 FUH393227:FUJ393227 GED393227:GEF393227 GNZ393227:GOB393227 GXV393227:GXX393227 HHR393227:HHT393227 HRN393227:HRP393227 IBJ393227:IBL393227 ILF393227:ILH393227 IVB393227:IVD393227 JEX393227:JEZ393227 JOT393227:JOV393227 JYP393227:JYR393227 KIL393227:KIN393227 KSH393227:KSJ393227 LCD393227:LCF393227 LLZ393227:LMB393227 LVV393227:LVX393227 MFR393227:MFT393227 MPN393227:MPP393227 MZJ393227:MZL393227 NJF393227:NJH393227 NTB393227:NTD393227 OCX393227:OCZ393227 OMT393227:OMV393227 OWP393227:OWR393227 PGL393227:PGN393227 PQH393227:PQJ393227 QAD393227:QAF393227 QJZ393227:QKB393227 QTV393227:QTX393227 RDR393227:RDT393227 RNN393227:RNP393227 RXJ393227:RXL393227 SHF393227:SHH393227 SRB393227:SRD393227 TAX393227:TAZ393227 TKT393227:TKV393227 TUP393227:TUR393227 UEL393227:UEN393227 UOH393227:UOJ393227 UYD393227:UYF393227 VHZ393227:VIB393227 VRV393227:VRX393227 WBR393227:WBT393227 WLN393227:WLP393227 WVJ393227:WVL393227 B458763:D458763 IX458763:IZ458763 ST458763:SV458763 ACP458763:ACR458763 AML458763:AMN458763 AWH458763:AWJ458763 BGD458763:BGF458763 BPZ458763:BQB458763 BZV458763:BZX458763 CJR458763:CJT458763 CTN458763:CTP458763 DDJ458763:DDL458763 DNF458763:DNH458763 DXB458763:DXD458763 EGX458763:EGZ458763 EQT458763:EQV458763 FAP458763:FAR458763 FKL458763:FKN458763 FUH458763:FUJ458763 GED458763:GEF458763 GNZ458763:GOB458763 GXV458763:GXX458763 HHR458763:HHT458763 HRN458763:HRP458763 IBJ458763:IBL458763 ILF458763:ILH458763 IVB458763:IVD458763 JEX458763:JEZ458763 JOT458763:JOV458763 JYP458763:JYR458763 KIL458763:KIN458763 KSH458763:KSJ458763 LCD458763:LCF458763 LLZ458763:LMB458763 LVV458763:LVX458763 MFR458763:MFT458763 MPN458763:MPP458763 MZJ458763:MZL458763 NJF458763:NJH458763 NTB458763:NTD458763 OCX458763:OCZ458763 OMT458763:OMV458763 OWP458763:OWR458763 PGL458763:PGN458763 PQH458763:PQJ458763 QAD458763:QAF458763 QJZ458763:QKB458763 QTV458763:QTX458763 RDR458763:RDT458763 RNN458763:RNP458763 RXJ458763:RXL458763 SHF458763:SHH458763 SRB458763:SRD458763 TAX458763:TAZ458763 TKT458763:TKV458763 TUP458763:TUR458763 UEL458763:UEN458763 UOH458763:UOJ458763 UYD458763:UYF458763 VHZ458763:VIB458763 VRV458763:VRX458763 WBR458763:WBT458763 WLN458763:WLP458763 WVJ458763:WVL458763 B524299:D524299 IX524299:IZ524299 ST524299:SV524299 ACP524299:ACR524299 AML524299:AMN524299 AWH524299:AWJ524299 BGD524299:BGF524299 BPZ524299:BQB524299 BZV524299:BZX524299 CJR524299:CJT524299 CTN524299:CTP524299 DDJ524299:DDL524299 DNF524299:DNH524299 DXB524299:DXD524299 EGX524299:EGZ524299 EQT524299:EQV524299 FAP524299:FAR524299 FKL524299:FKN524299 FUH524299:FUJ524299 GED524299:GEF524299 GNZ524299:GOB524299 GXV524299:GXX524299 HHR524299:HHT524299 HRN524299:HRP524299 IBJ524299:IBL524299 ILF524299:ILH524299 IVB524299:IVD524299 JEX524299:JEZ524299 JOT524299:JOV524299 JYP524299:JYR524299 KIL524299:KIN524299 KSH524299:KSJ524299 LCD524299:LCF524299 LLZ524299:LMB524299 LVV524299:LVX524299 MFR524299:MFT524299 MPN524299:MPP524299 MZJ524299:MZL524299 NJF524299:NJH524299 NTB524299:NTD524299 OCX524299:OCZ524299 OMT524299:OMV524299 OWP524299:OWR524299 PGL524299:PGN524299 PQH524299:PQJ524299 QAD524299:QAF524299 QJZ524299:QKB524299 QTV524299:QTX524299 RDR524299:RDT524299 RNN524299:RNP524299 RXJ524299:RXL524299 SHF524299:SHH524299 SRB524299:SRD524299 TAX524299:TAZ524299 TKT524299:TKV524299 TUP524299:TUR524299 UEL524299:UEN524299 UOH524299:UOJ524299 UYD524299:UYF524299 VHZ524299:VIB524299 VRV524299:VRX524299 WBR524299:WBT524299 WLN524299:WLP524299 WVJ524299:WVL524299 B589835:D589835 IX589835:IZ589835 ST589835:SV589835 ACP589835:ACR589835 AML589835:AMN589835 AWH589835:AWJ589835 BGD589835:BGF589835 BPZ589835:BQB589835 BZV589835:BZX589835 CJR589835:CJT589835 CTN589835:CTP589835 DDJ589835:DDL589835 DNF589835:DNH589835 DXB589835:DXD589835 EGX589835:EGZ589835 EQT589835:EQV589835 FAP589835:FAR589835 FKL589835:FKN589835 FUH589835:FUJ589835 GED589835:GEF589835 GNZ589835:GOB589835 GXV589835:GXX589835 HHR589835:HHT589835 HRN589835:HRP589835 IBJ589835:IBL589835 ILF589835:ILH589835 IVB589835:IVD589835 JEX589835:JEZ589835 JOT589835:JOV589835 JYP589835:JYR589835 KIL589835:KIN589835 KSH589835:KSJ589835 LCD589835:LCF589835 LLZ589835:LMB589835 LVV589835:LVX589835 MFR589835:MFT589835 MPN589835:MPP589835 MZJ589835:MZL589835 NJF589835:NJH589835 NTB589835:NTD589835 OCX589835:OCZ589835 OMT589835:OMV589835 OWP589835:OWR589835 PGL589835:PGN589835 PQH589835:PQJ589835 QAD589835:QAF589835 QJZ589835:QKB589835 QTV589835:QTX589835 RDR589835:RDT589835 RNN589835:RNP589835 RXJ589835:RXL589835 SHF589835:SHH589835 SRB589835:SRD589835 TAX589835:TAZ589835 TKT589835:TKV589835 TUP589835:TUR589835 UEL589835:UEN589835 UOH589835:UOJ589835 UYD589835:UYF589835 VHZ589835:VIB589835 VRV589835:VRX589835 WBR589835:WBT589835 WLN589835:WLP589835 WVJ589835:WVL589835 B655371:D655371 IX655371:IZ655371 ST655371:SV655371 ACP655371:ACR655371 AML655371:AMN655371 AWH655371:AWJ655371 BGD655371:BGF655371 BPZ655371:BQB655371 BZV655371:BZX655371 CJR655371:CJT655371 CTN655371:CTP655371 DDJ655371:DDL655371 DNF655371:DNH655371 DXB655371:DXD655371 EGX655371:EGZ655371 EQT655371:EQV655371 FAP655371:FAR655371 FKL655371:FKN655371 FUH655371:FUJ655371 GED655371:GEF655371 GNZ655371:GOB655371 GXV655371:GXX655371 HHR655371:HHT655371 HRN655371:HRP655371 IBJ655371:IBL655371 ILF655371:ILH655371 IVB655371:IVD655371 JEX655371:JEZ655371 JOT655371:JOV655371 JYP655371:JYR655371 KIL655371:KIN655371 KSH655371:KSJ655371 LCD655371:LCF655371 LLZ655371:LMB655371 LVV655371:LVX655371 MFR655371:MFT655371 MPN655371:MPP655371 MZJ655371:MZL655371 NJF655371:NJH655371 NTB655371:NTD655371 OCX655371:OCZ655371 OMT655371:OMV655371 OWP655371:OWR655371 PGL655371:PGN655371 PQH655371:PQJ655371 QAD655371:QAF655371 QJZ655371:QKB655371 QTV655371:QTX655371 RDR655371:RDT655371 RNN655371:RNP655371 RXJ655371:RXL655371 SHF655371:SHH655371 SRB655371:SRD655371 TAX655371:TAZ655371 TKT655371:TKV655371 TUP655371:TUR655371 UEL655371:UEN655371 UOH655371:UOJ655371 UYD655371:UYF655371 VHZ655371:VIB655371 VRV655371:VRX655371 WBR655371:WBT655371 WLN655371:WLP655371 WVJ655371:WVL655371 B720907:D720907 IX720907:IZ720907 ST720907:SV720907 ACP720907:ACR720907 AML720907:AMN720907 AWH720907:AWJ720907 BGD720907:BGF720907 BPZ720907:BQB720907 BZV720907:BZX720907 CJR720907:CJT720907 CTN720907:CTP720907 DDJ720907:DDL720907 DNF720907:DNH720907 DXB720907:DXD720907 EGX720907:EGZ720907 EQT720907:EQV720907 FAP720907:FAR720907 FKL720907:FKN720907 FUH720907:FUJ720907 GED720907:GEF720907 GNZ720907:GOB720907 GXV720907:GXX720907 HHR720907:HHT720907 HRN720907:HRP720907 IBJ720907:IBL720907 ILF720907:ILH720907 IVB720907:IVD720907 JEX720907:JEZ720907 JOT720907:JOV720907 JYP720907:JYR720907 KIL720907:KIN720907 KSH720907:KSJ720907 LCD720907:LCF720907 LLZ720907:LMB720907 LVV720907:LVX720907 MFR720907:MFT720907 MPN720907:MPP720907 MZJ720907:MZL720907 NJF720907:NJH720907 NTB720907:NTD720907 OCX720907:OCZ720907 OMT720907:OMV720907 OWP720907:OWR720907 PGL720907:PGN720907 PQH720907:PQJ720907 QAD720907:QAF720907 QJZ720907:QKB720907 QTV720907:QTX720907 RDR720907:RDT720907 RNN720907:RNP720907 RXJ720907:RXL720907 SHF720907:SHH720907 SRB720907:SRD720907 TAX720907:TAZ720907 TKT720907:TKV720907 TUP720907:TUR720907 UEL720907:UEN720907 UOH720907:UOJ720907 UYD720907:UYF720907 VHZ720907:VIB720907 VRV720907:VRX720907 WBR720907:WBT720907 WLN720907:WLP720907 WVJ720907:WVL720907 B786443:D786443 IX786443:IZ786443 ST786443:SV786443 ACP786443:ACR786443 AML786443:AMN786443 AWH786443:AWJ786443 BGD786443:BGF786443 BPZ786443:BQB786443 BZV786443:BZX786443 CJR786443:CJT786443 CTN786443:CTP786443 DDJ786443:DDL786443 DNF786443:DNH786443 DXB786443:DXD786443 EGX786443:EGZ786443 EQT786443:EQV786443 FAP786443:FAR786443 FKL786443:FKN786443 FUH786443:FUJ786443 GED786443:GEF786443 GNZ786443:GOB786443 GXV786443:GXX786443 HHR786443:HHT786443 HRN786443:HRP786443 IBJ786443:IBL786443 ILF786443:ILH786443 IVB786443:IVD786443 JEX786443:JEZ786443 JOT786443:JOV786443 JYP786443:JYR786443 KIL786443:KIN786443 KSH786443:KSJ786443 LCD786443:LCF786443 LLZ786443:LMB786443 LVV786443:LVX786443 MFR786443:MFT786443 MPN786443:MPP786443 MZJ786443:MZL786443 NJF786443:NJH786443 NTB786443:NTD786443 OCX786443:OCZ786443 OMT786443:OMV786443 OWP786443:OWR786443 PGL786443:PGN786443 PQH786443:PQJ786443 QAD786443:QAF786443 QJZ786443:QKB786443 QTV786443:QTX786443 RDR786443:RDT786443 RNN786443:RNP786443 RXJ786443:RXL786443 SHF786443:SHH786443 SRB786443:SRD786443 TAX786443:TAZ786443 TKT786443:TKV786443 TUP786443:TUR786443 UEL786443:UEN786443 UOH786443:UOJ786443 UYD786443:UYF786443 VHZ786443:VIB786443 VRV786443:VRX786443 WBR786443:WBT786443 WLN786443:WLP786443 WVJ786443:WVL786443 B851979:D851979 IX851979:IZ851979 ST851979:SV851979 ACP851979:ACR851979 AML851979:AMN851979 AWH851979:AWJ851979 BGD851979:BGF851979 BPZ851979:BQB851979 BZV851979:BZX851979 CJR851979:CJT851979 CTN851979:CTP851979 DDJ851979:DDL851979 DNF851979:DNH851979 DXB851979:DXD851979 EGX851979:EGZ851979 EQT851979:EQV851979 FAP851979:FAR851979 FKL851979:FKN851979 FUH851979:FUJ851979 GED851979:GEF851979 GNZ851979:GOB851979 GXV851979:GXX851979 HHR851979:HHT851979 HRN851979:HRP851979 IBJ851979:IBL851979 ILF851979:ILH851979 IVB851979:IVD851979 JEX851979:JEZ851979 JOT851979:JOV851979 JYP851979:JYR851979 KIL851979:KIN851979 KSH851979:KSJ851979 LCD851979:LCF851979 LLZ851979:LMB851979 LVV851979:LVX851979 MFR851979:MFT851979 MPN851979:MPP851979 MZJ851979:MZL851979 NJF851979:NJH851979 NTB851979:NTD851979 OCX851979:OCZ851979 OMT851979:OMV851979 OWP851979:OWR851979 PGL851979:PGN851979 PQH851979:PQJ851979 QAD851979:QAF851979 QJZ851979:QKB851979 QTV851979:QTX851979 RDR851979:RDT851979 RNN851979:RNP851979 RXJ851979:RXL851979 SHF851979:SHH851979 SRB851979:SRD851979 TAX851979:TAZ851979 TKT851979:TKV851979 TUP851979:TUR851979 UEL851979:UEN851979 UOH851979:UOJ851979 UYD851979:UYF851979 VHZ851979:VIB851979 VRV851979:VRX851979 WBR851979:WBT851979 WLN851979:WLP851979 WVJ851979:WVL851979 B917515:D917515 IX917515:IZ917515 ST917515:SV917515 ACP917515:ACR917515 AML917515:AMN917515 AWH917515:AWJ917515 BGD917515:BGF917515 BPZ917515:BQB917515 BZV917515:BZX917515 CJR917515:CJT917515 CTN917515:CTP917515 DDJ917515:DDL917515 DNF917515:DNH917515 DXB917515:DXD917515 EGX917515:EGZ917515 EQT917515:EQV917515 FAP917515:FAR917515 FKL917515:FKN917515 FUH917515:FUJ917515 GED917515:GEF917515 GNZ917515:GOB917515 GXV917515:GXX917515 HHR917515:HHT917515 HRN917515:HRP917515 IBJ917515:IBL917515 ILF917515:ILH917515 IVB917515:IVD917515 JEX917515:JEZ917515 JOT917515:JOV917515 JYP917515:JYR917515 KIL917515:KIN917515 KSH917515:KSJ917515 LCD917515:LCF917515 LLZ917515:LMB917515 LVV917515:LVX917515 MFR917515:MFT917515 MPN917515:MPP917515 MZJ917515:MZL917515 NJF917515:NJH917515 NTB917515:NTD917515 OCX917515:OCZ917515 OMT917515:OMV917515 OWP917515:OWR917515 PGL917515:PGN917515 PQH917515:PQJ917515 QAD917515:QAF917515 QJZ917515:QKB917515 QTV917515:QTX917515 RDR917515:RDT917515 RNN917515:RNP917515 RXJ917515:RXL917515 SHF917515:SHH917515 SRB917515:SRD917515 TAX917515:TAZ917515 TKT917515:TKV917515 TUP917515:TUR917515 UEL917515:UEN917515 UOH917515:UOJ917515 UYD917515:UYF917515 VHZ917515:VIB917515 VRV917515:VRX917515 WBR917515:WBT917515 WLN917515:WLP917515 WVJ917515:WVL917515 B983051:D983051 IX983051:IZ983051 ST983051:SV983051 ACP983051:ACR983051 AML983051:AMN983051 AWH983051:AWJ983051 BGD983051:BGF983051 BPZ983051:BQB983051 BZV983051:BZX983051 CJR983051:CJT983051 CTN983051:CTP983051 DDJ983051:DDL983051 DNF983051:DNH983051 DXB983051:DXD983051 EGX983051:EGZ983051 EQT983051:EQV983051 FAP983051:FAR983051 FKL983051:FKN983051 FUH983051:FUJ983051 GED983051:GEF983051 GNZ983051:GOB983051 GXV983051:GXX983051 HHR983051:HHT983051 HRN983051:HRP983051 IBJ983051:IBL983051 ILF983051:ILH983051 IVB983051:IVD983051 JEX983051:JEZ983051 JOT983051:JOV983051 JYP983051:JYR983051 KIL983051:KIN983051 KSH983051:KSJ983051 LCD983051:LCF983051 LLZ983051:LMB983051 LVV983051:LVX983051 MFR983051:MFT983051 MPN983051:MPP983051 MZJ983051:MZL983051 NJF983051:NJH983051 NTB983051:NTD983051 OCX983051:OCZ983051 OMT983051:OMV983051 OWP983051:OWR983051 PGL983051:PGN983051 PQH983051:PQJ983051 QAD983051:QAF983051 QJZ983051:QKB983051 QTV983051:QTX983051 RDR983051:RDT983051 RNN983051:RNP983051 RXJ983051:RXL983051 SHF983051:SHH983051 SRB983051:SRD983051 TAX983051:TAZ983051 TKT983051:TKV983051 TUP983051:TUR983051 UEL983051:UEN983051 UOH983051:UOJ983051 UYD983051:UYF983051 VHZ983051:VIB983051 VRV983051:VRX983051 WBR983051:WBT983051 WLN983051:WLP983051 WVJ983051:WVL983051">
      <formula1>$BH$1026:$BH$1095</formula1>
    </dataValidation>
    <dataValidation type="list" allowBlank="1" showInputMessage="1" showErrorMessage="1" sqref="B10:I10 IX10:JE10 ST10:TA10 ACP10:ACW10 AML10:AMS10 AWH10:AWO10 BGD10:BGK10 BPZ10:BQG10 BZV10:CAC10 CJR10:CJY10 CTN10:CTU10 DDJ10:DDQ10 DNF10:DNM10 DXB10:DXI10 EGX10:EHE10 EQT10:ERA10 FAP10:FAW10 FKL10:FKS10 FUH10:FUO10 GED10:GEK10 GNZ10:GOG10 GXV10:GYC10 HHR10:HHY10 HRN10:HRU10 IBJ10:IBQ10 ILF10:ILM10 IVB10:IVI10 JEX10:JFE10 JOT10:JPA10 JYP10:JYW10 KIL10:KIS10 KSH10:KSO10 LCD10:LCK10 LLZ10:LMG10 LVV10:LWC10 MFR10:MFY10 MPN10:MPU10 MZJ10:MZQ10 NJF10:NJM10 NTB10:NTI10 OCX10:ODE10 OMT10:ONA10 OWP10:OWW10 PGL10:PGS10 PQH10:PQO10 QAD10:QAK10 QJZ10:QKG10 QTV10:QUC10 RDR10:RDY10 RNN10:RNU10 RXJ10:RXQ10 SHF10:SHM10 SRB10:SRI10 TAX10:TBE10 TKT10:TLA10 TUP10:TUW10 UEL10:UES10 UOH10:UOO10 UYD10:UYK10 VHZ10:VIG10 VRV10:VSC10 WBR10:WBY10 WLN10:WLU10 WVJ10:WVQ10 B65546:I65546 IX65546:JE65546 ST65546:TA65546 ACP65546:ACW65546 AML65546:AMS65546 AWH65546:AWO65546 BGD65546:BGK65546 BPZ65546:BQG65546 BZV65546:CAC65546 CJR65546:CJY65546 CTN65546:CTU65546 DDJ65546:DDQ65546 DNF65546:DNM65546 DXB65546:DXI65546 EGX65546:EHE65546 EQT65546:ERA65546 FAP65546:FAW65546 FKL65546:FKS65546 FUH65546:FUO65546 GED65546:GEK65546 GNZ65546:GOG65546 GXV65546:GYC65546 HHR65546:HHY65546 HRN65546:HRU65546 IBJ65546:IBQ65546 ILF65546:ILM65546 IVB65546:IVI65546 JEX65546:JFE65546 JOT65546:JPA65546 JYP65546:JYW65546 KIL65546:KIS65546 KSH65546:KSO65546 LCD65546:LCK65546 LLZ65546:LMG65546 LVV65546:LWC65546 MFR65546:MFY65546 MPN65546:MPU65546 MZJ65546:MZQ65546 NJF65546:NJM65546 NTB65546:NTI65546 OCX65546:ODE65546 OMT65546:ONA65546 OWP65546:OWW65546 PGL65546:PGS65546 PQH65546:PQO65546 QAD65546:QAK65546 QJZ65546:QKG65546 QTV65546:QUC65546 RDR65546:RDY65546 RNN65546:RNU65546 RXJ65546:RXQ65546 SHF65546:SHM65546 SRB65546:SRI65546 TAX65546:TBE65546 TKT65546:TLA65546 TUP65546:TUW65546 UEL65546:UES65546 UOH65546:UOO65546 UYD65546:UYK65546 VHZ65546:VIG65546 VRV65546:VSC65546 WBR65546:WBY65546 WLN65546:WLU65546 WVJ65546:WVQ65546 B131082:I131082 IX131082:JE131082 ST131082:TA131082 ACP131082:ACW131082 AML131082:AMS131082 AWH131082:AWO131082 BGD131082:BGK131082 BPZ131082:BQG131082 BZV131082:CAC131082 CJR131082:CJY131082 CTN131082:CTU131082 DDJ131082:DDQ131082 DNF131082:DNM131082 DXB131082:DXI131082 EGX131082:EHE131082 EQT131082:ERA131082 FAP131082:FAW131082 FKL131082:FKS131082 FUH131082:FUO131082 GED131082:GEK131082 GNZ131082:GOG131082 GXV131082:GYC131082 HHR131082:HHY131082 HRN131082:HRU131082 IBJ131082:IBQ131082 ILF131082:ILM131082 IVB131082:IVI131082 JEX131082:JFE131082 JOT131082:JPA131082 JYP131082:JYW131082 KIL131082:KIS131082 KSH131082:KSO131082 LCD131082:LCK131082 LLZ131082:LMG131082 LVV131082:LWC131082 MFR131082:MFY131082 MPN131082:MPU131082 MZJ131082:MZQ131082 NJF131082:NJM131082 NTB131082:NTI131082 OCX131082:ODE131082 OMT131082:ONA131082 OWP131082:OWW131082 PGL131082:PGS131082 PQH131082:PQO131082 QAD131082:QAK131082 QJZ131082:QKG131082 QTV131082:QUC131082 RDR131082:RDY131082 RNN131082:RNU131082 RXJ131082:RXQ131082 SHF131082:SHM131082 SRB131082:SRI131082 TAX131082:TBE131082 TKT131082:TLA131082 TUP131082:TUW131082 UEL131082:UES131082 UOH131082:UOO131082 UYD131082:UYK131082 VHZ131082:VIG131082 VRV131082:VSC131082 WBR131082:WBY131082 WLN131082:WLU131082 WVJ131082:WVQ131082 B196618:I196618 IX196618:JE196618 ST196618:TA196618 ACP196618:ACW196618 AML196618:AMS196618 AWH196618:AWO196618 BGD196618:BGK196618 BPZ196618:BQG196618 BZV196618:CAC196618 CJR196618:CJY196618 CTN196618:CTU196618 DDJ196618:DDQ196618 DNF196618:DNM196618 DXB196618:DXI196618 EGX196618:EHE196618 EQT196618:ERA196618 FAP196618:FAW196618 FKL196618:FKS196618 FUH196618:FUO196618 GED196618:GEK196618 GNZ196618:GOG196618 GXV196618:GYC196618 HHR196618:HHY196618 HRN196618:HRU196618 IBJ196618:IBQ196618 ILF196618:ILM196618 IVB196618:IVI196618 JEX196618:JFE196618 JOT196618:JPA196618 JYP196618:JYW196618 KIL196618:KIS196618 KSH196618:KSO196618 LCD196618:LCK196618 LLZ196618:LMG196618 LVV196618:LWC196618 MFR196618:MFY196618 MPN196618:MPU196618 MZJ196618:MZQ196618 NJF196618:NJM196618 NTB196618:NTI196618 OCX196618:ODE196618 OMT196618:ONA196618 OWP196618:OWW196618 PGL196618:PGS196618 PQH196618:PQO196618 QAD196618:QAK196618 QJZ196618:QKG196618 QTV196618:QUC196618 RDR196618:RDY196618 RNN196618:RNU196618 RXJ196618:RXQ196618 SHF196618:SHM196618 SRB196618:SRI196618 TAX196618:TBE196618 TKT196618:TLA196618 TUP196618:TUW196618 UEL196618:UES196618 UOH196618:UOO196618 UYD196618:UYK196618 VHZ196618:VIG196618 VRV196618:VSC196618 WBR196618:WBY196618 WLN196618:WLU196618 WVJ196618:WVQ196618 B262154:I262154 IX262154:JE262154 ST262154:TA262154 ACP262154:ACW262154 AML262154:AMS262154 AWH262154:AWO262154 BGD262154:BGK262154 BPZ262154:BQG262154 BZV262154:CAC262154 CJR262154:CJY262154 CTN262154:CTU262154 DDJ262154:DDQ262154 DNF262154:DNM262154 DXB262154:DXI262154 EGX262154:EHE262154 EQT262154:ERA262154 FAP262154:FAW262154 FKL262154:FKS262154 FUH262154:FUO262154 GED262154:GEK262154 GNZ262154:GOG262154 GXV262154:GYC262154 HHR262154:HHY262154 HRN262154:HRU262154 IBJ262154:IBQ262154 ILF262154:ILM262154 IVB262154:IVI262154 JEX262154:JFE262154 JOT262154:JPA262154 JYP262154:JYW262154 KIL262154:KIS262154 KSH262154:KSO262154 LCD262154:LCK262154 LLZ262154:LMG262154 LVV262154:LWC262154 MFR262154:MFY262154 MPN262154:MPU262154 MZJ262154:MZQ262154 NJF262154:NJM262154 NTB262154:NTI262154 OCX262154:ODE262154 OMT262154:ONA262154 OWP262154:OWW262154 PGL262154:PGS262154 PQH262154:PQO262154 QAD262154:QAK262154 QJZ262154:QKG262154 QTV262154:QUC262154 RDR262154:RDY262154 RNN262154:RNU262154 RXJ262154:RXQ262154 SHF262154:SHM262154 SRB262154:SRI262154 TAX262154:TBE262154 TKT262154:TLA262154 TUP262154:TUW262154 UEL262154:UES262154 UOH262154:UOO262154 UYD262154:UYK262154 VHZ262154:VIG262154 VRV262154:VSC262154 WBR262154:WBY262154 WLN262154:WLU262154 WVJ262154:WVQ262154 B327690:I327690 IX327690:JE327690 ST327690:TA327690 ACP327690:ACW327690 AML327690:AMS327690 AWH327690:AWO327690 BGD327690:BGK327690 BPZ327690:BQG327690 BZV327690:CAC327690 CJR327690:CJY327690 CTN327690:CTU327690 DDJ327690:DDQ327690 DNF327690:DNM327690 DXB327690:DXI327690 EGX327690:EHE327690 EQT327690:ERA327690 FAP327690:FAW327690 FKL327690:FKS327690 FUH327690:FUO327690 GED327690:GEK327690 GNZ327690:GOG327690 GXV327690:GYC327690 HHR327690:HHY327690 HRN327690:HRU327690 IBJ327690:IBQ327690 ILF327690:ILM327690 IVB327690:IVI327690 JEX327690:JFE327690 JOT327690:JPA327690 JYP327690:JYW327690 KIL327690:KIS327690 KSH327690:KSO327690 LCD327690:LCK327690 LLZ327690:LMG327690 LVV327690:LWC327690 MFR327690:MFY327690 MPN327690:MPU327690 MZJ327690:MZQ327690 NJF327690:NJM327690 NTB327690:NTI327690 OCX327690:ODE327690 OMT327690:ONA327690 OWP327690:OWW327690 PGL327690:PGS327690 PQH327690:PQO327690 QAD327690:QAK327690 QJZ327690:QKG327690 QTV327690:QUC327690 RDR327690:RDY327690 RNN327690:RNU327690 RXJ327690:RXQ327690 SHF327690:SHM327690 SRB327690:SRI327690 TAX327690:TBE327690 TKT327690:TLA327690 TUP327690:TUW327690 UEL327690:UES327690 UOH327690:UOO327690 UYD327690:UYK327690 VHZ327690:VIG327690 VRV327690:VSC327690 WBR327690:WBY327690 WLN327690:WLU327690 WVJ327690:WVQ327690 B393226:I393226 IX393226:JE393226 ST393226:TA393226 ACP393226:ACW393226 AML393226:AMS393226 AWH393226:AWO393226 BGD393226:BGK393226 BPZ393226:BQG393226 BZV393226:CAC393226 CJR393226:CJY393226 CTN393226:CTU393226 DDJ393226:DDQ393226 DNF393226:DNM393226 DXB393226:DXI393226 EGX393226:EHE393226 EQT393226:ERA393226 FAP393226:FAW393226 FKL393226:FKS393226 FUH393226:FUO393226 GED393226:GEK393226 GNZ393226:GOG393226 GXV393226:GYC393226 HHR393226:HHY393226 HRN393226:HRU393226 IBJ393226:IBQ393226 ILF393226:ILM393226 IVB393226:IVI393226 JEX393226:JFE393226 JOT393226:JPA393226 JYP393226:JYW393226 KIL393226:KIS393226 KSH393226:KSO393226 LCD393226:LCK393226 LLZ393226:LMG393226 LVV393226:LWC393226 MFR393226:MFY393226 MPN393226:MPU393226 MZJ393226:MZQ393226 NJF393226:NJM393226 NTB393226:NTI393226 OCX393226:ODE393226 OMT393226:ONA393226 OWP393226:OWW393226 PGL393226:PGS393226 PQH393226:PQO393226 QAD393226:QAK393226 QJZ393226:QKG393226 QTV393226:QUC393226 RDR393226:RDY393226 RNN393226:RNU393226 RXJ393226:RXQ393226 SHF393226:SHM393226 SRB393226:SRI393226 TAX393226:TBE393226 TKT393226:TLA393226 TUP393226:TUW393226 UEL393226:UES393226 UOH393226:UOO393226 UYD393226:UYK393226 VHZ393226:VIG393226 VRV393226:VSC393226 WBR393226:WBY393226 WLN393226:WLU393226 WVJ393226:WVQ393226 B458762:I458762 IX458762:JE458762 ST458762:TA458762 ACP458762:ACW458762 AML458762:AMS458762 AWH458762:AWO458762 BGD458762:BGK458762 BPZ458762:BQG458762 BZV458762:CAC458762 CJR458762:CJY458762 CTN458762:CTU458762 DDJ458762:DDQ458762 DNF458762:DNM458762 DXB458762:DXI458762 EGX458762:EHE458762 EQT458762:ERA458762 FAP458762:FAW458762 FKL458762:FKS458762 FUH458762:FUO458762 GED458762:GEK458762 GNZ458762:GOG458762 GXV458762:GYC458762 HHR458762:HHY458762 HRN458762:HRU458762 IBJ458762:IBQ458762 ILF458762:ILM458762 IVB458762:IVI458762 JEX458762:JFE458762 JOT458762:JPA458762 JYP458762:JYW458762 KIL458762:KIS458762 KSH458762:KSO458762 LCD458762:LCK458762 LLZ458762:LMG458762 LVV458762:LWC458762 MFR458762:MFY458762 MPN458762:MPU458762 MZJ458762:MZQ458762 NJF458762:NJM458762 NTB458762:NTI458762 OCX458762:ODE458762 OMT458762:ONA458762 OWP458762:OWW458762 PGL458762:PGS458762 PQH458762:PQO458762 QAD458762:QAK458762 QJZ458762:QKG458762 QTV458762:QUC458762 RDR458762:RDY458762 RNN458762:RNU458762 RXJ458762:RXQ458762 SHF458762:SHM458762 SRB458762:SRI458762 TAX458762:TBE458762 TKT458762:TLA458762 TUP458762:TUW458762 UEL458762:UES458762 UOH458762:UOO458762 UYD458762:UYK458762 VHZ458762:VIG458762 VRV458762:VSC458762 WBR458762:WBY458762 WLN458762:WLU458762 WVJ458762:WVQ458762 B524298:I524298 IX524298:JE524298 ST524298:TA524298 ACP524298:ACW524298 AML524298:AMS524298 AWH524298:AWO524298 BGD524298:BGK524298 BPZ524298:BQG524298 BZV524298:CAC524298 CJR524298:CJY524298 CTN524298:CTU524298 DDJ524298:DDQ524298 DNF524298:DNM524298 DXB524298:DXI524298 EGX524298:EHE524298 EQT524298:ERA524298 FAP524298:FAW524298 FKL524298:FKS524298 FUH524298:FUO524298 GED524298:GEK524298 GNZ524298:GOG524298 GXV524298:GYC524298 HHR524298:HHY524298 HRN524298:HRU524298 IBJ524298:IBQ524298 ILF524298:ILM524298 IVB524298:IVI524298 JEX524298:JFE524298 JOT524298:JPA524298 JYP524298:JYW524298 KIL524298:KIS524298 KSH524298:KSO524298 LCD524298:LCK524298 LLZ524298:LMG524298 LVV524298:LWC524298 MFR524298:MFY524298 MPN524298:MPU524298 MZJ524298:MZQ524298 NJF524298:NJM524298 NTB524298:NTI524298 OCX524298:ODE524298 OMT524298:ONA524298 OWP524298:OWW524298 PGL524298:PGS524298 PQH524298:PQO524298 QAD524298:QAK524298 QJZ524298:QKG524298 QTV524298:QUC524298 RDR524298:RDY524298 RNN524298:RNU524298 RXJ524298:RXQ524298 SHF524298:SHM524298 SRB524298:SRI524298 TAX524298:TBE524298 TKT524298:TLA524298 TUP524298:TUW524298 UEL524298:UES524298 UOH524298:UOO524298 UYD524298:UYK524298 VHZ524298:VIG524298 VRV524298:VSC524298 WBR524298:WBY524298 WLN524298:WLU524298 WVJ524298:WVQ524298 B589834:I589834 IX589834:JE589834 ST589834:TA589834 ACP589834:ACW589834 AML589834:AMS589834 AWH589834:AWO589834 BGD589834:BGK589834 BPZ589834:BQG589834 BZV589834:CAC589834 CJR589834:CJY589834 CTN589834:CTU589834 DDJ589834:DDQ589834 DNF589834:DNM589834 DXB589834:DXI589834 EGX589834:EHE589834 EQT589834:ERA589834 FAP589834:FAW589834 FKL589834:FKS589834 FUH589834:FUO589834 GED589834:GEK589834 GNZ589834:GOG589834 GXV589834:GYC589834 HHR589834:HHY589834 HRN589834:HRU589834 IBJ589834:IBQ589834 ILF589834:ILM589834 IVB589834:IVI589834 JEX589834:JFE589834 JOT589834:JPA589834 JYP589834:JYW589834 KIL589834:KIS589834 KSH589834:KSO589834 LCD589834:LCK589834 LLZ589834:LMG589834 LVV589834:LWC589834 MFR589834:MFY589834 MPN589834:MPU589834 MZJ589834:MZQ589834 NJF589834:NJM589834 NTB589834:NTI589834 OCX589834:ODE589834 OMT589834:ONA589834 OWP589834:OWW589834 PGL589834:PGS589834 PQH589834:PQO589834 QAD589834:QAK589834 QJZ589834:QKG589834 QTV589834:QUC589834 RDR589834:RDY589834 RNN589834:RNU589834 RXJ589834:RXQ589834 SHF589834:SHM589834 SRB589834:SRI589834 TAX589834:TBE589834 TKT589834:TLA589834 TUP589834:TUW589834 UEL589834:UES589834 UOH589834:UOO589834 UYD589834:UYK589834 VHZ589834:VIG589834 VRV589834:VSC589834 WBR589834:WBY589834 WLN589834:WLU589834 WVJ589834:WVQ589834 B655370:I655370 IX655370:JE655370 ST655370:TA655370 ACP655370:ACW655370 AML655370:AMS655370 AWH655370:AWO655370 BGD655370:BGK655370 BPZ655370:BQG655370 BZV655370:CAC655370 CJR655370:CJY655370 CTN655370:CTU655370 DDJ655370:DDQ655370 DNF655370:DNM655370 DXB655370:DXI655370 EGX655370:EHE655370 EQT655370:ERA655370 FAP655370:FAW655370 FKL655370:FKS655370 FUH655370:FUO655370 GED655370:GEK655370 GNZ655370:GOG655370 GXV655370:GYC655370 HHR655370:HHY655370 HRN655370:HRU655370 IBJ655370:IBQ655370 ILF655370:ILM655370 IVB655370:IVI655370 JEX655370:JFE655370 JOT655370:JPA655370 JYP655370:JYW655370 KIL655370:KIS655370 KSH655370:KSO655370 LCD655370:LCK655370 LLZ655370:LMG655370 LVV655370:LWC655370 MFR655370:MFY655370 MPN655370:MPU655370 MZJ655370:MZQ655370 NJF655370:NJM655370 NTB655370:NTI655370 OCX655370:ODE655370 OMT655370:ONA655370 OWP655370:OWW655370 PGL655370:PGS655370 PQH655370:PQO655370 QAD655370:QAK655370 QJZ655370:QKG655370 QTV655370:QUC655370 RDR655370:RDY655370 RNN655370:RNU655370 RXJ655370:RXQ655370 SHF655370:SHM655370 SRB655370:SRI655370 TAX655370:TBE655370 TKT655370:TLA655370 TUP655370:TUW655370 UEL655370:UES655370 UOH655370:UOO655370 UYD655370:UYK655370 VHZ655370:VIG655370 VRV655370:VSC655370 WBR655370:WBY655370 WLN655370:WLU655370 WVJ655370:WVQ655370 B720906:I720906 IX720906:JE720906 ST720906:TA720906 ACP720906:ACW720906 AML720906:AMS720906 AWH720906:AWO720906 BGD720906:BGK720906 BPZ720906:BQG720906 BZV720906:CAC720906 CJR720906:CJY720906 CTN720906:CTU720906 DDJ720906:DDQ720906 DNF720906:DNM720906 DXB720906:DXI720906 EGX720906:EHE720906 EQT720906:ERA720906 FAP720906:FAW720906 FKL720906:FKS720906 FUH720906:FUO720906 GED720906:GEK720906 GNZ720906:GOG720906 GXV720906:GYC720906 HHR720906:HHY720906 HRN720906:HRU720906 IBJ720906:IBQ720906 ILF720906:ILM720906 IVB720906:IVI720906 JEX720906:JFE720906 JOT720906:JPA720906 JYP720906:JYW720906 KIL720906:KIS720906 KSH720906:KSO720906 LCD720906:LCK720906 LLZ720906:LMG720906 LVV720906:LWC720906 MFR720906:MFY720906 MPN720906:MPU720906 MZJ720906:MZQ720906 NJF720906:NJM720906 NTB720906:NTI720906 OCX720906:ODE720906 OMT720906:ONA720906 OWP720906:OWW720906 PGL720906:PGS720906 PQH720906:PQO720906 QAD720906:QAK720906 QJZ720906:QKG720906 QTV720906:QUC720906 RDR720906:RDY720906 RNN720906:RNU720906 RXJ720906:RXQ720906 SHF720906:SHM720906 SRB720906:SRI720906 TAX720906:TBE720906 TKT720906:TLA720906 TUP720906:TUW720906 UEL720906:UES720906 UOH720906:UOO720906 UYD720906:UYK720906 VHZ720906:VIG720906 VRV720906:VSC720906 WBR720906:WBY720906 WLN720906:WLU720906 WVJ720906:WVQ720906 B786442:I786442 IX786442:JE786442 ST786442:TA786442 ACP786442:ACW786442 AML786442:AMS786442 AWH786442:AWO786442 BGD786442:BGK786442 BPZ786442:BQG786442 BZV786442:CAC786442 CJR786442:CJY786442 CTN786442:CTU786442 DDJ786442:DDQ786442 DNF786442:DNM786442 DXB786442:DXI786442 EGX786442:EHE786442 EQT786442:ERA786442 FAP786442:FAW786442 FKL786442:FKS786442 FUH786442:FUO786442 GED786442:GEK786442 GNZ786442:GOG786442 GXV786442:GYC786442 HHR786442:HHY786442 HRN786442:HRU786442 IBJ786442:IBQ786442 ILF786442:ILM786442 IVB786442:IVI786442 JEX786442:JFE786442 JOT786442:JPA786442 JYP786442:JYW786442 KIL786442:KIS786442 KSH786442:KSO786442 LCD786442:LCK786442 LLZ786442:LMG786442 LVV786442:LWC786442 MFR786442:MFY786442 MPN786442:MPU786442 MZJ786442:MZQ786442 NJF786442:NJM786442 NTB786442:NTI786442 OCX786442:ODE786442 OMT786442:ONA786442 OWP786442:OWW786442 PGL786442:PGS786442 PQH786442:PQO786442 QAD786442:QAK786442 QJZ786442:QKG786442 QTV786442:QUC786442 RDR786442:RDY786442 RNN786442:RNU786442 RXJ786442:RXQ786442 SHF786442:SHM786442 SRB786442:SRI786442 TAX786442:TBE786442 TKT786442:TLA786442 TUP786442:TUW786442 UEL786442:UES786442 UOH786442:UOO786442 UYD786442:UYK786442 VHZ786442:VIG786442 VRV786442:VSC786442 WBR786442:WBY786442 WLN786442:WLU786442 WVJ786442:WVQ786442 B851978:I851978 IX851978:JE851978 ST851978:TA851978 ACP851978:ACW851978 AML851978:AMS851978 AWH851978:AWO851978 BGD851978:BGK851978 BPZ851978:BQG851978 BZV851978:CAC851978 CJR851978:CJY851978 CTN851978:CTU851978 DDJ851978:DDQ851978 DNF851978:DNM851978 DXB851978:DXI851978 EGX851978:EHE851978 EQT851978:ERA851978 FAP851978:FAW851978 FKL851978:FKS851978 FUH851978:FUO851978 GED851978:GEK851978 GNZ851978:GOG851978 GXV851978:GYC851978 HHR851978:HHY851978 HRN851978:HRU851978 IBJ851978:IBQ851978 ILF851978:ILM851978 IVB851978:IVI851978 JEX851978:JFE851978 JOT851978:JPA851978 JYP851978:JYW851978 KIL851978:KIS851978 KSH851978:KSO851978 LCD851978:LCK851978 LLZ851978:LMG851978 LVV851978:LWC851978 MFR851978:MFY851978 MPN851978:MPU851978 MZJ851978:MZQ851978 NJF851978:NJM851978 NTB851978:NTI851978 OCX851978:ODE851978 OMT851978:ONA851978 OWP851978:OWW851978 PGL851978:PGS851978 PQH851978:PQO851978 QAD851978:QAK851978 QJZ851978:QKG851978 QTV851978:QUC851978 RDR851978:RDY851978 RNN851978:RNU851978 RXJ851978:RXQ851978 SHF851978:SHM851978 SRB851978:SRI851978 TAX851978:TBE851978 TKT851978:TLA851978 TUP851978:TUW851978 UEL851978:UES851978 UOH851978:UOO851978 UYD851978:UYK851978 VHZ851978:VIG851978 VRV851978:VSC851978 WBR851978:WBY851978 WLN851978:WLU851978 WVJ851978:WVQ851978 B917514:I917514 IX917514:JE917514 ST917514:TA917514 ACP917514:ACW917514 AML917514:AMS917514 AWH917514:AWO917514 BGD917514:BGK917514 BPZ917514:BQG917514 BZV917514:CAC917514 CJR917514:CJY917514 CTN917514:CTU917514 DDJ917514:DDQ917514 DNF917514:DNM917514 DXB917514:DXI917514 EGX917514:EHE917514 EQT917514:ERA917514 FAP917514:FAW917514 FKL917514:FKS917514 FUH917514:FUO917514 GED917514:GEK917514 GNZ917514:GOG917514 GXV917514:GYC917514 HHR917514:HHY917514 HRN917514:HRU917514 IBJ917514:IBQ917514 ILF917514:ILM917514 IVB917514:IVI917514 JEX917514:JFE917514 JOT917514:JPA917514 JYP917514:JYW917514 KIL917514:KIS917514 KSH917514:KSO917514 LCD917514:LCK917514 LLZ917514:LMG917514 LVV917514:LWC917514 MFR917514:MFY917514 MPN917514:MPU917514 MZJ917514:MZQ917514 NJF917514:NJM917514 NTB917514:NTI917514 OCX917514:ODE917514 OMT917514:ONA917514 OWP917514:OWW917514 PGL917514:PGS917514 PQH917514:PQO917514 QAD917514:QAK917514 QJZ917514:QKG917514 QTV917514:QUC917514 RDR917514:RDY917514 RNN917514:RNU917514 RXJ917514:RXQ917514 SHF917514:SHM917514 SRB917514:SRI917514 TAX917514:TBE917514 TKT917514:TLA917514 TUP917514:TUW917514 UEL917514:UES917514 UOH917514:UOO917514 UYD917514:UYK917514 VHZ917514:VIG917514 VRV917514:VSC917514 WBR917514:WBY917514 WLN917514:WLU917514 WVJ917514:WVQ917514 B983050:I983050 IX983050:JE983050 ST983050:TA983050 ACP983050:ACW983050 AML983050:AMS983050 AWH983050:AWO983050 BGD983050:BGK983050 BPZ983050:BQG983050 BZV983050:CAC983050 CJR983050:CJY983050 CTN983050:CTU983050 DDJ983050:DDQ983050 DNF983050:DNM983050 DXB983050:DXI983050 EGX983050:EHE983050 EQT983050:ERA983050 FAP983050:FAW983050 FKL983050:FKS983050 FUH983050:FUO983050 GED983050:GEK983050 GNZ983050:GOG983050 GXV983050:GYC983050 HHR983050:HHY983050 HRN983050:HRU983050 IBJ983050:IBQ983050 ILF983050:ILM983050 IVB983050:IVI983050 JEX983050:JFE983050 JOT983050:JPA983050 JYP983050:JYW983050 KIL983050:KIS983050 KSH983050:KSO983050 LCD983050:LCK983050 LLZ983050:LMG983050 LVV983050:LWC983050 MFR983050:MFY983050 MPN983050:MPU983050 MZJ983050:MZQ983050 NJF983050:NJM983050 NTB983050:NTI983050 OCX983050:ODE983050 OMT983050:ONA983050 OWP983050:OWW983050 PGL983050:PGS983050 PQH983050:PQO983050 QAD983050:QAK983050 QJZ983050:QKG983050 QTV983050:QUC983050 RDR983050:RDY983050 RNN983050:RNU983050 RXJ983050:RXQ983050 SHF983050:SHM983050 SRB983050:SRI983050 TAX983050:TBE983050 TKT983050:TLA983050 TUP983050:TUW983050 UEL983050:UES983050 UOH983050:UOO983050 UYD983050:UYK983050 VHZ983050:VIG983050 VRV983050:VSC983050 WBR983050:WBY983050 WLN983050:WLU983050 WVJ983050:WVQ983050">
      <formula1>$BG$1026:$BG$1030</formula1>
    </dataValidation>
    <dataValidation type="list" allowBlank="1" showInputMessage="1" showErrorMessage="1" sqref="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formula1>$BM$1027:$BM$1139</formula1>
    </dataValidation>
    <dataValidation type="list" allowBlank="1" showInputMessage="1" showErrorMessage="1"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$BL$1027:$BL$1054</formula1>
    </dataValidation>
    <dataValidation type="list" allowBlank="1" showInputMessage="1" showErrorMessage="1" sqref="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formula1>FINES</formula1>
    </dataValidation>
    <dataValidation type="list" allowBlank="1" showInputMessage="1" showErrorMessage="1" sqref="B13:C13 IX13:IY13 ST13:SU13 ACP13:ACQ13 AML13:AMM13 AWH13:AWI13 BGD13:BGE13 BPZ13:BQA13 BZV13:BZW13 CJR13:CJS13 CTN13:CTO13 DDJ13:DDK13 DNF13:DNG13 DXB13:DXC13 EGX13:EGY13 EQT13:EQU13 FAP13:FAQ13 FKL13:FKM13 FUH13:FUI13 GED13:GEE13 GNZ13:GOA13 GXV13:GXW13 HHR13:HHS13 HRN13:HRO13 IBJ13:IBK13 ILF13:ILG13 IVB13:IVC13 JEX13:JEY13 JOT13:JOU13 JYP13:JYQ13 KIL13:KIM13 KSH13:KSI13 LCD13:LCE13 LLZ13:LMA13 LVV13:LVW13 MFR13:MFS13 MPN13:MPO13 MZJ13:MZK13 NJF13:NJG13 NTB13:NTC13 OCX13:OCY13 OMT13:OMU13 OWP13:OWQ13 PGL13:PGM13 PQH13:PQI13 QAD13:QAE13 QJZ13:QKA13 QTV13:QTW13 RDR13:RDS13 RNN13:RNO13 RXJ13:RXK13 SHF13:SHG13 SRB13:SRC13 TAX13:TAY13 TKT13:TKU13 TUP13:TUQ13 UEL13:UEM13 UOH13:UOI13 UYD13:UYE13 VHZ13:VIA13 VRV13:VRW13 WBR13:WBS13 WLN13:WLO13 WVJ13:WVK13 B65549:C65549 IX65549:IY65549 ST65549:SU65549 ACP65549:ACQ65549 AML65549:AMM65549 AWH65549:AWI65549 BGD65549:BGE65549 BPZ65549:BQA65549 BZV65549:BZW65549 CJR65549:CJS65549 CTN65549:CTO65549 DDJ65549:DDK65549 DNF65549:DNG65549 DXB65549:DXC65549 EGX65549:EGY65549 EQT65549:EQU65549 FAP65549:FAQ65549 FKL65549:FKM65549 FUH65549:FUI65549 GED65549:GEE65549 GNZ65549:GOA65549 GXV65549:GXW65549 HHR65549:HHS65549 HRN65549:HRO65549 IBJ65549:IBK65549 ILF65549:ILG65549 IVB65549:IVC65549 JEX65549:JEY65549 JOT65549:JOU65549 JYP65549:JYQ65549 KIL65549:KIM65549 KSH65549:KSI65549 LCD65549:LCE65549 LLZ65549:LMA65549 LVV65549:LVW65549 MFR65549:MFS65549 MPN65549:MPO65549 MZJ65549:MZK65549 NJF65549:NJG65549 NTB65549:NTC65549 OCX65549:OCY65549 OMT65549:OMU65549 OWP65549:OWQ65549 PGL65549:PGM65549 PQH65549:PQI65549 QAD65549:QAE65549 QJZ65549:QKA65549 QTV65549:QTW65549 RDR65549:RDS65549 RNN65549:RNO65549 RXJ65549:RXK65549 SHF65549:SHG65549 SRB65549:SRC65549 TAX65549:TAY65549 TKT65549:TKU65549 TUP65549:TUQ65549 UEL65549:UEM65549 UOH65549:UOI65549 UYD65549:UYE65549 VHZ65549:VIA65549 VRV65549:VRW65549 WBR65549:WBS65549 WLN65549:WLO65549 WVJ65549:WVK65549 B131085:C131085 IX131085:IY131085 ST131085:SU131085 ACP131085:ACQ131085 AML131085:AMM131085 AWH131085:AWI131085 BGD131085:BGE131085 BPZ131085:BQA131085 BZV131085:BZW131085 CJR131085:CJS131085 CTN131085:CTO131085 DDJ131085:DDK131085 DNF131085:DNG131085 DXB131085:DXC131085 EGX131085:EGY131085 EQT131085:EQU131085 FAP131085:FAQ131085 FKL131085:FKM131085 FUH131085:FUI131085 GED131085:GEE131085 GNZ131085:GOA131085 GXV131085:GXW131085 HHR131085:HHS131085 HRN131085:HRO131085 IBJ131085:IBK131085 ILF131085:ILG131085 IVB131085:IVC131085 JEX131085:JEY131085 JOT131085:JOU131085 JYP131085:JYQ131085 KIL131085:KIM131085 KSH131085:KSI131085 LCD131085:LCE131085 LLZ131085:LMA131085 LVV131085:LVW131085 MFR131085:MFS131085 MPN131085:MPO131085 MZJ131085:MZK131085 NJF131085:NJG131085 NTB131085:NTC131085 OCX131085:OCY131085 OMT131085:OMU131085 OWP131085:OWQ131085 PGL131085:PGM131085 PQH131085:PQI131085 QAD131085:QAE131085 QJZ131085:QKA131085 QTV131085:QTW131085 RDR131085:RDS131085 RNN131085:RNO131085 RXJ131085:RXK131085 SHF131085:SHG131085 SRB131085:SRC131085 TAX131085:TAY131085 TKT131085:TKU131085 TUP131085:TUQ131085 UEL131085:UEM131085 UOH131085:UOI131085 UYD131085:UYE131085 VHZ131085:VIA131085 VRV131085:VRW131085 WBR131085:WBS131085 WLN131085:WLO131085 WVJ131085:WVK131085 B196621:C196621 IX196621:IY196621 ST196621:SU196621 ACP196621:ACQ196621 AML196621:AMM196621 AWH196621:AWI196621 BGD196621:BGE196621 BPZ196621:BQA196621 BZV196621:BZW196621 CJR196621:CJS196621 CTN196621:CTO196621 DDJ196621:DDK196621 DNF196621:DNG196621 DXB196621:DXC196621 EGX196621:EGY196621 EQT196621:EQU196621 FAP196621:FAQ196621 FKL196621:FKM196621 FUH196621:FUI196621 GED196621:GEE196621 GNZ196621:GOA196621 GXV196621:GXW196621 HHR196621:HHS196621 HRN196621:HRO196621 IBJ196621:IBK196621 ILF196621:ILG196621 IVB196621:IVC196621 JEX196621:JEY196621 JOT196621:JOU196621 JYP196621:JYQ196621 KIL196621:KIM196621 KSH196621:KSI196621 LCD196621:LCE196621 LLZ196621:LMA196621 LVV196621:LVW196621 MFR196621:MFS196621 MPN196621:MPO196621 MZJ196621:MZK196621 NJF196621:NJG196621 NTB196621:NTC196621 OCX196621:OCY196621 OMT196621:OMU196621 OWP196621:OWQ196621 PGL196621:PGM196621 PQH196621:PQI196621 QAD196621:QAE196621 QJZ196621:QKA196621 QTV196621:QTW196621 RDR196621:RDS196621 RNN196621:RNO196621 RXJ196621:RXK196621 SHF196621:SHG196621 SRB196621:SRC196621 TAX196621:TAY196621 TKT196621:TKU196621 TUP196621:TUQ196621 UEL196621:UEM196621 UOH196621:UOI196621 UYD196621:UYE196621 VHZ196621:VIA196621 VRV196621:VRW196621 WBR196621:WBS196621 WLN196621:WLO196621 WVJ196621:WVK196621 B262157:C262157 IX262157:IY262157 ST262157:SU262157 ACP262157:ACQ262157 AML262157:AMM262157 AWH262157:AWI262157 BGD262157:BGE262157 BPZ262157:BQA262157 BZV262157:BZW262157 CJR262157:CJS262157 CTN262157:CTO262157 DDJ262157:DDK262157 DNF262157:DNG262157 DXB262157:DXC262157 EGX262157:EGY262157 EQT262157:EQU262157 FAP262157:FAQ262157 FKL262157:FKM262157 FUH262157:FUI262157 GED262157:GEE262157 GNZ262157:GOA262157 GXV262157:GXW262157 HHR262157:HHS262157 HRN262157:HRO262157 IBJ262157:IBK262157 ILF262157:ILG262157 IVB262157:IVC262157 JEX262157:JEY262157 JOT262157:JOU262157 JYP262157:JYQ262157 KIL262157:KIM262157 KSH262157:KSI262157 LCD262157:LCE262157 LLZ262157:LMA262157 LVV262157:LVW262157 MFR262157:MFS262157 MPN262157:MPO262157 MZJ262157:MZK262157 NJF262157:NJG262157 NTB262157:NTC262157 OCX262157:OCY262157 OMT262157:OMU262157 OWP262157:OWQ262157 PGL262157:PGM262157 PQH262157:PQI262157 QAD262157:QAE262157 QJZ262157:QKA262157 QTV262157:QTW262157 RDR262157:RDS262157 RNN262157:RNO262157 RXJ262157:RXK262157 SHF262157:SHG262157 SRB262157:SRC262157 TAX262157:TAY262157 TKT262157:TKU262157 TUP262157:TUQ262157 UEL262157:UEM262157 UOH262157:UOI262157 UYD262157:UYE262157 VHZ262157:VIA262157 VRV262157:VRW262157 WBR262157:WBS262157 WLN262157:WLO262157 WVJ262157:WVK262157 B327693:C327693 IX327693:IY327693 ST327693:SU327693 ACP327693:ACQ327693 AML327693:AMM327693 AWH327693:AWI327693 BGD327693:BGE327693 BPZ327693:BQA327693 BZV327693:BZW327693 CJR327693:CJS327693 CTN327693:CTO327693 DDJ327693:DDK327693 DNF327693:DNG327693 DXB327693:DXC327693 EGX327693:EGY327693 EQT327693:EQU327693 FAP327693:FAQ327693 FKL327693:FKM327693 FUH327693:FUI327693 GED327693:GEE327693 GNZ327693:GOA327693 GXV327693:GXW327693 HHR327693:HHS327693 HRN327693:HRO327693 IBJ327693:IBK327693 ILF327693:ILG327693 IVB327693:IVC327693 JEX327693:JEY327693 JOT327693:JOU327693 JYP327693:JYQ327693 KIL327693:KIM327693 KSH327693:KSI327693 LCD327693:LCE327693 LLZ327693:LMA327693 LVV327693:LVW327693 MFR327693:MFS327693 MPN327693:MPO327693 MZJ327693:MZK327693 NJF327693:NJG327693 NTB327693:NTC327693 OCX327693:OCY327693 OMT327693:OMU327693 OWP327693:OWQ327693 PGL327693:PGM327693 PQH327693:PQI327693 QAD327693:QAE327693 QJZ327693:QKA327693 QTV327693:QTW327693 RDR327693:RDS327693 RNN327693:RNO327693 RXJ327693:RXK327693 SHF327693:SHG327693 SRB327693:SRC327693 TAX327693:TAY327693 TKT327693:TKU327693 TUP327693:TUQ327693 UEL327693:UEM327693 UOH327693:UOI327693 UYD327693:UYE327693 VHZ327693:VIA327693 VRV327693:VRW327693 WBR327693:WBS327693 WLN327693:WLO327693 WVJ327693:WVK327693 B393229:C393229 IX393229:IY393229 ST393229:SU393229 ACP393229:ACQ393229 AML393229:AMM393229 AWH393229:AWI393229 BGD393229:BGE393229 BPZ393229:BQA393229 BZV393229:BZW393229 CJR393229:CJS393229 CTN393229:CTO393229 DDJ393229:DDK393229 DNF393229:DNG393229 DXB393229:DXC393229 EGX393229:EGY393229 EQT393229:EQU393229 FAP393229:FAQ393229 FKL393229:FKM393229 FUH393229:FUI393229 GED393229:GEE393229 GNZ393229:GOA393229 GXV393229:GXW393229 HHR393229:HHS393229 HRN393229:HRO393229 IBJ393229:IBK393229 ILF393229:ILG393229 IVB393229:IVC393229 JEX393229:JEY393229 JOT393229:JOU393229 JYP393229:JYQ393229 KIL393229:KIM393229 KSH393229:KSI393229 LCD393229:LCE393229 LLZ393229:LMA393229 LVV393229:LVW393229 MFR393229:MFS393229 MPN393229:MPO393229 MZJ393229:MZK393229 NJF393229:NJG393229 NTB393229:NTC393229 OCX393229:OCY393229 OMT393229:OMU393229 OWP393229:OWQ393229 PGL393229:PGM393229 PQH393229:PQI393229 QAD393229:QAE393229 QJZ393229:QKA393229 QTV393229:QTW393229 RDR393229:RDS393229 RNN393229:RNO393229 RXJ393229:RXK393229 SHF393229:SHG393229 SRB393229:SRC393229 TAX393229:TAY393229 TKT393229:TKU393229 TUP393229:TUQ393229 UEL393229:UEM393229 UOH393229:UOI393229 UYD393229:UYE393229 VHZ393229:VIA393229 VRV393229:VRW393229 WBR393229:WBS393229 WLN393229:WLO393229 WVJ393229:WVK393229 B458765:C458765 IX458765:IY458765 ST458765:SU458765 ACP458765:ACQ458765 AML458765:AMM458765 AWH458765:AWI458765 BGD458765:BGE458765 BPZ458765:BQA458765 BZV458765:BZW458765 CJR458765:CJS458765 CTN458765:CTO458765 DDJ458765:DDK458765 DNF458765:DNG458765 DXB458765:DXC458765 EGX458765:EGY458765 EQT458765:EQU458765 FAP458765:FAQ458765 FKL458765:FKM458765 FUH458765:FUI458765 GED458765:GEE458765 GNZ458765:GOA458765 GXV458765:GXW458765 HHR458765:HHS458765 HRN458765:HRO458765 IBJ458765:IBK458765 ILF458765:ILG458765 IVB458765:IVC458765 JEX458765:JEY458765 JOT458765:JOU458765 JYP458765:JYQ458765 KIL458765:KIM458765 KSH458765:KSI458765 LCD458765:LCE458765 LLZ458765:LMA458765 LVV458765:LVW458765 MFR458765:MFS458765 MPN458765:MPO458765 MZJ458765:MZK458765 NJF458765:NJG458765 NTB458765:NTC458765 OCX458765:OCY458765 OMT458765:OMU458765 OWP458765:OWQ458765 PGL458765:PGM458765 PQH458765:PQI458765 QAD458765:QAE458765 QJZ458765:QKA458765 QTV458765:QTW458765 RDR458765:RDS458765 RNN458765:RNO458765 RXJ458765:RXK458765 SHF458765:SHG458765 SRB458765:SRC458765 TAX458765:TAY458765 TKT458765:TKU458765 TUP458765:TUQ458765 UEL458765:UEM458765 UOH458765:UOI458765 UYD458765:UYE458765 VHZ458765:VIA458765 VRV458765:VRW458765 WBR458765:WBS458765 WLN458765:WLO458765 WVJ458765:WVK458765 B524301:C524301 IX524301:IY524301 ST524301:SU524301 ACP524301:ACQ524301 AML524301:AMM524301 AWH524301:AWI524301 BGD524301:BGE524301 BPZ524301:BQA524301 BZV524301:BZW524301 CJR524301:CJS524301 CTN524301:CTO524301 DDJ524301:DDK524301 DNF524301:DNG524301 DXB524301:DXC524301 EGX524301:EGY524301 EQT524301:EQU524301 FAP524301:FAQ524301 FKL524301:FKM524301 FUH524301:FUI524301 GED524301:GEE524301 GNZ524301:GOA524301 GXV524301:GXW524301 HHR524301:HHS524301 HRN524301:HRO524301 IBJ524301:IBK524301 ILF524301:ILG524301 IVB524301:IVC524301 JEX524301:JEY524301 JOT524301:JOU524301 JYP524301:JYQ524301 KIL524301:KIM524301 KSH524301:KSI524301 LCD524301:LCE524301 LLZ524301:LMA524301 LVV524301:LVW524301 MFR524301:MFS524301 MPN524301:MPO524301 MZJ524301:MZK524301 NJF524301:NJG524301 NTB524301:NTC524301 OCX524301:OCY524301 OMT524301:OMU524301 OWP524301:OWQ524301 PGL524301:PGM524301 PQH524301:PQI524301 QAD524301:QAE524301 QJZ524301:QKA524301 QTV524301:QTW524301 RDR524301:RDS524301 RNN524301:RNO524301 RXJ524301:RXK524301 SHF524301:SHG524301 SRB524301:SRC524301 TAX524301:TAY524301 TKT524301:TKU524301 TUP524301:TUQ524301 UEL524301:UEM524301 UOH524301:UOI524301 UYD524301:UYE524301 VHZ524301:VIA524301 VRV524301:VRW524301 WBR524301:WBS524301 WLN524301:WLO524301 WVJ524301:WVK524301 B589837:C589837 IX589837:IY589837 ST589837:SU589837 ACP589837:ACQ589837 AML589837:AMM589837 AWH589837:AWI589837 BGD589837:BGE589837 BPZ589837:BQA589837 BZV589837:BZW589837 CJR589837:CJS589837 CTN589837:CTO589837 DDJ589837:DDK589837 DNF589837:DNG589837 DXB589837:DXC589837 EGX589837:EGY589837 EQT589837:EQU589837 FAP589837:FAQ589837 FKL589837:FKM589837 FUH589837:FUI589837 GED589837:GEE589837 GNZ589837:GOA589837 GXV589837:GXW589837 HHR589837:HHS589837 HRN589837:HRO589837 IBJ589837:IBK589837 ILF589837:ILG589837 IVB589837:IVC589837 JEX589837:JEY589837 JOT589837:JOU589837 JYP589837:JYQ589837 KIL589837:KIM589837 KSH589837:KSI589837 LCD589837:LCE589837 LLZ589837:LMA589837 LVV589837:LVW589837 MFR589837:MFS589837 MPN589837:MPO589837 MZJ589837:MZK589837 NJF589837:NJG589837 NTB589837:NTC589837 OCX589837:OCY589837 OMT589837:OMU589837 OWP589837:OWQ589837 PGL589837:PGM589837 PQH589837:PQI589837 QAD589837:QAE589837 QJZ589837:QKA589837 QTV589837:QTW589837 RDR589837:RDS589837 RNN589837:RNO589837 RXJ589837:RXK589837 SHF589837:SHG589837 SRB589837:SRC589837 TAX589837:TAY589837 TKT589837:TKU589837 TUP589837:TUQ589837 UEL589837:UEM589837 UOH589837:UOI589837 UYD589837:UYE589837 VHZ589837:VIA589837 VRV589837:VRW589837 WBR589837:WBS589837 WLN589837:WLO589837 WVJ589837:WVK589837 B655373:C655373 IX655373:IY655373 ST655373:SU655373 ACP655373:ACQ655373 AML655373:AMM655373 AWH655373:AWI655373 BGD655373:BGE655373 BPZ655373:BQA655373 BZV655373:BZW655373 CJR655373:CJS655373 CTN655373:CTO655373 DDJ655373:DDK655373 DNF655373:DNG655373 DXB655373:DXC655373 EGX655373:EGY655373 EQT655373:EQU655373 FAP655373:FAQ655373 FKL655373:FKM655373 FUH655373:FUI655373 GED655373:GEE655373 GNZ655373:GOA655373 GXV655373:GXW655373 HHR655373:HHS655373 HRN655373:HRO655373 IBJ655373:IBK655373 ILF655373:ILG655373 IVB655373:IVC655373 JEX655373:JEY655373 JOT655373:JOU655373 JYP655373:JYQ655373 KIL655373:KIM655373 KSH655373:KSI655373 LCD655373:LCE655373 LLZ655373:LMA655373 LVV655373:LVW655373 MFR655373:MFS655373 MPN655373:MPO655373 MZJ655373:MZK655373 NJF655373:NJG655373 NTB655373:NTC655373 OCX655373:OCY655373 OMT655373:OMU655373 OWP655373:OWQ655373 PGL655373:PGM655373 PQH655373:PQI655373 QAD655373:QAE655373 QJZ655373:QKA655373 QTV655373:QTW655373 RDR655373:RDS655373 RNN655373:RNO655373 RXJ655373:RXK655373 SHF655373:SHG655373 SRB655373:SRC655373 TAX655373:TAY655373 TKT655373:TKU655373 TUP655373:TUQ655373 UEL655373:UEM655373 UOH655373:UOI655373 UYD655373:UYE655373 VHZ655373:VIA655373 VRV655373:VRW655373 WBR655373:WBS655373 WLN655373:WLO655373 WVJ655373:WVK655373 B720909:C720909 IX720909:IY720909 ST720909:SU720909 ACP720909:ACQ720909 AML720909:AMM720909 AWH720909:AWI720909 BGD720909:BGE720909 BPZ720909:BQA720909 BZV720909:BZW720909 CJR720909:CJS720909 CTN720909:CTO720909 DDJ720909:DDK720909 DNF720909:DNG720909 DXB720909:DXC720909 EGX720909:EGY720909 EQT720909:EQU720909 FAP720909:FAQ720909 FKL720909:FKM720909 FUH720909:FUI720909 GED720909:GEE720909 GNZ720909:GOA720909 GXV720909:GXW720909 HHR720909:HHS720909 HRN720909:HRO720909 IBJ720909:IBK720909 ILF720909:ILG720909 IVB720909:IVC720909 JEX720909:JEY720909 JOT720909:JOU720909 JYP720909:JYQ720909 KIL720909:KIM720909 KSH720909:KSI720909 LCD720909:LCE720909 LLZ720909:LMA720909 LVV720909:LVW720909 MFR720909:MFS720909 MPN720909:MPO720909 MZJ720909:MZK720909 NJF720909:NJG720909 NTB720909:NTC720909 OCX720909:OCY720909 OMT720909:OMU720909 OWP720909:OWQ720909 PGL720909:PGM720909 PQH720909:PQI720909 QAD720909:QAE720909 QJZ720909:QKA720909 QTV720909:QTW720909 RDR720909:RDS720909 RNN720909:RNO720909 RXJ720909:RXK720909 SHF720909:SHG720909 SRB720909:SRC720909 TAX720909:TAY720909 TKT720909:TKU720909 TUP720909:TUQ720909 UEL720909:UEM720909 UOH720909:UOI720909 UYD720909:UYE720909 VHZ720909:VIA720909 VRV720909:VRW720909 WBR720909:WBS720909 WLN720909:WLO720909 WVJ720909:WVK720909 B786445:C786445 IX786445:IY786445 ST786445:SU786445 ACP786445:ACQ786445 AML786445:AMM786445 AWH786445:AWI786445 BGD786445:BGE786445 BPZ786445:BQA786445 BZV786445:BZW786445 CJR786445:CJS786445 CTN786445:CTO786445 DDJ786445:DDK786445 DNF786445:DNG786445 DXB786445:DXC786445 EGX786445:EGY786445 EQT786445:EQU786445 FAP786445:FAQ786445 FKL786445:FKM786445 FUH786445:FUI786445 GED786445:GEE786445 GNZ786445:GOA786445 GXV786445:GXW786445 HHR786445:HHS786445 HRN786445:HRO786445 IBJ786445:IBK786445 ILF786445:ILG786445 IVB786445:IVC786445 JEX786445:JEY786445 JOT786445:JOU786445 JYP786445:JYQ786445 KIL786445:KIM786445 KSH786445:KSI786445 LCD786445:LCE786445 LLZ786445:LMA786445 LVV786445:LVW786445 MFR786445:MFS786445 MPN786445:MPO786445 MZJ786445:MZK786445 NJF786445:NJG786445 NTB786445:NTC786445 OCX786445:OCY786445 OMT786445:OMU786445 OWP786445:OWQ786445 PGL786445:PGM786445 PQH786445:PQI786445 QAD786445:QAE786445 QJZ786445:QKA786445 QTV786445:QTW786445 RDR786445:RDS786445 RNN786445:RNO786445 RXJ786445:RXK786445 SHF786445:SHG786445 SRB786445:SRC786445 TAX786445:TAY786445 TKT786445:TKU786445 TUP786445:TUQ786445 UEL786445:UEM786445 UOH786445:UOI786445 UYD786445:UYE786445 VHZ786445:VIA786445 VRV786445:VRW786445 WBR786445:WBS786445 WLN786445:WLO786445 WVJ786445:WVK786445 B851981:C851981 IX851981:IY851981 ST851981:SU851981 ACP851981:ACQ851981 AML851981:AMM851981 AWH851981:AWI851981 BGD851981:BGE851981 BPZ851981:BQA851981 BZV851981:BZW851981 CJR851981:CJS851981 CTN851981:CTO851981 DDJ851981:DDK851981 DNF851981:DNG851981 DXB851981:DXC851981 EGX851981:EGY851981 EQT851981:EQU851981 FAP851981:FAQ851981 FKL851981:FKM851981 FUH851981:FUI851981 GED851981:GEE851981 GNZ851981:GOA851981 GXV851981:GXW851981 HHR851981:HHS851981 HRN851981:HRO851981 IBJ851981:IBK851981 ILF851981:ILG851981 IVB851981:IVC851981 JEX851981:JEY851981 JOT851981:JOU851981 JYP851981:JYQ851981 KIL851981:KIM851981 KSH851981:KSI851981 LCD851981:LCE851981 LLZ851981:LMA851981 LVV851981:LVW851981 MFR851981:MFS851981 MPN851981:MPO851981 MZJ851981:MZK851981 NJF851981:NJG851981 NTB851981:NTC851981 OCX851981:OCY851981 OMT851981:OMU851981 OWP851981:OWQ851981 PGL851981:PGM851981 PQH851981:PQI851981 QAD851981:QAE851981 QJZ851981:QKA851981 QTV851981:QTW851981 RDR851981:RDS851981 RNN851981:RNO851981 RXJ851981:RXK851981 SHF851981:SHG851981 SRB851981:SRC851981 TAX851981:TAY851981 TKT851981:TKU851981 TUP851981:TUQ851981 UEL851981:UEM851981 UOH851981:UOI851981 UYD851981:UYE851981 VHZ851981:VIA851981 VRV851981:VRW851981 WBR851981:WBS851981 WLN851981:WLO851981 WVJ851981:WVK851981 B917517:C917517 IX917517:IY917517 ST917517:SU917517 ACP917517:ACQ917517 AML917517:AMM917517 AWH917517:AWI917517 BGD917517:BGE917517 BPZ917517:BQA917517 BZV917517:BZW917517 CJR917517:CJS917517 CTN917517:CTO917517 DDJ917517:DDK917517 DNF917517:DNG917517 DXB917517:DXC917517 EGX917517:EGY917517 EQT917517:EQU917517 FAP917517:FAQ917517 FKL917517:FKM917517 FUH917517:FUI917517 GED917517:GEE917517 GNZ917517:GOA917517 GXV917517:GXW917517 HHR917517:HHS917517 HRN917517:HRO917517 IBJ917517:IBK917517 ILF917517:ILG917517 IVB917517:IVC917517 JEX917517:JEY917517 JOT917517:JOU917517 JYP917517:JYQ917517 KIL917517:KIM917517 KSH917517:KSI917517 LCD917517:LCE917517 LLZ917517:LMA917517 LVV917517:LVW917517 MFR917517:MFS917517 MPN917517:MPO917517 MZJ917517:MZK917517 NJF917517:NJG917517 NTB917517:NTC917517 OCX917517:OCY917517 OMT917517:OMU917517 OWP917517:OWQ917517 PGL917517:PGM917517 PQH917517:PQI917517 QAD917517:QAE917517 QJZ917517:QKA917517 QTV917517:QTW917517 RDR917517:RDS917517 RNN917517:RNO917517 RXJ917517:RXK917517 SHF917517:SHG917517 SRB917517:SRC917517 TAX917517:TAY917517 TKT917517:TKU917517 TUP917517:TUQ917517 UEL917517:UEM917517 UOH917517:UOI917517 UYD917517:UYE917517 VHZ917517:VIA917517 VRV917517:VRW917517 WBR917517:WBS917517 WLN917517:WLO917517 WVJ917517:WVK917517 B983053:C983053 IX983053:IY983053 ST983053:SU983053 ACP983053:ACQ983053 AML983053:AMM983053 AWH983053:AWI983053 BGD983053:BGE983053 BPZ983053:BQA983053 BZV983053:BZW983053 CJR983053:CJS983053 CTN983053:CTO983053 DDJ983053:DDK983053 DNF983053:DNG983053 DXB983053:DXC983053 EGX983053:EGY983053 EQT983053:EQU983053 FAP983053:FAQ983053 FKL983053:FKM983053 FUH983053:FUI983053 GED983053:GEE983053 GNZ983053:GOA983053 GXV983053:GXW983053 HHR983053:HHS983053 HRN983053:HRO983053 IBJ983053:IBK983053 ILF983053:ILG983053 IVB983053:IVC983053 JEX983053:JEY983053 JOT983053:JOU983053 JYP983053:JYQ983053 KIL983053:KIM983053 KSH983053:KSI983053 LCD983053:LCE983053 LLZ983053:LMA983053 LVV983053:LVW983053 MFR983053:MFS983053 MPN983053:MPO983053 MZJ983053:MZK983053 NJF983053:NJG983053 NTB983053:NTC983053 OCX983053:OCY983053 OMT983053:OMU983053 OWP983053:OWQ983053 PGL983053:PGM983053 PQH983053:PQI983053 QAD983053:QAE983053 QJZ983053:QKA983053 QTV983053:QTW983053 RDR983053:RDS983053 RNN983053:RNO983053 RXJ983053:RXK983053 SHF983053:SHG983053 SRB983053:SRC983053 TAX983053:TAY983053 TKT983053:TKU983053 TUP983053:TUQ983053 UEL983053:UEM983053 UOH983053:UOI983053 UYD983053:UYE983053 VHZ983053:VIA983053 VRV983053:VRW983053 WBR983053:WBS983053 WLN983053:WLO983053 WVJ983053:WVK983053">
      <formula1>$BK$1026:$BK$1029</formula1>
    </dataValidation>
    <dataValidation type="list" allowBlank="1" showInputMessage="1" showErrorMessage="1" sqref="K10:M10 JG10:JI10 TC10:TE10 ACY10:ADA10 AMU10:AMW10 AWQ10:AWS10 BGM10:BGO10 BQI10:BQK10 CAE10:CAG10 CKA10:CKC10 CTW10:CTY10 DDS10:DDU10 DNO10:DNQ10 DXK10:DXM10 EHG10:EHI10 ERC10:ERE10 FAY10:FBA10 FKU10:FKW10 FUQ10:FUS10 GEM10:GEO10 GOI10:GOK10 GYE10:GYG10 HIA10:HIC10 HRW10:HRY10 IBS10:IBU10 ILO10:ILQ10 IVK10:IVM10 JFG10:JFI10 JPC10:JPE10 JYY10:JZA10 KIU10:KIW10 KSQ10:KSS10 LCM10:LCO10 LMI10:LMK10 LWE10:LWG10 MGA10:MGC10 MPW10:MPY10 MZS10:MZU10 NJO10:NJQ10 NTK10:NTM10 ODG10:ODI10 ONC10:ONE10 OWY10:OXA10 PGU10:PGW10 PQQ10:PQS10 QAM10:QAO10 QKI10:QKK10 QUE10:QUG10 REA10:REC10 RNW10:RNY10 RXS10:RXU10 SHO10:SHQ10 SRK10:SRM10 TBG10:TBI10 TLC10:TLE10 TUY10:TVA10 UEU10:UEW10 UOQ10:UOS10 UYM10:UYO10 VII10:VIK10 VSE10:VSG10 WCA10:WCC10 WLW10:WLY10 WVS10:WVU10 K65546:M65546 JG65546:JI65546 TC65546:TE65546 ACY65546:ADA65546 AMU65546:AMW65546 AWQ65546:AWS65546 BGM65546:BGO65546 BQI65546:BQK65546 CAE65546:CAG65546 CKA65546:CKC65546 CTW65546:CTY65546 DDS65546:DDU65546 DNO65546:DNQ65546 DXK65546:DXM65546 EHG65546:EHI65546 ERC65546:ERE65546 FAY65546:FBA65546 FKU65546:FKW65546 FUQ65546:FUS65546 GEM65546:GEO65546 GOI65546:GOK65546 GYE65546:GYG65546 HIA65546:HIC65546 HRW65546:HRY65546 IBS65546:IBU65546 ILO65546:ILQ65546 IVK65546:IVM65546 JFG65546:JFI65546 JPC65546:JPE65546 JYY65546:JZA65546 KIU65546:KIW65546 KSQ65546:KSS65546 LCM65546:LCO65546 LMI65546:LMK65546 LWE65546:LWG65546 MGA65546:MGC65546 MPW65546:MPY65546 MZS65546:MZU65546 NJO65546:NJQ65546 NTK65546:NTM65546 ODG65546:ODI65546 ONC65546:ONE65546 OWY65546:OXA65546 PGU65546:PGW65546 PQQ65546:PQS65546 QAM65546:QAO65546 QKI65546:QKK65546 QUE65546:QUG65546 REA65546:REC65546 RNW65546:RNY65546 RXS65546:RXU65546 SHO65546:SHQ65546 SRK65546:SRM65546 TBG65546:TBI65546 TLC65546:TLE65546 TUY65546:TVA65546 UEU65546:UEW65546 UOQ65546:UOS65546 UYM65546:UYO65546 VII65546:VIK65546 VSE65546:VSG65546 WCA65546:WCC65546 WLW65546:WLY65546 WVS65546:WVU65546 K131082:M131082 JG131082:JI131082 TC131082:TE131082 ACY131082:ADA131082 AMU131082:AMW131082 AWQ131082:AWS131082 BGM131082:BGO131082 BQI131082:BQK131082 CAE131082:CAG131082 CKA131082:CKC131082 CTW131082:CTY131082 DDS131082:DDU131082 DNO131082:DNQ131082 DXK131082:DXM131082 EHG131082:EHI131082 ERC131082:ERE131082 FAY131082:FBA131082 FKU131082:FKW131082 FUQ131082:FUS131082 GEM131082:GEO131082 GOI131082:GOK131082 GYE131082:GYG131082 HIA131082:HIC131082 HRW131082:HRY131082 IBS131082:IBU131082 ILO131082:ILQ131082 IVK131082:IVM131082 JFG131082:JFI131082 JPC131082:JPE131082 JYY131082:JZA131082 KIU131082:KIW131082 KSQ131082:KSS131082 LCM131082:LCO131082 LMI131082:LMK131082 LWE131082:LWG131082 MGA131082:MGC131082 MPW131082:MPY131082 MZS131082:MZU131082 NJO131082:NJQ131082 NTK131082:NTM131082 ODG131082:ODI131082 ONC131082:ONE131082 OWY131082:OXA131082 PGU131082:PGW131082 PQQ131082:PQS131082 QAM131082:QAO131082 QKI131082:QKK131082 QUE131082:QUG131082 REA131082:REC131082 RNW131082:RNY131082 RXS131082:RXU131082 SHO131082:SHQ131082 SRK131082:SRM131082 TBG131082:TBI131082 TLC131082:TLE131082 TUY131082:TVA131082 UEU131082:UEW131082 UOQ131082:UOS131082 UYM131082:UYO131082 VII131082:VIK131082 VSE131082:VSG131082 WCA131082:WCC131082 WLW131082:WLY131082 WVS131082:WVU131082 K196618:M196618 JG196618:JI196618 TC196618:TE196618 ACY196618:ADA196618 AMU196618:AMW196618 AWQ196618:AWS196618 BGM196618:BGO196618 BQI196618:BQK196618 CAE196618:CAG196618 CKA196618:CKC196618 CTW196618:CTY196618 DDS196618:DDU196618 DNO196618:DNQ196618 DXK196618:DXM196618 EHG196618:EHI196618 ERC196618:ERE196618 FAY196618:FBA196618 FKU196618:FKW196618 FUQ196618:FUS196618 GEM196618:GEO196618 GOI196618:GOK196618 GYE196618:GYG196618 HIA196618:HIC196618 HRW196618:HRY196618 IBS196618:IBU196618 ILO196618:ILQ196618 IVK196618:IVM196618 JFG196618:JFI196618 JPC196618:JPE196618 JYY196618:JZA196618 KIU196618:KIW196618 KSQ196618:KSS196618 LCM196618:LCO196618 LMI196618:LMK196618 LWE196618:LWG196618 MGA196618:MGC196618 MPW196618:MPY196618 MZS196618:MZU196618 NJO196618:NJQ196618 NTK196618:NTM196618 ODG196618:ODI196618 ONC196618:ONE196618 OWY196618:OXA196618 PGU196618:PGW196618 PQQ196618:PQS196618 QAM196618:QAO196618 QKI196618:QKK196618 QUE196618:QUG196618 REA196618:REC196618 RNW196618:RNY196618 RXS196618:RXU196618 SHO196618:SHQ196618 SRK196618:SRM196618 TBG196618:TBI196618 TLC196618:TLE196618 TUY196618:TVA196618 UEU196618:UEW196618 UOQ196618:UOS196618 UYM196618:UYO196618 VII196618:VIK196618 VSE196618:VSG196618 WCA196618:WCC196618 WLW196618:WLY196618 WVS196618:WVU196618 K262154:M262154 JG262154:JI262154 TC262154:TE262154 ACY262154:ADA262154 AMU262154:AMW262154 AWQ262154:AWS262154 BGM262154:BGO262154 BQI262154:BQK262154 CAE262154:CAG262154 CKA262154:CKC262154 CTW262154:CTY262154 DDS262154:DDU262154 DNO262154:DNQ262154 DXK262154:DXM262154 EHG262154:EHI262154 ERC262154:ERE262154 FAY262154:FBA262154 FKU262154:FKW262154 FUQ262154:FUS262154 GEM262154:GEO262154 GOI262154:GOK262154 GYE262154:GYG262154 HIA262154:HIC262154 HRW262154:HRY262154 IBS262154:IBU262154 ILO262154:ILQ262154 IVK262154:IVM262154 JFG262154:JFI262154 JPC262154:JPE262154 JYY262154:JZA262154 KIU262154:KIW262154 KSQ262154:KSS262154 LCM262154:LCO262154 LMI262154:LMK262154 LWE262154:LWG262154 MGA262154:MGC262154 MPW262154:MPY262154 MZS262154:MZU262154 NJO262154:NJQ262154 NTK262154:NTM262154 ODG262154:ODI262154 ONC262154:ONE262154 OWY262154:OXA262154 PGU262154:PGW262154 PQQ262154:PQS262154 QAM262154:QAO262154 QKI262154:QKK262154 QUE262154:QUG262154 REA262154:REC262154 RNW262154:RNY262154 RXS262154:RXU262154 SHO262154:SHQ262154 SRK262154:SRM262154 TBG262154:TBI262154 TLC262154:TLE262154 TUY262154:TVA262154 UEU262154:UEW262154 UOQ262154:UOS262154 UYM262154:UYO262154 VII262154:VIK262154 VSE262154:VSG262154 WCA262154:WCC262154 WLW262154:WLY262154 WVS262154:WVU262154 K327690:M327690 JG327690:JI327690 TC327690:TE327690 ACY327690:ADA327690 AMU327690:AMW327690 AWQ327690:AWS327690 BGM327690:BGO327690 BQI327690:BQK327690 CAE327690:CAG327690 CKA327690:CKC327690 CTW327690:CTY327690 DDS327690:DDU327690 DNO327690:DNQ327690 DXK327690:DXM327690 EHG327690:EHI327690 ERC327690:ERE327690 FAY327690:FBA327690 FKU327690:FKW327690 FUQ327690:FUS327690 GEM327690:GEO327690 GOI327690:GOK327690 GYE327690:GYG327690 HIA327690:HIC327690 HRW327690:HRY327690 IBS327690:IBU327690 ILO327690:ILQ327690 IVK327690:IVM327690 JFG327690:JFI327690 JPC327690:JPE327690 JYY327690:JZA327690 KIU327690:KIW327690 KSQ327690:KSS327690 LCM327690:LCO327690 LMI327690:LMK327690 LWE327690:LWG327690 MGA327690:MGC327690 MPW327690:MPY327690 MZS327690:MZU327690 NJO327690:NJQ327690 NTK327690:NTM327690 ODG327690:ODI327690 ONC327690:ONE327690 OWY327690:OXA327690 PGU327690:PGW327690 PQQ327690:PQS327690 QAM327690:QAO327690 QKI327690:QKK327690 QUE327690:QUG327690 REA327690:REC327690 RNW327690:RNY327690 RXS327690:RXU327690 SHO327690:SHQ327690 SRK327690:SRM327690 TBG327690:TBI327690 TLC327690:TLE327690 TUY327690:TVA327690 UEU327690:UEW327690 UOQ327690:UOS327690 UYM327690:UYO327690 VII327690:VIK327690 VSE327690:VSG327690 WCA327690:WCC327690 WLW327690:WLY327690 WVS327690:WVU327690 K393226:M393226 JG393226:JI393226 TC393226:TE393226 ACY393226:ADA393226 AMU393226:AMW393226 AWQ393226:AWS393226 BGM393226:BGO393226 BQI393226:BQK393226 CAE393226:CAG393226 CKA393226:CKC393226 CTW393226:CTY393226 DDS393226:DDU393226 DNO393226:DNQ393226 DXK393226:DXM393226 EHG393226:EHI393226 ERC393226:ERE393226 FAY393226:FBA393226 FKU393226:FKW393226 FUQ393226:FUS393226 GEM393226:GEO393226 GOI393226:GOK393226 GYE393226:GYG393226 HIA393226:HIC393226 HRW393226:HRY393226 IBS393226:IBU393226 ILO393226:ILQ393226 IVK393226:IVM393226 JFG393226:JFI393226 JPC393226:JPE393226 JYY393226:JZA393226 KIU393226:KIW393226 KSQ393226:KSS393226 LCM393226:LCO393226 LMI393226:LMK393226 LWE393226:LWG393226 MGA393226:MGC393226 MPW393226:MPY393226 MZS393226:MZU393226 NJO393226:NJQ393226 NTK393226:NTM393226 ODG393226:ODI393226 ONC393226:ONE393226 OWY393226:OXA393226 PGU393226:PGW393226 PQQ393226:PQS393226 QAM393226:QAO393226 QKI393226:QKK393226 QUE393226:QUG393226 REA393226:REC393226 RNW393226:RNY393226 RXS393226:RXU393226 SHO393226:SHQ393226 SRK393226:SRM393226 TBG393226:TBI393226 TLC393226:TLE393226 TUY393226:TVA393226 UEU393226:UEW393226 UOQ393226:UOS393226 UYM393226:UYO393226 VII393226:VIK393226 VSE393226:VSG393226 WCA393226:WCC393226 WLW393226:WLY393226 WVS393226:WVU393226 K458762:M458762 JG458762:JI458762 TC458762:TE458762 ACY458762:ADA458762 AMU458762:AMW458762 AWQ458762:AWS458762 BGM458762:BGO458762 BQI458762:BQK458762 CAE458762:CAG458762 CKA458762:CKC458762 CTW458762:CTY458762 DDS458762:DDU458762 DNO458762:DNQ458762 DXK458762:DXM458762 EHG458762:EHI458762 ERC458762:ERE458762 FAY458762:FBA458762 FKU458762:FKW458762 FUQ458762:FUS458762 GEM458762:GEO458762 GOI458762:GOK458762 GYE458762:GYG458762 HIA458762:HIC458762 HRW458762:HRY458762 IBS458762:IBU458762 ILO458762:ILQ458762 IVK458762:IVM458762 JFG458762:JFI458762 JPC458762:JPE458762 JYY458762:JZA458762 KIU458762:KIW458762 KSQ458762:KSS458762 LCM458762:LCO458762 LMI458762:LMK458762 LWE458762:LWG458762 MGA458762:MGC458762 MPW458762:MPY458762 MZS458762:MZU458762 NJO458762:NJQ458762 NTK458762:NTM458762 ODG458762:ODI458762 ONC458762:ONE458762 OWY458762:OXA458762 PGU458762:PGW458762 PQQ458762:PQS458762 QAM458762:QAO458762 QKI458762:QKK458762 QUE458762:QUG458762 REA458762:REC458762 RNW458762:RNY458762 RXS458762:RXU458762 SHO458762:SHQ458762 SRK458762:SRM458762 TBG458762:TBI458762 TLC458762:TLE458762 TUY458762:TVA458762 UEU458762:UEW458762 UOQ458762:UOS458762 UYM458762:UYO458762 VII458762:VIK458762 VSE458762:VSG458762 WCA458762:WCC458762 WLW458762:WLY458762 WVS458762:WVU458762 K524298:M524298 JG524298:JI524298 TC524298:TE524298 ACY524298:ADA524298 AMU524298:AMW524298 AWQ524298:AWS524298 BGM524298:BGO524298 BQI524298:BQK524298 CAE524298:CAG524298 CKA524298:CKC524298 CTW524298:CTY524298 DDS524298:DDU524298 DNO524298:DNQ524298 DXK524298:DXM524298 EHG524298:EHI524298 ERC524298:ERE524298 FAY524298:FBA524298 FKU524298:FKW524298 FUQ524298:FUS524298 GEM524298:GEO524298 GOI524298:GOK524298 GYE524298:GYG524298 HIA524298:HIC524298 HRW524298:HRY524298 IBS524298:IBU524298 ILO524298:ILQ524298 IVK524298:IVM524298 JFG524298:JFI524298 JPC524298:JPE524298 JYY524298:JZA524298 KIU524298:KIW524298 KSQ524298:KSS524298 LCM524298:LCO524298 LMI524298:LMK524298 LWE524298:LWG524298 MGA524298:MGC524298 MPW524298:MPY524298 MZS524298:MZU524298 NJO524298:NJQ524298 NTK524298:NTM524298 ODG524298:ODI524298 ONC524298:ONE524298 OWY524298:OXA524298 PGU524298:PGW524298 PQQ524298:PQS524298 QAM524298:QAO524298 QKI524298:QKK524298 QUE524298:QUG524298 REA524298:REC524298 RNW524298:RNY524298 RXS524298:RXU524298 SHO524298:SHQ524298 SRK524298:SRM524298 TBG524298:TBI524298 TLC524298:TLE524298 TUY524298:TVA524298 UEU524298:UEW524298 UOQ524298:UOS524298 UYM524298:UYO524298 VII524298:VIK524298 VSE524298:VSG524298 WCA524298:WCC524298 WLW524298:WLY524298 WVS524298:WVU524298 K589834:M589834 JG589834:JI589834 TC589834:TE589834 ACY589834:ADA589834 AMU589834:AMW589834 AWQ589834:AWS589834 BGM589834:BGO589834 BQI589834:BQK589834 CAE589834:CAG589834 CKA589834:CKC589834 CTW589834:CTY589834 DDS589834:DDU589834 DNO589834:DNQ589834 DXK589834:DXM589834 EHG589834:EHI589834 ERC589834:ERE589834 FAY589834:FBA589834 FKU589834:FKW589834 FUQ589834:FUS589834 GEM589834:GEO589834 GOI589834:GOK589834 GYE589834:GYG589834 HIA589834:HIC589834 HRW589834:HRY589834 IBS589834:IBU589834 ILO589834:ILQ589834 IVK589834:IVM589834 JFG589834:JFI589834 JPC589834:JPE589834 JYY589834:JZA589834 KIU589834:KIW589834 KSQ589834:KSS589834 LCM589834:LCO589834 LMI589834:LMK589834 LWE589834:LWG589834 MGA589834:MGC589834 MPW589834:MPY589834 MZS589834:MZU589834 NJO589834:NJQ589834 NTK589834:NTM589834 ODG589834:ODI589834 ONC589834:ONE589834 OWY589834:OXA589834 PGU589834:PGW589834 PQQ589834:PQS589834 QAM589834:QAO589834 QKI589834:QKK589834 QUE589834:QUG589834 REA589834:REC589834 RNW589834:RNY589834 RXS589834:RXU589834 SHO589834:SHQ589834 SRK589834:SRM589834 TBG589834:TBI589834 TLC589834:TLE589834 TUY589834:TVA589834 UEU589834:UEW589834 UOQ589834:UOS589834 UYM589834:UYO589834 VII589834:VIK589834 VSE589834:VSG589834 WCA589834:WCC589834 WLW589834:WLY589834 WVS589834:WVU589834 K655370:M655370 JG655370:JI655370 TC655370:TE655370 ACY655370:ADA655370 AMU655370:AMW655370 AWQ655370:AWS655370 BGM655370:BGO655370 BQI655370:BQK655370 CAE655370:CAG655370 CKA655370:CKC655370 CTW655370:CTY655370 DDS655370:DDU655370 DNO655370:DNQ655370 DXK655370:DXM655370 EHG655370:EHI655370 ERC655370:ERE655370 FAY655370:FBA655370 FKU655370:FKW655370 FUQ655370:FUS655370 GEM655370:GEO655370 GOI655370:GOK655370 GYE655370:GYG655370 HIA655370:HIC655370 HRW655370:HRY655370 IBS655370:IBU655370 ILO655370:ILQ655370 IVK655370:IVM655370 JFG655370:JFI655370 JPC655370:JPE655370 JYY655370:JZA655370 KIU655370:KIW655370 KSQ655370:KSS655370 LCM655370:LCO655370 LMI655370:LMK655370 LWE655370:LWG655370 MGA655370:MGC655370 MPW655370:MPY655370 MZS655370:MZU655370 NJO655370:NJQ655370 NTK655370:NTM655370 ODG655370:ODI655370 ONC655370:ONE655370 OWY655370:OXA655370 PGU655370:PGW655370 PQQ655370:PQS655370 QAM655370:QAO655370 QKI655370:QKK655370 QUE655370:QUG655370 REA655370:REC655370 RNW655370:RNY655370 RXS655370:RXU655370 SHO655370:SHQ655370 SRK655370:SRM655370 TBG655370:TBI655370 TLC655370:TLE655370 TUY655370:TVA655370 UEU655370:UEW655370 UOQ655370:UOS655370 UYM655370:UYO655370 VII655370:VIK655370 VSE655370:VSG655370 WCA655370:WCC655370 WLW655370:WLY655370 WVS655370:WVU655370 K720906:M720906 JG720906:JI720906 TC720906:TE720906 ACY720906:ADA720906 AMU720906:AMW720906 AWQ720906:AWS720906 BGM720906:BGO720906 BQI720906:BQK720906 CAE720906:CAG720906 CKA720906:CKC720906 CTW720906:CTY720906 DDS720906:DDU720906 DNO720906:DNQ720906 DXK720906:DXM720906 EHG720906:EHI720906 ERC720906:ERE720906 FAY720906:FBA720906 FKU720906:FKW720906 FUQ720906:FUS720906 GEM720906:GEO720906 GOI720906:GOK720906 GYE720906:GYG720906 HIA720906:HIC720906 HRW720906:HRY720906 IBS720906:IBU720906 ILO720906:ILQ720906 IVK720906:IVM720906 JFG720906:JFI720906 JPC720906:JPE720906 JYY720906:JZA720906 KIU720906:KIW720906 KSQ720906:KSS720906 LCM720906:LCO720906 LMI720906:LMK720906 LWE720906:LWG720906 MGA720906:MGC720906 MPW720906:MPY720906 MZS720906:MZU720906 NJO720906:NJQ720906 NTK720906:NTM720906 ODG720906:ODI720906 ONC720906:ONE720906 OWY720906:OXA720906 PGU720906:PGW720906 PQQ720906:PQS720906 QAM720906:QAO720906 QKI720906:QKK720906 QUE720906:QUG720906 REA720906:REC720906 RNW720906:RNY720906 RXS720906:RXU720906 SHO720906:SHQ720906 SRK720906:SRM720906 TBG720906:TBI720906 TLC720906:TLE720906 TUY720906:TVA720906 UEU720906:UEW720906 UOQ720906:UOS720906 UYM720906:UYO720906 VII720906:VIK720906 VSE720906:VSG720906 WCA720906:WCC720906 WLW720906:WLY720906 WVS720906:WVU720906 K786442:M786442 JG786442:JI786442 TC786442:TE786442 ACY786442:ADA786442 AMU786442:AMW786442 AWQ786442:AWS786442 BGM786442:BGO786442 BQI786442:BQK786442 CAE786442:CAG786442 CKA786442:CKC786442 CTW786442:CTY786442 DDS786442:DDU786442 DNO786442:DNQ786442 DXK786442:DXM786442 EHG786442:EHI786442 ERC786442:ERE786442 FAY786442:FBA786442 FKU786442:FKW786442 FUQ786442:FUS786442 GEM786442:GEO786442 GOI786442:GOK786442 GYE786442:GYG786442 HIA786442:HIC786442 HRW786442:HRY786442 IBS786442:IBU786442 ILO786442:ILQ786442 IVK786442:IVM786442 JFG786442:JFI786442 JPC786442:JPE786442 JYY786442:JZA786442 KIU786442:KIW786442 KSQ786442:KSS786442 LCM786442:LCO786442 LMI786442:LMK786442 LWE786442:LWG786442 MGA786442:MGC786442 MPW786442:MPY786442 MZS786442:MZU786442 NJO786442:NJQ786442 NTK786442:NTM786442 ODG786442:ODI786442 ONC786442:ONE786442 OWY786442:OXA786442 PGU786442:PGW786442 PQQ786442:PQS786442 QAM786442:QAO786442 QKI786442:QKK786442 QUE786442:QUG786442 REA786442:REC786442 RNW786442:RNY786442 RXS786442:RXU786442 SHO786442:SHQ786442 SRK786442:SRM786442 TBG786442:TBI786442 TLC786442:TLE786442 TUY786442:TVA786442 UEU786442:UEW786442 UOQ786442:UOS786442 UYM786442:UYO786442 VII786442:VIK786442 VSE786442:VSG786442 WCA786442:WCC786442 WLW786442:WLY786442 WVS786442:WVU786442 K851978:M851978 JG851978:JI851978 TC851978:TE851978 ACY851978:ADA851978 AMU851978:AMW851978 AWQ851978:AWS851978 BGM851978:BGO851978 BQI851978:BQK851978 CAE851978:CAG851978 CKA851978:CKC851978 CTW851978:CTY851978 DDS851978:DDU851978 DNO851978:DNQ851978 DXK851978:DXM851978 EHG851978:EHI851978 ERC851978:ERE851978 FAY851978:FBA851978 FKU851978:FKW851978 FUQ851978:FUS851978 GEM851978:GEO851978 GOI851978:GOK851978 GYE851978:GYG851978 HIA851978:HIC851978 HRW851978:HRY851978 IBS851978:IBU851978 ILO851978:ILQ851978 IVK851978:IVM851978 JFG851978:JFI851978 JPC851978:JPE851978 JYY851978:JZA851978 KIU851978:KIW851978 KSQ851978:KSS851978 LCM851978:LCO851978 LMI851978:LMK851978 LWE851978:LWG851978 MGA851978:MGC851978 MPW851978:MPY851978 MZS851978:MZU851978 NJO851978:NJQ851978 NTK851978:NTM851978 ODG851978:ODI851978 ONC851978:ONE851978 OWY851978:OXA851978 PGU851978:PGW851978 PQQ851978:PQS851978 QAM851978:QAO851978 QKI851978:QKK851978 QUE851978:QUG851978 REA851978:REC851978 RNW851978:RNY851978 RXS851978:RXU851978 SHO851978:SHQ851978 SRK851978:SRM851978 TBG851978:TBI851978 TLC851978:TLE851978 TUY851978:TVA851978 UEU851978:UEW851978 UOQ851978:UOS851978 UYM851978:UYO851978 VII851978:VIK851978 VSE851978:VSG851978 WCA851978:WCC851978 WLW851978:WLY851978 WVS851978:WVU851978 K917514:M917514 JG917514:JI917514 TC917514:TE917514 ACY917514:ADA917514 AMU917514:AMW917514 AWQ917514:AWS917514 BGM917514:BGO917514 BQI917514:BQK917514 CAE917514:CAG917514 CKA917514:CKC917514 CTW917514:CTY917514 DDS917514:DDU917514 DNO917514:DNQ917514 DXK917514:DXM917514 EHG917514:EHI917514 ERC917514:ERE917514 FAY917514:FBA917514 FKU917514:FKW917514 FUQ917514:FUS917514 GEM917514:GEO917514 GOI917514:GOK917514 GYE917514:GYG917514 HIA917514:HIC917514 HRW917514:HRY917514 IBS917514:IBU917514 ILO917514:ILQ917514 IVK917514:IVM917514 JFG917514:JFI917514 JPC917514:JPE917514 JYY917514:JZA917514 KIU917514:KIW917514 KSQ917514:KSS917514 LCM917514:LCO917514 LMI917514:LMK917514 LWE917514:LWG917514 MGA917514:MGC917514 MPW917514:MPY917514 MZS917514:MZU917514 NJO917514:NJQ917514 NTK917514:NTM917514 ODG917514:ODI917514 ONC917514:ONE917514 OWY917514:OXA917514 PGU917514:PGW917514 PQQ917514:PQS917514 QAM917514:QAO917514 QKI917514:QKK917514 QUE917514:QUG917514 REA917514:REC917514 RNW917514:RNY917514 RXS917514:RXU917514 SHO917514:SHQ917514 SRK917514:SRM917514 TBG917514:TBI917514 TLC917514:TLE917514 TUY917514:TVA917514 UEU917514:UEW917514 UOQ917514:UOS917514 UYM917514:UYO917514 VII917514:VIK917514 VSE917514:VSG917514 WCA917514:WCC917514 WLW917514:WLY917514 WVS917514:WVU917514 K983050:M983050 JG983050:JI983050 TC983050:TE983050 ACY983050:ADA983050 AMU983050:AMW983050 AWQ983050:AWS983050 BGM983050:BGO983050 BQI983050:BQK983050 CAE983050:CAG983050 CKA983050:CKC983050 CTW983050:CTY983050 DDS983050:DDU983050 DNO983050:DNQ983050 DXK983050:DXM983050 EHG983050:EHI983050 ERC983050:ERE983050 FAY983050:FBA983050 FKU983050:FKW983050 FUQ983050:FUS983050 GEM983050:GEO983050 GOI983050:GOK983050 GYE983050:GYG983050 HIA983050:HIC983050 HRW983050:HRY983050 IBS983050:IBU983050 ILO983050:ILQ983050 IVK983050:IVM983050 JFG983050:JFI983050 JPC983050:JPE983050 JYY983050:JZA983050 KIU983050:KIW983050 KSQ983050:KSS983050 LCM983050:LCO983050 LMI983050:LMK983050 LWE983050:LWG983050 MGA983050:MGC983050 MPW983050:MPY983050 MZS983050:MZU983050 NJO983050:NJQ983050 NTK983050:NTM983050 ODG983050:ODI983050 ONC983050:ONE983050 OWY983050:OXA983050 PGU983050:PGW983050 PQQ983050:PQS983050 QAM983050:QAO983050 QKI983050:QKK983050 QUE983050:QUG983050 REA983050:REC983050 RNW983050:RNY983050 RXS983050:RXU983050 SHO983050:SHQ983050 SRK983050:SRM983050 TBG983050:TBI983050 TLC983050:TLE983050 TUY983050:TVA983050 UEU983050:UEW983050 UOQ983050:UOS983050 UYM983050:UYO983050 VII983050:VIK983050 VSE983050:VSG983050 WCA983050:WCC983050 WLW983050:WLY983050 WVS983050:WVU983050">
      <formula1>$BI$1026:$BI$1069</formula1>
    </dataValidation>
    <dataValidation type="list" allowBlank="1" showInputMessage="1" showErrorMessage="1" error="!!No puede cambiar esta Información!!" sqref="K7:M7 JG7:JI7 TC7:TE7 ACY7:ADA7 AMU7:AMW7 AWQ7:AWS7 BGM7:BGO7 BQI7:BQK7 CAE7:CAG7 CKA7:CKC7 CTW7:CTY7 DDS7:DDU7 DNO7:DNQ7 DXK7:DXM7 EHG7:EHI7 ERC7:ERE7 FAY7:FBA7 FKU7:FKW7 FUQ7:FUS7 GEM7:GEO7 GOI7:GOK7 GYE7:GYG7 HIA7:HIC7 HRW7:HRY7 IBS7:IBU7 ILO7:ILQ7 IVK7:IVM7 JFG7:JFI7 JPC7:JPE7 JYY7:JZA7 KIU7:KIW7 KSQ7:KSS7 LCM7:LCO7 LMI7:LMK7 LWE7:LWG7 MGA7:MGC7 MPW7:MPY7 MZS7:MZU7 NJO7:NJQ7 NTK7:NTM7 ODG7:ODI7 ONC7:ONE7 OWY7:OXA7 PGU7:PGW7 PQQ7:PQS7 QAM7:QAO7 QKI7:QKK7 QUE7:QUG7 REA7:REC7 RNW7:RNY7 RXS7:RXU7 SHO7:SHQ7 SRK7:SRM7 TBG7:TBI7 TLC7:TLE7 TUY7:TVA7 UEU7:UEW7 UOQ7:UOS7 UYM7:UYO7 VII7:VIK7 VSE7:VSG7 WCA7:WCC7 WLW7:WLY7 WVS7:WVU7 K65543:M65543 JG65543:JI65543 TC65543:TE65543 ACY65543:ADA65543 AMU65543:AMW65543 AWQ65543:AWS65543 BGM65543:BGO65543 BQI65543:BQK65543 CAE65543:CAG65543 CKA65543:CKC65543 CTW65543:CTY65543 DDS65543:DDU65543 DNO65543:DNQ65543 DXK65543:DXM65543 EHG65543:EHI65543 ERC65543:ERE65543 FAY65543:FBA65543 FKU65543:FKW65543 FUQ65543:FUS65543 GEM65543:GEO65543 GOI65543:GOK65543 GYE65543:GYG65543 HIA65543:HIC65543 HRW65543:HRY65543 IBS65543:IBU65543 ILO65543:ILQ65543 IVK65543:IVM65543 JFG65543:JFI65543 JPC65543:JPE65543 JYY65543:JZA65543 KIU65543:KIW65543 KSQ65543:KSS65543 LCM65543:LCO65543 LMI65543:LMK65543 LWE65543:LWG65543 MGA65543:MGC65543 MPW65543:MPY65543 MZS65543:MZU65543 NJO65543:NJQ65543 NTK65543:NTM65543 ODG65543:ODI65543 ONC65543:ONE65543 OWY65543:OXA65543 PGU65543:PGW65543 PQQ65543:PQS65543 QAM65543:QAO65543 QKI65543:QKK65543 QUE65543:QUG65543 REA65543:REC65543 RNW65543:RNY65543 RXS65543:RXU65543 SHO65543:SHQ65543 SRK65543:SRM65543 TBG65543:TBI65543 TLC65543:TLE65543 TUY65543:TVA65543 UEU65543:UEW65543 UOQ65543:UOS65543 UYM65543:UYO65543 VII65543:VIK65543 VSE65543:VSG65543 WCA65543:WCC65543 WLW65543:WLY65543 WVS65543:WVU65543 K131079:M131079 JG131079:JI131079 TC131079:TE131079 ACY131079:ADA131079 AMU131079:AMW131079 AWQ131079:AWS131079 BGM131079:BGO131079 BQI131079:BQK131079 CAE131079:CAG131079 CKA131079:CKC131079 CTW131079:CTY131079 DDS131079:DDU131079 DNO131079:DNQ131079 DXK131079:DXM131079 EHG131079:EHI131079 ERC131079:ERE131079 FAY131079:FBA131079 FKU131079:FKW131079 FUQ131079:FUS131079 GEM131079:GEO131079 GOI131079:GOK131079 GYE131079:GYG131079 HIA131079:HIC131079 HRW131079:HRY131079 IBS131079:IBU131079 ILO131079:ILQ131079 IVK131079:IVM131079 JFG131079:JFI131079 JPC131079:JPE131079 JYY131079:JZA131079 KIU131079:KIW131079 KSQ131079:KSS131079 LCM131079:LCO131079 LMI131079:LMK131079 LWE131079:LWG131079 MGA131079:MGC131079 MPW131079:MPY131079 MZS131079:MZU131079 NJO131079:NJQ131079 NTK131079:NTM131079 ODG131079:ODI131079 ONC131079:ONE131079 OWY131079:OXA131079 PGU131079:PGW131079 PQQ131079:PQS131079 QAM131079:QAO131079 QKI131079:QKK131079 QUE131079:QUG131079 REA131079:REC131079 RNW131079:RNY131079 RXS131079:RXU131079 SHO131079:SHQ131079 SRK131079:SRM131079 TBG131079:TBI131079 TLC131079:TLE131079 TUY131079:TVA131079 UEU131079:UEW131079 UOQ131079:UOS131079 UYM131079:UYO131079 VII131079:VIK131079 VSE131079:VSG131079 WCA131079:WCC131079 WLW131079:WLY131079 WVS131079:WVU131079 K196615:M196615 JG196615:JI196615 TC196615:TE196615 ACY196615:ADA196615 AMU196615:AMW196615 AWQ196615:AWS196615 BGM196615:BGO196615 BQI196615:BQK196615 CAE196615:CAG196615 CKA196615:CKC196615 CTW196615:CTY196615 DDS196615:DDU196615 DNO196615:DNQ196615 DXK196615:DXM196615 EHG196615:EHI196615 ERC196615:ERE196615 FAY196615:FBA196615 FKU196615:FKW196615 FUQ196615:FUS196615 GEM196615:GEO196615 GOI196615:GOK196615 GYE196615:GYG196615 HIA196615:HIC196615 HRW196615:HRY196615 IBS196615:IBU196615 ILO196615:ILQ196615 IVK196615:IVM196615 JFG196615:JFI196615 JPC196615:JPE196615 JYY196615:JZA196615 KIU196615:KIW196615 KSQ196615:KSS196615 LCM196615:LCO196615 LMI196615:LMK196615 LWE196615:LWG196615 MGA196615:MGC196615 MPW196615:MPY196615 MZS196615:MZU196615 NJO196615:NJQ196615 NTK196615:NTM196615 ODG196615:ODI196615 ONC196615:ONE196615 OWY196615:OXA196615 PGU196615:PGW196615 PQQ196615:PQS196615 QAM196615:QAO196615 QKI196615:QKK196615 QUE196615:QUG196615 REA196615:REC196615 RNW196615:RNY196615 RXS196615:RXU196615 SHO196615:SHQ196615 SRK196615:SRM196615 TBG196615:TBI196615 TLC196615:TLE196615 TUY196615:TVA196615 UEU196615:UEW196615 UOQ196615:UOS196615 UYM196615:UYO196615 VII196615:VIK196615 VSE196615:VSG196615 WCA196615:WCC196615 WLW196615:WLY196615 WVS196615:WVU196615 K262151:M262151 JG262151:JI262151 TC262151:TE262151 ACY262151:ADA262151 AMU262151:AMW262151 AWQ262151:AWS262151 BGM262151:BGO262151 BQI262151:BQK262151 CAE262151:CAG262151 CKA262151:CKC262151 CTW262151:CTY262151 DDS262151:DDU262151 DNO262151:DNQ262151 DXK262151:DXM262151 EHG262151:EHI262151 ERC262151:ERE262151 FAY262151:FBA262151 FKU262151:FKW262151 FUQ262151:FUS262151 GEM262151:GEO262151 GOI262151:GOK262151 GYE262151:GYG262151 HIA262151:HIC262151 HRW262151:HRY262151 IBS262151:IBU262151 ILO262151:ILQ262151 IVK262151:IVM262151 JFG262151:JFI262151 JPC262151:JPE262151 JYY262151:JZA262151 KIU262151:KIW262151 KSQ262151:KSS262151 LCM262151:LCO262151 LMI262151:LMK262151 LWE262151:LWG262151 MGA262151:MGC262151 MPW262151:MPY262151 MZS262151:MZU262151 NJO262151:NJQ262151 NTK262151:NTM262151 ODG262151:ODI262151 ONC262151:ONE262151 OWY262151:OXA262151 PGU262151:PGW262151 PQQ262151:PQS262151 QAM262151:QAO262151 QKI262151:QKK262151 QUE262151:QUG262151 REA262151:REC262151 RNW262151:RNY262151 RXS262151:RXU262151 SHO262151:SHQ262151 SRK262151:SRM262151 TBG262151:TBI262151 TLC262151:TLE262151 TUY262151:TVA262151 UEU262151:UEW262151 UOQ262151:UOS262151 UYM262151:UYO262151 VII262151:VIK262151 VSE262151:VSG262151 WCA262151:WCC262151 WLW262151:WLY262151 WVS262151:WVU262151 K327687:M327687 JG327687:JI327687 TC327687:TE327687 ACY327687:ADA327687 AMU327687:AMW327687 AWQ327687:AWS327687 BGM327687:BGO327687 BQI327687:BQK327687 CAE327687:CAG327687 CKA327687:CKC327687 CTW327687:CTY327687 DDS327687:DDU327687 DNO327687:DNQ327687 DXK327687:DXM327687 EHG327687:EHI327687 ERC327687:ERE327687 FAY327687:FBA327687 FKU327687:FKW327687 FUQ327687:FUS327687 GEM327687:GEO327687 GOI327687:GOK327687 GYE327687:GYG327687 HIA327687:HIC327687 HRW327687:HRY327687 IBS327687:IBU327687 ILO327687:ILQ327687 IVK327687:IVM327687 JFG327687:JFI327687 JPC327687:JPE327687 JYY327687:JZA327687 KIU327687:KIW327687 KSQ327687:KSS327687 LCM327687:LCO327687 LMI327687:LMK327687 LWE327687:LWG327687 MGA327687:MGC327687 MPW327687:MPY327687 MZS327687:MZU327687 NJO327687:NJQ327687 NTK327687:NTM327687 ODG327687:ODI327687 ONC327687:ONE327687 OWY327687:OXA327687 PGU327687:PGW327687 PQQ327687:PQS327687 QAM327687:QAO327687 QKI327687:QKK327687 QUE327687:QUG327687 REA327687:REC327687 RNW327687:RNY327687 RXS327687:RXU327687 SHO327687:SHQ327687 SRK327687:SRM327687 TBG327687:TBI327687 TLC327687:TLE327687 TUY327687:TVA327687 UEU327687:UEW327687 UOQ327687:UOS327687 UYM327687:UYO327687 VII327687:VIK327687 VSE327687:VSG327687 WCA327687:WCC327687 WLW327687:WLY327687 WVS327687:WVU327687 K393223:M393223 JG393223:JI393223 TC393223:TE393223 ACY393223:ADA393223 AMU393223:AMW393223 AWQ393223:AWS393223 BGM393223:BGO393223 BQI393223:BQK393223 CAE393223:CAG393223 CKA393223:CKC393223 CTW393223:CTY393223 DDS393223:DDU393223 DNO393223:DNQ393223 DXK393223:DXM393223 EHG393223:EHI393223 ERC393223:ERE393223 FAY393223:FBA393223 FKU393223:FKW393223 FUQ393223:FUS393223 GEM393223:GEO393223 GOI393223:GOK393223 GYE393223:GYG393223 HIA393223:HIC393223 HRW393223:HRY393223 IBS393223:IBU393223 ILO393223:ILQ393223 IVK393223:IVM393223 JFG393223:JFI393223 JPC393223:JPE393223 JYY393223:JZA393223 KIU393223:KIW393223 KSQ393223:KSS393223 LCM393223:LCO393223 LMI393223:LMK393223 LWE393223:LWG393223 MGA393223:MGC393223 MPW393223:MPY393223 MZS393223:MZU393223 NJO393223:NJQ393223 NTK393223:NTM393223 ODG393223:ODI393223 ONC393223:ONE393223 OWY393223:OXA393223 PGU393223:PGW393223 PQQ393223:PQS393223 QAM393223:QAO393223 QKI393223:QKK393223 QUE393223:QUG393223 REA393223:REC393223 RNW393223:RNY393223 RXS393223:RXU393223 SHO393223:SHQ393223 SRK393223:SRM393223 TBG393223:TBI393223 TLC393223:TLE393223 TUY393223:TVA393223 UEU393223:UEW393223 UOQ393223:UOS393223 UYM393223:UYO393223 VII393223:VIK393223 VSE393223:VSG393223 WCA393223:WCC393223 WLW393223:WLY393223 WVS393223:WVU393223 K458759:M458759 JG458759:JI458759 TC458759:TE458759 ACY458759:ADA458759 AMU458759:AMW458759 AWQ458759:AWS458759 BGM458759:BGO458759 BQI458759:BQK458759 CAE458759:CAG458759 CKA458759:CKC458759 CTW458759:CTY458759 DDS458759:DDU458759 DNO458759:DNQ458759 DXK458759:DXM458759 EHG458759:EHI458759 ERC458759:ERE458759 FAY458759:FBA458759 FKU458759:FKW458759 FUQ458759:FUS458759 GEM458759:GEO458759 GOI458759:GOK458759 GYE458759:GYG458759 HIA458759:HIC458759 HRW458759:HRY458759 IBS458759:IBU458759 ILO458759:ILQ458759 IVK458759:IVM458759 JFG458759:JFI458759 JPC458759:JPE458759 JYY458759:JZA458759 KIU458759:KIW458759 KSQ458759:KSS458759 LCM458759:LCO458759 LMI458759:LMK458759 LWE458759:LWG458759 MGA458759:MGC458759 MPW458759:MPY458759 MZS458759:MZU458759 NJO458759:NJQ458759 NTK458759:NTM458759 ODG458759:ODI458759 ONC458759:ONE458759 OWY458759:OXA458759 PGU458759:PGW458759 PQQ458759:PQS458759 QAM458759:QAO458759 QKI458759:QKK458759 QUE458759:QUG458759 REA458759:REC458759 RNW458759:RNY458759 RXS458759:RXU458759 SHO458759:SHQ458759 SRK458759:SRM458759 TBG458759:TBI458759 TLC458759:TLE458759 TUY458759:TVA458759 UEU458759:UEW458759 UOQ458759:UOS458759 UYM458759:UYO458759 VII458759:VIK458759 VSE458759:VSG458759 WCA458759:WCC458759 WLW458759:WLY458759 WVS458759:WVU458759 K524295:M524295 JG524295:JI524295 TC524295:TE524295 ACY524295:ADA524295 AMU524295:AMW524295 AWQ524295:AWS524295 BGM524295:BGO524295 BQI524295:BQK524295 CAE524295:CAG524295 CKA524295:CKC524295 CTW524295:CTY524295 DDS524295:DDU524295 DNO524295:DNQ524295 DXK524295:DXM524295 EHG524295:EHI524295 ERC524295:ERE524295 FAY524295:FBA524295 FKU524295:FKW524295 FUQ524295:FUS524295 GEM524295:GEO524295 GOI524295:GOK524295 GYE524295:GYG524295 HIA524295:HIC524295 HRW524295:HRY524295 IBS524295:IBU524295 ILO524295:ILQ524295 IVK524295:IVM524295 JFG524295:JFI524295 JPC524295:JPE524295 JYY524295:JZA524295 KIU524295:KIW524295 KSQ524295:KSS524295 LCM524295:LCO524295 LMI524295:LMK524295 LWE524295:LWG524295 MGA524295:MGC524295 MPW524295:MPY524295 MZS524295:MZU524295 NJO524295:NJQ524295 NTK524295:NTM524295 ODG524295:ODI524295 ONC524295:ONE524295 OWY524295:OXA524295 PGU524295:PGW524295 PQQ524295:PQS524295 QAM524295:QAO524295 QKI524295:QKK524295 QUE524295:QUG524295 REA524295:REC524295 RNW524295:RNY524295 RXS524295:RXU524295 SHO524295:SHQ524295 SRK524295:SRM524295 TBG524295:TBI524295 TLC524295:TLE524295 TUY524295:TVA524295 UEU524295:UEW524295 UOQ524295:UOS524295 UYM524295:UYO524295 VII524295:VIK524295 VSE524295:VSG524295 WCA524295:WCC524295 WLW524295:WLY524295 WVS524295:WVU524295 K589831:M589831 JG589831:JI589831 TC589831:TE589831 ACY589831:ADA589831 AMU589831:AMW589831 AWQ589831:AWS589831 BGM589831:BGO589831 BQI589831:BQK589831 CAE589831:CAG589831 CKA589831:CKC589831 CTW589831:CTY589831 DDS589831:DDU589831 DNO589831:DNQ589831 DXK589831:DXM589831 EHG589831:EHI589831 ERC589831:ERE589831 FAY589831:FBA589831 FKU589831:FKW589831 FUQ589831:FUS589831 GEM589831:GEO589831 GOI589831:GOK589831 GYE589831:GYG589831 HIA589831:HIC589831 HRW589831:HRY589831 IBS589831:IBU589831 ILO589831:ILQ589831 IVK589831:IVM589831 JFG589831:JFI589831 JPC589831:JPE589831 JYY589831:JZA589831 KIU589831:KIW589831 KSQ589831:KSS589831 LCM589831:LCO589831 LMI589831:LMK589831 LWE589831:LWG589831 MGA589831:MGC589831 MPW589831:MPY589831 MZS589831:MZU589831 NJO589831:NJQ589831 NTK589831:NTM589831 ODG589831:ODI589831 ONC589831:ONE589831 OWY589831:OXA589831 PGU589831:PGW589831 PQQ589831:PQS589831 QAM589831:QAO589831 QKI589831:QKK589831 QUE589831:QUG589831 REA589831:REC589831 RNW589831:RNY589831 RXS589831:RXU589831 SHO589831:SHQ589831 SRK589831:SRM589831 TBG589831:TBI589831 TLC589831:TLE589831 TUY589831:TVA589831 UEU589831:UEW589831 UOQ589831:UOS589831 UYM589831:UYO589831 VII589831:VIK589831 VSE589831:VSG589831 WCA589831:WCC589831 WLW589831:WLY589831 WVS589831:WVU589831 K655367:M655367 JG655367:JI655367 TC655367:TE655367 ACY655367:ADA655367 AMU655367:AMW655367 AWQ655367:AWS655367 BGM655367:BGO655367 BQI655367:BQK655367 CAE655367:CAG655367 CKA655367:CKC655367 CTW655367:CTY655367 DDS655367:DDU655367 DNO655367:DNQ655367 DXK655367:DXM655367 EHG655367:EHI655367 ERC655367:ERE655367 FAY655367:FBA655367 FKU655367:FKW655367 FUQ655367:FUS655367 GEM655367:GEO655367 GOI655367:GOK655367 GYE655367:GYG655367 HIA655367:HIC655367 HRW655367:HRY655367 IBS655367:IBU655367 ILO655367:ILQ655367 IVK655367:IVM655367 JFG655367:JFI655367 JPC655367:JPE655367 JYY655367:JZA655367 KIU655367:KIW655367 KSQ655367:KSS655367 LCM655367:LCO655367 LMI655367:LMK655367 LWE655367:LWG655367 MGA655367:MGC655367 MPW655367:MPY655367 MZS655367:MZU655367 NJO655367:NJQ655367 NTK655367:NTM655367 ODG655367:ODI655367 ONC655367:ONE655367 OWY655367:OXA655367 PGU655367:PGW655367 PQQ655367:PQS655367 QAM655367:QAO655367 QKI655367:QKK655367 QUE655367:QUG655367 REA655367:REC655367 RNW655367:RNY655367 RXS655367:RXU655367 SHO655367:SHQ655367 SRK655367:SRM655367 TBG655367:TBI655367 TLC655367:TLE655367 TUY655367:TVA655367 UEU655367:UEW655367 UOQ655367:UOS655367 UYM655367:UYO655367 VII655367:VIK655367 VSE655367:VSG655367 WCA655367:WCC655367 WLW655367:WLY655367 WVS655367:WVU655367 K720903:M720903 JG720903:JI720903 TC720903:TE720903 ACY720903:ADA720903 AMU720903:AMW720903 AWQ720903:AWS720903 BGM720903:BGO720903 BQI720903:BQK720903 CAE720903:CAG720903 CKA720903:CKC720903 CTW720903:CTY720903 DDS720903:DDU720903 DNO720903:DNQ720903 DXK720903:DXM720903 EHG720903:EHI720903 ERC720903:ERE720903 FAY720903:FBA720903 FKU720903:FKW720903 FUQ720903:FUS720903 GEM720903:GEO720903 GOI720903:GOK720903 GYE720903:GYG720903 HIA720903:HIC720903 HRW720903:HRY720903 IBS720903:IBU720903 ILO720903:ILQ720903 IVK720903:IVM720903 JFG720903:JFI720903 JPC720903:JPE720903 JYY720903:JZA720903 KIU720903:KIW720903 KSQ720903:KSS720903 LCM720903:LCO720903 LMI720903:LMK720903 LWE720903:LWG720903 MGA720903:MGC720903 MPW720903:MPY720903 MZS720903:MZU720903 NJO720903:NJQ720903 NTK720903:NTM720903 ODG720903:ODI720903 ONC720903:ONE720903 OWY720903:OXA720903 PGU720903:PGW720903 PQQ720903:PQS720903 QAM720903:QAO720903 QKI720903:QKK720903 QUE720903:QUG720903 REA720903:REC720903 RNW720903:RNY720903 RXS720903:RXU720903 SHO720903:SHQ720903 SRK720903:SRM720903 TBG720903:TBI720903 TLC720903:TLE720903 TUY720903:TVA720903 UEU720903:UEW720903 UOQ720903:UOS720903 UYM720903:UYO720903 VII720903:VIK720903 VSE720903:VSG720903 WCA720903:WCC720903 WLW720903:WLY720903 WVS720903:WVU720903 K786439:M786439 JG786439:JI786439 TC786439:TE786439 ACY786439:ADA786439 AMU786439:AMW786439 AWQ786439:AWS786439 BGM786439:BGO786439 BQI786439:BQK786439 CAE786439:CAG786439 CKA786439:CKC786439 CTW786439:CTY786439 DDS786439:DDU786439 DNO786439:DNQ786439 DXK786439:DXM786439 EHG786439:EHI786439 ERC786439:ERE786439 FAY786439:FBA786439 FKU786439:FKW786439 FUQ786439:FUS786439 GEM786439:GEO786439 GOI786439:GOK786439 GYE786439:GYG786439 HIA786439:HIC786439 HRW786439:HRY786439 IBS786439:IBU786439 ILO786439:ILQ786439 IVK786439:IVM786439 JFG786439:JFI786439 JPC786439:JPE786439 JYY786439:JZA786439 KIU786439:KIW786439 KSQ786439:KSS786439 LCM786439:LCO786439 LMI786439:LMK786439 LWE786439:LWG786439 MGA786439:MGC786439 MPW786439:MPY786439 MZS786439:MZU786439 NJO786439:NJQ786439 NTK786439:NTM786439 ODG786439:ODI786439 ONC786439:ONE786439 OWY786439:OXA786439 PGU786439:PGW786439 PQQ786439:PQS786439 QAM786439:QAO786439 QKI786439:QKK786439 QUE786439:QUG786439 REA786439:REC786439 RNW786439:RNY786439 RXS786439:RXU786439 SHO786439:SHQ786439 SRK786439:SRM786439 TBG786439:TBI786439 TLC786439:TLE786439 TUY786439:TVA786439 UEU786439:UEW786439 UOQ786439:UOS786439 UYM786439:UYO786439 VII786439:VIK786439 VSE786439:VSG786439 WCA786439:WCC786439 WLW786439:WLY786439 WVS786439:WVU786439 K851975:M851975 JG851975:JI851975 TC851975:TE851975 ACY851975:ADA851975 AMU851975:AMW851975 AWQ851975:AWS851975 BGM851975:BGO851975 BQI851975:BQK851975 CAE851975:CAG851975 CKA851975:CKC851975 CTW851975:CTY851975 DDS851975:DDU851975 DNO851975:DNQ851975 DXK851975:DXM851975 EHG851975:EHI851975 ERC851975:ERE851975 FAY851975:FBA851975 FKU851975:FKW851975 FUQ851975:FUS851975 GEM851975:GEO851975 GOI851975:GOK851975 GYE851975:GYG851975 HIA851975:HIC851975 HRW851975:HRY851975 IBS851975:IBU851975 ILO851975:ILQ851975 IVK851975:IVM851975 JFG851975:JFI851975 JPC851975:JPE851975 JYY851975:JZA851975 KIU851975:KIW851975 KSQ851975:KSS851975 LCM851975:LCO851975 LMI851975:LMK851975 LWE851975:LWG851975 MGA851975:MGC851975 MPW851975:MPY851975 MZS851975:MZU851975 NJO851975:NJQ851975 NTK851975:NTM851975 ODG851975:ODI851975 ONC851975:ONE851975 OWY851975:OXA851975 PGU851975:PGW851975 PQQ851975:PQS851975 QAM851975:QAO851975 QKI851975:QKK851975 QUE851975:QUG851975 REA851975:REC851975 RNW851975:RNY851975 RXS851975:RXU851975 SHO851975:SHQ851975 SRK851975:SRM851975 TBG851975:TBI851975 TLC851975:TLE851975 TUY851975:TVA851975 UEU851975:UEW851975 UOQ851975:UOS851975 UYM851975:UYO851975 VII851975:VIK851975 VSE851975:VSG851975 WCA851975:WCC851975 WLW851975:WLY851975 WVS851975:WVU851975 K917511:M917511 JG917511:JI917511 TC917511:TE917511 ACY917511:ADA917511 AMU917511:AMW917511 AWQ917511:AWS917511 BGM917511:BGO917511 BQI917511:BQK917511 CAE917511:CAG917511 CKA917511:CKC917511 CTW917511:CTY917511 DDS917511:DDU917511 DNO917511:DNQ917511 DXK917511:DXM917511 EHG917511:EHI917511 ERC917511:ERE917511 FAY917511:FBA917511 FKU917511:FKW917511 FUQ917511:FUS917511 GEM917511:GEO917511 GOI917511:GOK917511 GYE917511:GYG917511 HIA917511:HIC917511 HRW917511:HRY917511 IBS917511:IBU917511 ILO917511:ILQ917511 IVK917511:IVM917511 JFG917511:JFI917511 JPC917511:JPE917511 JYY917511:JZA917511 KIU917511:KIW917511 KSQ917511:KSS917511 LCM917511:LCO917511 LMI917511:LMK917511 LWE917511:LWG917511 MGA917511:MGC917511 MPW917511:MPY917511 MZS917511:MZU917511 NJO917511:NJQ917511 NTK917511:NTM917511 ODG917511:ODI917511 ONC917511:ONE917511 OWY917511:OXA917511 PGU917511:PGW917511 PQQ917511:PQS917511 QAM917511:QAO917511 QKI917511:QKK917511 QUE917511:QUG917511 REA917511:REC917511 RNW917511:RNY917511 RXS917511:RXU917511 SHO917511:SHQ917511 SRK917511:SRM917511 TBG917511:TBI917511 TLC917511:TLE917511 TUY917511:TVA917511 UEU917511:UEW917511 UOQ917511:UOS917511 UYM917511:UYO917511 VII917511:VIK917511 VSE917511:VSG917511 WCA917511:WCC917511 WLW917511:WLY917511 WVS917511:WVU917511 K983047:M983047 JG983047:JI983047 TC983047:TE983047 ACY983047:ADA983047 AMU983047:AMW983047 AWQ983047:AWS983047 BGM983047:BGO983047 BQI983047:BQK983047 CAE983047:CAG983047 CKA983047:CKC983047 CTW983047:CTY983047 DDS983047:DDU983047 DNO983047:DNQ983047 DXK983047:DXM983047 EHG983047:EHI983047 ERC983047:ERE983047 FAY983047:FBA983047 FKU983047:FKW983047 FUQ983047:FUS983047 GEM983047:GEO983047 GOI983047:GOK983047 GYE983047:GYG983047 HIA983047:HIC983047 HRW983047:HRY983047 IBS983047:IBU983047 ILO983047:ILQ983047 IVK983047:IVM983047 JFG983047:JFI983047 JPC983047:JPE983047 JYY983047:JZA983047 KIU983047:KIW983047 KSQ983047:KSS983047 LCM983047:LCO983047 LMI983047:LMK983047 LWE983047:LWG983047 MGA983047:MGC983047 MPW983047:MPY983047 MZS983047:MZU983047 NJO983047:NJQ983047 NTK983047:NTM983047 ODG983047:ODI983047 ONC983047:ONE983047 OWY983047:OXA983047 PGU983047:PGW983047 PQQ983047:PQS983047 QAM983047:QAO983047 QKI983047:QKK983047 QUE983047:QUG983047 REA983047:REC983047 RNW983047:RNY983047 RXS983047:RXU983047 SHO983047:SHQ983047 SRK983047:SRM983047 TBG983047:TBI983047 TLC983047:TLE983047 TUY983047:TVA983047 UEU983047:UEW983047 UOQ983047:UOS983047 UYM983047:UYO983047 VII983047:VIK983047 VSE983047:VSG983047 WCA983047:WCC983047 WLW983047:WLY983047 WVS983047:WVU983047">
      <formula1>INDIRECT($J$7)</formula1>
    </dataValidation>
    <dataValidation type="list" allowBlank="1" showInputMessage="1" showErrorMessage="1" error="!! No puede cambiar esta información!!" prompt="!!Selecciones el Ramo Administrativo!!" sqref="J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formula1>$BC$1095:$BC$1122</formula1>
    </dataValidation>
    <dataValidation type="list" allowBlank="1" showInputMessage="1" showErrorMessage="1" error="!!Seleccione el Trimestre del Reporte!!" prompt="!!Seleccione el Trimestre del Reporte!!" sqref="Y3 JU3 TQ3 ADM3 ANI3 AXE3 BHA3 BQW3 CAS3 CKO3 CUK3 DEG3 DOC3 DXY3 EHU3 ERQ3 FBM3 FLI3 FVE3 GFA3 GOW3 GYS3 HIO3 HSK3 ICG3 IMC3 IVY3 JFU3 JPQ3 JZM3 KJI3 KTE3 LDA3 LMW3 LWS3 MGO3 MQK3 NAG3 NKC3 NTY3 ODU3 ONQ3 OXM3 PHI3 PRE3 QBA3 QKW3 QUS3 REO3 ROK3 RYG3 SIC3 SRY3 TBU3 TLQ3 TVM3 UFI3 UPE3 UZA3 VIW3 VSS3 WCO3 WMK3 WWG3 Y65539 JU65539 TQ65539 ADM65539 ANI65539 AXE65539 BHA65539 BQW65539 CAS65539 CKO65539 CUK65539 DEG65539 DOC65539 DXY65539 EHU65539 ERQ65539 FBM65539 FLI65539 FVE65539 GFA65539 GOW65539 GYS65539 HIO65539 HSK65539 ICG65539 IMC65539 IVY65539 JFU65539 JPQ65539 JZM65539 KJI65539 KTE65539 LDA65539 LMW65539 LWS65539 MGO65539 MQK65539 NAG65539 NKC65539 NTY65539 ODU65539 ONQ65539 OXM65539 PHI65539 PRE65539 QBA65539 QKW65539 QUS65539 REO65539 ROK65539 RYG65539 SIC65539 SRY65539 TBU65539 TLQ65539 TVM65539 UFI65539 UPE65539 UZA65539 VIW65539 VSS65539 WCO65539 WMK65539 WWG65539 Y131075 JU131075 TQ131075 ADM131075 ANI131075 AXE131075 BHA131075 BQW131075 CAS131075 CKO131075 CUK131075 DEG131075 DOC131075 DXY131075 EHU131075 ERQ131075 FBM131075 FLI131075 FVE131075 GFA131075 GOW131075 GYS131075 HIO131075 HSK131075 ICG131075 IMC131075 IVY131075 JFU131075 JPQ131075 JZM131075 KJI131075 KTE131075 LDA131075 LMW131075 LWS131075 MGO131075 MQK131075 NAG131075 NKC131075 NTY131075 ODU131075 ONQ131075 OXM131075 PHI131075 PRE131075 QBA131075 QKW131075 QUS131075 REO131075 ROK131075 RYG131075 SIC131075 SRY131075 TBU131075 TLQ131075 TVM131075 UFI131075 UPE131075 UZA131075 VIW131075 VSS131075 WCO131075 WMK131075 WWG131075 Y196611 JU196611 TQ196611 ADM196611 ANI196611 AXE196611 BHA196611 BQW196611 CAS196611 CKO196611 CUK196611 DEG196611 DOC196611 DXY196611 EHU196611 ERQ196611 FBM196611 FLI196611 FVE196611 GFA196611 GOW196611 GYS196611 HIO196611 HSK196611 ICG196611 IMC196611 IVY196611 JFU196611 JPQ196611 JZM196611 KJI196611 KTE196611 LDA196611 LMW196611 LWS196611 MGO196611 MQK196611 NAG196611 NKC196611 NTY196611 ODU196611 ONQ196611 OXM196611 PHI196611 PRE196611 QBA196611 QKW196611 QUS196611 REO196611 ROK196611 RYG196611 SIC196611 SRY196611 TBU196611 TLQ196611 TVM196611 UFI196611 UPE196611 UZA196611 VIW196611 VSS196611 WCO196611 WMK196611 WWG196611 Y262147 JU262147 TQ262147 ADM262147 ANI262147 AXE262147 BHA262147 BQW262147 CAS262147 CKO262147 CUK262147 DEG262147 DOC262147 DXY262147 EHU262147 ERQ262147 FBM262147 FLI262147 FVE262147 GFA262147 GOW262147 GYS262147 HIO262147 HSK262147 ICG262147 IMC262147 IVY262147 JFU262147 JPQ262147 JZM262147 KJI262147 KTE262147 LDA262147 LMW262147 LWS262147 MGO262147 MQK262147 NAG262147 NKC262147 NTY262147 ODU262147 ONQ262147 OXM262147 PHI262147 PRE262147 QBA262147 QKW262147 QUS262147 REO262147 ROK262147 RYG262147 SIC262147 SRY262147 TBU262147 TLQ262147 TVM262147 UFI262147 UPE262147 UZA262147 VIW262147 VSS262147 WCO262147 WMK262147 WWG262147 Y327683 JU327683 TQ327683 ADM327683 ANI327683 AXE327683 BHA327683 BQW327683 CAS327683 CKO327683 CUK327683 DEG327683 DOC327683 DXY327683 EHU327683 ERQ327683 FBM327683 FLI327683 FVE327683 GFA327683 GOW327683 GYS327683 HIO327683 HSK327683 ICG327683 IMC327683 IVY327683 JFU327683 JPQ327683 JZM327683 KJI327683 KTE327683 LDA327683 LMW327683 LWS327683 MGO327683 MQK327683 NAG327683 NKC327683 NTY327683 ODU327683 ONQ327683 OXM327683 PHI327683 PRE327683 QBA327683 QKW327683 QUS327683 REO327683 ROK327683 RYG327683 SIC327683 SRY327683 TBU327683 TLQ327683 TVM327683 UFI327683 UPE327683 UZA327683 VIW327683 VSS327683 WCO327683 WMK327683 WWG327683 Y393219 JU393219 TQ393219 ADM393219 ANI393219 AXE393219 BHA393219 BQW393219 CAS393219 CKO393219 CUK393219 DEG393219 DOC393219 DXY393219 EHU393219 ERQ393219 FBM393219 FLI393219 FVE393219 GFA393219 GOW393219 GYS393219 HIO393219 HSK393219 ICG393219 IMC393219 IVY393219 JFU393219 JPQ393219 JZM393219 KJI393219 KTE393219 LDA393219 LMW393219 LWS393219 MGO393219 MQK393219 NAG393219 NKC393219 NTY393219 ODU393219 ONQ393219 OXM393219 PHI393219 PRE393219 QBA393219 QKW393219 QUS393219 REO393219 ROK393219 RYG393219 SIC393219 SRY393219 TBU393219 TLQ393219 TVM393219 UFI393219 UPE393219 UZA393219 VIW393219 VSS393219 WCO393219 WMK393219 WWG393219 Y458755 JU458755 TQ458755 ADM458755 ANI458755 AXE458755 BHA458755 BQW458755 CAS458755 CKO458755 CUK458755 DEG458755 DOC458755 DXY458755 EHU458755 ERQ458755 FBM458755 FLI458755 FVE458755 GFA458755 GOW458755 GYS458755 HIO458755 HSK458755 ICG458755 IMC458755 IVY458755 JFU458755 JPQ458755 JZM458755 KJI458755 KTE458755 LDA458755 LMW458755 LWS458755 MGO458755 MQK458755 NAG458755 NKC458755 NTY458755 ODU458755 ONQ458755 OXM458755 PHI458755 PRE458755 QBA458755 QKW458755 QUS458755 REO458755 ROK458755 RYG458755 SIC458755 SRY458755 TBU458755 TLQ458755 TVM458755 UFI458755 UPE458755 UZA458755 VIW458755 VSS458755 WCO458755 WMK458755 WWG458755 Y524291 JU524291 TQ524291 ADM524291 ANI524291 AXE524291 BHA524291 BQW524291 CAS524291 CKO524291 CUK524291 DEG524291 DOC524291 DXY524291 EHU524291 ERQ524291 FBM524291 FLI524291 FVE524291 GFA524291 GOW524291 GYS524291 HIO524291 HSK524291 ICG524291 IMC524291 IVY524291 JFU524291 JPQ524291 JZM524291 KJI524291 KTE524291 LDA524291 LMW524291 LWS524291 MGO524291 MQK524291 NAG524291 NKC524291 NTY524291 ODU524291 ONQ524291 OXM524291 PHI524291 PRE524291 QBA524291 QKW524291 QUS524291 REO524291 ROK524291 RYG524291 SIC524291 SRY524291 TBU524291 TLQ524291 TVM524291 UFI524291 UPE524291 UZA524291 VIW524291 VSS524291 WCO524291 WMK524291 WWG524291 Y589827 JU589827 TQ589827 ADM589827 ANI589827 AXE589827 BHA589827 BQW589827 CAS589827 CKO589827 CUK589827 DEG589827 DOC589827 DXY589827 EHU589827 ERQ589827 FBM589827 FLI589827 FVE589827 GFA589827 GOW589827 GYS589827 HIO589827 HSK589827 ICG589827 IMC589827 IVY589827 JFU589827 JPQ589827 JZM589827 KJI589827 KTE589827 LDA589827 LMW589827 LWS589827 MGO589827 MQK589827 NAG589827 NKC589827 NTY589827 ODU589827 ONQ589827 OXM589827 PHI589827 PRE589827 QBA589827 QKW589827 QUS589827 REO589827 ROK589827 RYG589827 SIC589827 SRY589827 TBU589827 TLQ589827 TVM589827 UFI589827 UPE589827 UZA589827 VIW589827 VSS589827 WCO589827 WMK589827 WWG589827 Y655363 JU655363 TQ655363 ADM655363 ANI655363 AXE655363 BHA655363 BQW655363 CAS655363 CKO655363 CUK655363 DEG655363 DOC655363 DXY655363 EHU655363 ERQ655363 FBM655363 FLI655363 FVE655363 GFA655363 GOW655363 GYS655363 HIO655363 HSK655363 ICG655363 IMC655363 IVY655363 JFU655363 JPQ655363 JZM655363 KJI655363 KTE655363 LDA655363 LMW655363 LWS655363 MGO655363 MQK655363 NAG655363 NKC655363 NTY655363 ODU655363 ONQ655363 OXM655363 PHI655363 PRE655363 QBA655363 QKW655363 QUS655363 REO655363 ROK655363 RYG655363 SIC655363 SRY655363 TBU655363 TLQ655363 TVM655363 UFI655363 UPE655363 UZA655363 VIW655363 VSS655363 WCO655363 WMK655363 WWG655363 Y720899 JU720899 TQ720899 ADM720899 ANI720899 AXE720899 BHA720899 BQW720899 CAS720899 CKO720899 CUK720899 DEG720899 DOC720899 DXY720899 EHU720899 ERQ720899 FBM720899 FLI720899 FVE720899 GFA720899 GOW720899 GYS720899 HIO720899 HSK720899 ICG720899 IMC720899 IVY720899 JFU720899 JPQ720899 JZM720899 KJI720899 KTE720899 LDA720899 LMW720899 LWS720899 MGO720899 MQK720899 NAG720899 NKC720899 NTY720899 ODU720899 ONQ720899 OXM720899 PHI720899 PRE720899 QBA720899 QKW720899 QUS720899 REO720899 ROK720899 RYG720899 SIC720899 SRY720899 TBU720899 TLQ720899 TVM720899 UFI720899 UPE720899 UZA720899 VIW720899 VSS720899 WCO720899 WMK720899 WWG720899 Y786435 JU786435 TQ786435 ADM786435 ANI786435 AXE786435 BHA786435 BQW786435 CAS786435 CKO786435 CUK786435 DEG786435 DOC786435 DXY786435 EHU786435 ERQ786435 FBM786435 FLI786435 FVE786435 GFA786435 GOW786435 GYS786435 HIO786435 HSK786435 ICG786435 IMC786435 IVY786435 JFU786435 JPQ786435 JZM786435 KJI786435 KTE786435 LDA786435 LMW786435 LWS786435 MGO786435 MQK786435 NAG786435 NKC786435 NTY786435 ODU786435 ONQ786435 OXM786435 PHI786435 PRE786435 QBA786435 QKW786435 QUS786435 REO786435 ROK786435 RYG786435 SIC786435 SRY786435 TBU786435 TLQ786435 TVM786435 UFI786435 UPE786435 UZA786435 VIW786435 VSS786435 WCO786435 WMK786435 WWG786435 Y851971 JU851971 TQ851971 ADM851971 ANI851971 AXE851971 BHA851971 BQW851971 CAS851971 CKO851971 CUK851971 DEG851971 DOC851971 DXY851971 EHU851971 ERQ851971 FBM851971 FLI851971 FVE851971 GFA851971 GOW851971 GYS851971 HIO851971 HSK851971 ICG851971 IMC851971 IVY851971 JFU851971 JPQ851971 JZM851971 KJI851971 KTE851971 LDA851971 LMW851971 LWS851971 MGO851971 MQK851971 NAG851971 NKC851971 NTY851971 ODU851971 ONQ851971 OXM851971 PHI851971 PRE851971 QBA851971 QKW851971 QUS851971 REO851971 ROK851971 RYG851971 SIC851971 SRY851971 TBU851971 TLQ851971 TVM851971 UFI851971 UPE851971 UZA851971 VIW851971 VSS851971 WCO851971 WMK851971 WWG851971 Y917507 JU917507 TQ917507 ADM917507 ANI917507 AXE917507 BHA917507 BQW917507 CAS917507 CKO917507 CUK917507 DEG917507 DOC917507 DXY917507 EHU917507 ERQ917507 FBM917507 FLI917507 FVE917507 GFA917507 GOW917507 GYS917507 HIO917507 HSK917507 ICG917507 IMC917507 IVY917507 JFU917507 JPQ917507 JZM917507 KJI917507 KTE917507 LDA917507 LMW917507 LWS917507 MGO917507 MQK917507 NAG917507 NKC917507 NTY917507 ODU917507 ONQ917507 OXM917507 PHI917507 PRE917507 QBA917507 QKW917507 QUS917507 REO917507 ROK917507 RYG917507 SIC917507 SRY917507 TBU917507 TLQ917507 TVM917507 UFI917507 UPE917507 UZA917507 VIW917507 VSS917507 WCO917507 WMK917507 WWG917507 Y983043 JU983043 TQ983043 ADM983043 ANI983043 AXE983043 BHA983043 BQW983043 CAS983043 CKO983043 CUK983043 DEG983043 DOC983043 DXY983043 EHU983043 ERQ983043 FBM983043 FLI983043 FVE983043 GFA983043 GOW983043 GYS983043 HIO983043 HSK983043 ICG983043 IMC983043 IVY983043 JFU983043 JPQ983043 JZM983043 KJI983043 KTE983043 LDA983043 LMW983043 LWS983043 MGO983043 MQK983043 NAG983043 NKC983043 NTY983043 ODU983043 ONQ983043 OXM983043 PHI983043 PRE983043 QBA983043 QKW983043 QUS983043 REO983043 ROK983043 RYG983043 SIC983043 SRY983043 TBU983043 TLQ983043 TVM983043 UFI983043 UPE983043 UZA983043 VIW983043 VSS983043 WCO983043 WMK983043 WWG983043">
      <formula1>$AA$2:$AA$5</formula1>
    </dataValidation>
  </dataValidations>
  <pageMargins left="0.59055118110236227" right="0.59055118110236227" top="0.35433070866141736" bottom="0.35433070866141736" header="0" footer="0.31496062992125984"/>
  <pageSetup paperSize="5" scale="43" orientation="landscape" r:id="rId1"/>
  <headerFooter>
    <oddFooter>&amp;C&amp;P - &amp;N</oddFooter>
  </headerFooter>
  <rowBreaks count="2" manualBreakCount="2">
    <brk id="28" max="24" man="1"/>
    <brk id="46" max="24" man="1"/>
  </rowBreaks>
  <drawing r:id="rId2"/>
  <extLst>
    <ext xmlns:x14="http://schemas.microsoft.com/office/spreadsheetml/2009/9/main" uri="{CCE6A557-97BC-4b89-ADB6-D9C93CAAB3DF}">
      <x14:dataValidations xmlns:xm="http://schemas.microsoft.com/office/excel/2006/main" count="1">
        <x14:dataValidation type="custom" allowBlank="1" showInputMessage="1" showErrorMessage="1" error="!! No modifique esta información !!">
          <x14:formula1>
            <xm:f>0</xm:f>
          </x14:formula1>
          <xm:sqref>A6:Y6 IW6:JU6 SS6:TQ6 ACO6:ADM6 AMK6:ANI6 AWG6:AXE6 BGC6:BHA6 BPY6:BQW6 BZU6:CAS6 CJQ6:CKO6 CTM6:CUK6 DDI6:DEG6 DNE6:DOC6 DXA6:DXY6 EGW6:EHU6 EQS6:ERQ6 FAO6:FBM6 FKK6:FLI6 FUG6:FVE6 GEC6:GFA6 GNY6:GOW6 GXU6:GYS6 HHQ6:HIO6 HRM6:HSK6 IBI6:ICG6 ILE6:IMC6 IVA6:IVY6 JEW6:JFU6 JOS6:JPQ6 JYO6:JZM6 KIK6:KJI6 KSG6:KTE6 LCC6:LDA6 LLY6:LMW6 LVU6:LWS6 MFQ6:MGO6 MPM6:MQK6 MZI6:NAG6 NJE6:NKC6 NTA6:NTY6 OCW6:ODU6 OMS6:ONQ6 OWO6:OXM6 PGK6:PHI6 PQG6:PRE6 QAC6:QBA6 QJY6:QKW6 QTU6:QUS6 RDQ6:REO6 RNM6:ROK6 RXI6:RYG6 SHE6:SIC6 SRA6:SRY6 TAW6:TBU6 TKS6:TLQ6 TUO6:TVM6 UEK6:UFI6 UOG6:UPE6 UYC6:UZA6 VHY6:VIW6 VRU6:VSS6 WBQ6:WCO6 WLM6:WMK6 WVI6:WWG6 A65542:Y65542 IW65542:JU65542 SS65542:TQ65542 ACO65542:ADM65542 AMK65542:ANI65542 AWG65542:AXE65542 BGC65542:BHA65542 BPY65542:BQW65542 BZU65542:CAS65542 CJQ65542:CKO65542 CTM65542:CUK65542 DDI65542:DEG65542 DNE65542:DOC65542 DXA65542:DXY65542 EGW65542:EHU65542 EQS65542:ERQ65542 FAO65542:FBM65542 FKK65542:FLI65542 FUG65542:FVE65542 GEC65542:GFA65542 GNY65542:GOW65542 GXU65542:GYS65542 HHQ65542:HIO65542 HRM65542:HSK65542 IBI65542:ICG65542 ILE65542:IMC65542 IVA65542:IVY65542 JEW65542:JFU65542 JOS65542:JPQ65542 JYO65542:JZM65542 KIK65542:KJI65542 KSG65542:KTE65542 LCC65542:LDA65542 LLY65542:LMW65542 LVU65542:LWS65542 MFQ65542:MGO65542 MPM65542:MQK65542 MZI65542:NAG65542 NJE65542:NKC65542 NTA65542:NTY65542 OCW65542:ODU65542 OMS65542:ONQ65542 OWO65542:OXM65542 PGK65542:PHI65542 PQG65542:PRE65542 QAC65542:QBA65542 QJY65542:QKW65542 QTU65542:QUS65542 RDQ65542:REO65542 RNM65542:ROK65542 RXI65542:RYG65542 SHE65542:SIC65542 SRA65542:SRY65542 TAW65542:TBU65542 TKS65542:TLQ65542 TUO65542:TVM65542 UEK65542:UFI65542 UOG65542:UPE65542 UYC65542:UZA65542 VHY65542:VIW65542 VRU65542:VSS65542 WBQ65542:WCO65542 WLM65542:WMK65542 WVI65542:WWG65542 A131078:Y131078 IW131078:JU131078 SS131078:TQ131078 ACO131078:ADM131078 AMK131078:ANI131078 AWG131078:AXE131078 BGC131078:BHA131078 BPY131078:BQW131078 BZU131078:CAS131078 CJQ131078:CKO131078 CTM131078:CUK131078 DDI131078:DEG131078 DNE131078:DOC131078 DXA131078:DXY131078 EGW131078:EHU131078 EQS131078:ERQ131078 FAO131078:FBM131078 FKK131078:FLI131078 FUG131078:FVE131078 GEC131078:GFA131078 GNY131078:GOW131078 GXU131078:GYS131078 HHQ131078:HIO131078 HRM131078:HSK131078 IBI131078:ICG131078 ILE131078:IMC131078 IVA131078:IVY131078 JEW131078:JFU131078 JOS131078:JPQ131078 JYO131078:JZM131078 KIK131078:KJI131078 KSG131078:KTE131078 LCC131078:LDA131078 LLY131078:LMW131078 LVU131078:LWS131078 MFQ131078:MGO131078 MPM131078:MQK131078 MZI131078:NAG131078 NJE131078:NKC131078 NTA131078:NTY131078 OCW131078:ODU131078 OMS131078:ONQ131078 OWO131078:OXM131078 PGK131078:PHI131078 PQG131078:PRE131078 QAC131078:QBA131078 QJY131078:QKW131078 QTU131078:QUS131078 RDQ131078:REO131078 RNM131078:ROK131078 RXI131078:RYG131078 SHE131078:SIC131078 SRA131078:SRY131078 TAW131078:TBU131078 TKS131078:TLQ131078 TUO131078:TVM131078 UEK131078:UFI131078 UOG131078:UPE131078 UYC131078:UZA131078 VHY131078:VIW131078 VRU131078:VSS131078 WBQ131078:WCO131078 WLM131078:WMK131078 WVI131078:WWG131078 A196614:Y196614 IW196614:JU196614 SS196614:TQ196614 ACO196614:ADM196614 AMK196614:ANI196614 AWG196614:AXE196614 BGC196614:BHA196614 BPY196614:BQW196614 BZU196614:CAS196614 CJQ196614:CKO196614 CTM196614:CUK196614 DDI196614:DEG196614 DNE196614:DOC196614 DXA196614:DXY196614 EGW196614:EHU196614 EQS196614:ERQ196614 FAO196614:FBM196614 FKK196614:FLI196614 FUG196614:FVE196614 GEC196614:GFA196614 GNY196614:GOW196614 GXU196614:GYS196614 HHQ196614:HIO196614 HRM196614:HSK196614 IBI196614:ICG196614 ILE196614:IMC196614 IVA196614:IVY196614 JEW196614:JFU196614 JOS196614:JPQ196614 JYO196614:JZM196614 KIK196614:KJI196614 KSG196614:KTE196614 LCC196614:LDA196614 LLY196614:LMW196614 LVU196614:LWS196614 MFQ196614:MGO196614 MPM196614:MQK196614 MZI196614:NAG196614 NJE196614:NKC196614 NTA196614:NTY196614 OCW196614:ODU196614 OMS196614:ONQ196614 OWO196614:OXM196614 PGK196614:PHI196614 PQG196614:PRE196614 QAC196614:QBA196614 QJY196614:QKW196614 QTU196614:QUS196614 RDQ196614:REO196614 RNM196614:ROK196614 RXI196614:RYG196614 SHE196614:SIC196614 SRA196614:SRY196614 TAW196614:TBU196614 TKS196614:TLQ196614 TUO196614:TVM196614 UEK196614:UFI196614 UOG196614:UPE196614 UYC196614:UZA196614 VHY196614:VIW196614 VRU196614:VSS196614 WBQ196614:WCO196614 WLM196614:WMK196614 WVI196614:WWG196614 A262150:Y262150 IW262150:JU262150 SS262150:TQ262150 ACO262150:ADM262150 AMK262150:ANI262150 AWG262150:AXE262150 BGC262150:BHA262150 BPY262150:BQW262150 BZU262150:CAS262150 CJQ262150:CKO262150 CTM262150:CUK262150 DDI262150:DEG262150 DNE262150:DOC262150 DXA262150:DXY262150 EGW262150:EHU262150 EQS262150:ERQ262150 FAO262150:FBM262150 FKK262150:FLI262150 FUG262150:FVE262150 GEC262150:GFA262150 GNY262150:GOW262150 GXU262150:GYS262150 HHQ262150:HIO262150 HRM262150:HSK262150 IBI262150:ICG262150 ILE262150:IMC262150 IVA262150:IVY262150 JEW262150:JFU262150 JOS262150:JPQ262150 JYO262150:JZM262150 KIK262150:KJI262150 KSG262150:KTE262150 LCC262150:LDA262150 LLY262150:LMW262150 LVU262150:LWS262150 MFQ262150:MGO262150 MPM262150:MQK262150 MZI262150:NAG262150 NJE262150:NKC262150 NTA262150:NTY262150 OCW262150:ODU262150 OMS262150:ONQ262150 OWO262150:OXM262150 PGK262150:PHI262150 PQG262150:PRE262150 QAC262150:QBA262150 QJY262150:QKW262150 QTU262150:QUS262150 RDQ262150:REO262150 RNM262150:ROK262150 RXI262150:RYG262150 SHE262150:SIC262150 SRA262150:SRY262150 TAW262150:TBU262150 TKS262150:TLQ262150 TUO262150:TVM262150 UEK262150:UFI262150 UOG262150:UPE262150 UYC262150:UZA262150 VHY262150:VIW262150 VRU262150:VSS262150 WBQ262150:WCO262150 WLM262150:WMK262150 WVI262150:WWG262150 A327686:Y327686 IW327686:JU327686 SS327686:TQ327686 ACO327686:ADM327686 AMK327686:ANI327686 AWG327686:AXE327686 BGC327686:BHA327686 BPY327686:BQW327686 BZU327686:CAS327686 CJQ327686:CKO327686 CTM327686:CUK327686 DDI327686:DEG327686 DNE327686:DOC327686 DXA327686:DXY327686 EGW327686:EHU327686 EQS327686:ERQ327686 FAO327686:FBM327686 FKK327686:FLI327686 FUG327686:FVE327686 GEC327686:GFA327686 GNY327686:GOW327686 GXU327686:GYS327686 HHQ327686:HIO327686 HRM327686:HSK327686 IBI327686:ICG327686 ILE327686:IMC327686 IVA327686:IVY327686 JEW327686:JFU327686 JOS327686:JPQ327686 JYO327686:JZM327686 KIK327686:KJI327686 KSG327686:KTE327686 LCC327686:LDA327686 LLY327686:LMW327686 LVU327686:LWS327686 MFQ327686:MGO327686 MPM327686:MQK327686 MZI327686:NAG327686 NJE327686:NKC327686 NTA327686:NTY327686 OCW327686:ODU327686 OMS327686:ONQ327686 OWO327686:OXM327686 PGK327686:PHI327686 PQG327686:PRE327686 QAC327686:QBA327686 QJY327686:QKW327686 QTU327686:QUS327686 RDQ327686:REO327686 RNM327686:ROK327686 RXI327686:RYG327686 SHE327686:SIC327686 SRA327686:SRY327686 TAW327686:TBU327686 TKS327686:TLQ327686 TUO327686:TVM327686 UEK327686:UFI327686 UOG327686:UPE327686 UYC327686:UZA327686 VHY327686:VIW327686 VRU327686:VSS327686 WBQ327686:WCO327686 WLM327686:WMK327686 WVI327686:WWG327686 A393222:Y393222 IW393222:JU393222 SS393222:TQ393222 ACO393222:ADM393222 AMK393222:ANI393222 AWG393222:AXE393222 BGC393222:BHA393222 BPY393222:BQW393222 BZU393222:CAS393222 CJQ393222:CKO393222 CTM393222:CUK393222 DDI393222:DEG393222 DNE393222:DOC393222 DXA393222:DXY393222 EGW393222:EHU393222 EQS393222:ERQ393222 FAO393222:FBM393222 FKK393222:FLI393222 FUG393222:FVE393222 GEC393222:GFA393222 GNY393222:GOW393222 GXU393222:GYS393222 HHQ393222:HIO393222 HRM393222:HSK393222 IBI393222:ICG393222 ILE393222:IMC393222 IVA393222:IVY393222 JEW393222:JFU393222 JOS393222:JPQ393222 JYO393222:JZM393222 KIK393222:KJI393222 KSG393222:KTE393222 LCC393222:LDA393222 LLY393222:LMW393222 LVU393222:LWS393222 MFQ393222:MGO393222 MPM393222:MQK393222 MZI393222:NAG393222 NJE393222:NKC393222 NTA393222:NTY393222 OCW393222:ODU393222 OMS393222:ONQ393222 OWO393222:OXM393222 PGK393222:PHI393222 PQG393222:PRE393222 QAC393222:QBA393222 QJY393222:QKW393222 QTU393222:QUS393222 RDQ393222:REO393222 RNM393222:ROK393222 RXI393222:RYG393222 SHE393222:SIC393222 SRA393222:SRY393222 TAW393222:TBU393222 TKS393222:TLQ393222 TUO393222:TVM393222 UEK393222:UFI393222 UOG393222:UPE393222 UYC393222:UZA393222 VHY393222:VIW393222 VRU393222:VSS393222 WBQ393222:WCO393222 WLM393222:WMK393222 WVI393222:WWG393222 A458758:Y458758 IW458758:JU458758 SS458758:TQ458758 ACO458758:ADM458758 AMK458758:ANI458758 AWG458758:AXE458758 BGC458758:BHA458758 BPY458758:BQW458758 BZU458758:CAS458758 CJQ458758:CKO458758 CTM458758:CUK458758 DDI458758:DEG458758 DNE458758:DOC458758 DXA458758:DXY458758 EGW458758:EHU458758 EQS458758:ERQ458758 FAO458758:FBM458758 FKK458758:FLI458758 FUG458758:FVE458758 GEC458758:GFA458758 GNY458758:GOW458758 GXU458758:GYS458758 HHQ458758:HIO458758 HRM458758:HSK458758 IBI458758:ICG458758 ILE458758:IMC458758 IVA458758:IVY458758 JEW458758:JFU458758 JOS458758:JPQ458758 JYO458758:JZM458758 KIK458758:KJI458758 KSG458758:KTE458758 LCC458758:LDA458758 LLY458758:LMW458758 LVU458758:LWS458758 MFQ458758:MGO458758 MPM458758:MQK458758 MZI458758:NAG458758 NJE458758:NKC458758 NTA458758:NTY458758 OCW458758:ODU458758 OMS458758:ONQ458758 OWO458758:OXM458758 PGK458758:PHI458758 PQG458758:PRE458758 QAC458758:QBA458758 QJY458758:QKW458758 QTU458758:QUS458758 RDQ458758:REO458758 RNM458758:ROK458758 RXI458758:RYG458758 SHE458758:SIC458758 SRA458758:SRY458758 TAW458758:TBU458758 TKS458758:TLQ458758 TUO458758:TVM458758 UEK458758:UFI458758 UOG458758:UPE458758 UYC458758:UZA458758 VHY458758:VIW458758 VRU458758:VSS458758 WBQ458758:WCO458758 WLM458758:WMK458758 WVI458758:WWG458758 A524294:Y524294 IW524294:JU524294 SS524294:TQ524294 ACO524294:ADM524294 AMK524294:ANI524294 AWG524294:AXE524294 BGC524294:BHA524294 BPY524294:BQW524294 BZU524294:CAS524294 CJQ524294:CKO524294 CTM524294:CUK524294 DDI524294:DEG524294 DNE524294:DOC524294 DXA524294:DXY524294 EGW524294:EHU524294 EQS524294:ERQ524294 FAO524294:FBM524294 FKK524294:FLI524294 FUG524294:FVE524294 GEC524294:GFA524294 GNY524294:GOW524294 GXU524294:GYS524294 HHQ524294:HIO524294 HRM524294:HSK524294 IBI524294:ICG524294 ILE524294:IMC524294 IVA524294:IVY524294 JEW524294:JFU524294 JOS524294:JPQ524294 JYO524294:JZM524294 KIK524294:KJI524294 KSG524294:KTE524294 LCC524294:LDA524294 LLY524294:LMW524294 LVU524294:LWS524294 MFQ524294:MGO524294 MPM524294:MQK524294 MZI524294:NAG524294 NJE524294:NKC524294 NTA524294:NTY524294 OCW524294:ODU524294 OMS524294:ONQ524294 OWO524294:OXM524294 PGK524294:PHI524294 PQG524294:PRE524294 QAC524294:QBA524294 QJY524294:QKW524294 QTU524294:QUS524294 RDQ524294:REO524294 RNM524294:ROK524294 RXI524294:RYG524294 SHE524294:SIC524294 SRA524294:SRY524294 TAW524294:TBU524294 TKS524294:TLQ524294 TUO524294:TVM524294 UEK524294:UFI524294 UOG524294:UPE524294 UYC524294:UZA524294 VHY524294:VIW524294 VRU524294:VSS524294 WBQ524294:WCO524294 WLM524294:WMK524294 WVI524294:WWG524294 A589830:Y589830 IW589830:JU589830 SS589830:TQ589830 ACO589830:ADM589830 AMK589830:ANI589830 AWG589830:AXE589830 BGC589830:BHA589830 BPY589830:BQW589830 BZU589830:CAS589830 CJQ589830:CKO589830 CTM589830:CUK589830 DDI589830:DEG589830 DNE589830:DOC589830 DXA589830:DXY589830 EGW589830:EHU589830 EQS589830:ERQ589830 FAO589830:FBM589830 FKK589830:FLI589830 FUG589830:FVE589830 GEC589830:GFA589830 GNY589830:GOW589830 GXU589830:GYS589830 HHQ589830:HIO589830 HRM589830:HSK589830 IBI589830:ICG589830 ILE589830:IMC589830 IVA589830:IVY589830 JEW589830:JFU589830 JOS589830:JPQ589830 JYO589830:JZM589830 KIK589830:KJI589830 KSG589830:KTE589830 LCC589830:LDA589830 LLY589830:LMW589830 LVU589830:LWS589830 MFQ589830:MGO589830 MPM589830:MQK589830 MZI589830:NAG589830 NJE589830:NKC589830 NTA589830:NTY589830 OCW589830:ODU589830 OMS589830:ONQ589830 OWO589830:OXM589830 PGK589830:PHI589830 PQG589830:PRE589830 QAC589830:QBA589830 QJY589830:QKW589830 QTU589830:QUS589830 RDQ589830:REO589830 RNM589830:ROK589830 RXI589830:RYG589830 SHE589830:SIC589830 SRA589830:SRY589830 TAW589830:TBU589830 TKS589830:TLQ589830 TUO589830:TVM589830 UEK589830:UFI589830 UOG589830:UPE589830 UYC589830:UZA589830 VHY589830:VIW589830 VRU589830:VSS589830 WBQ589830:WCO589830 WLM589830:WMK589830 WVI589830:WWG589830 A655366:Y655366 IW655366:JU655366 SS655366:TQ655366 ACO655366:ADM655366 AMK655366:ANI655366 AWG655366:AXE655366 BGC655366:BHA655366 BPY655366:BQW655366 BZU655366:CAS655366 CJQ655366:CKO655366 CTM655366:CUK655366 DDI655366:DEG655366 DNE655366:DOC655366 DXA655366:DXY655366 EGW655366:EHU655366 EQS655366:ERQ655366 FAO655366:FBM655366 FKK655366:FLI655366 FUG655366:FVE655366 GEC655366:GFA655366 GNY655366:GOW655366 GXU655366:GYS655366 HHQ655366:HIO655366 HRM655366:HSK655366 IBI655366:ICG655366 ILE655366:IMC655366 IVA655366:IVY655366 JEW655366:JFU655366 JOS655366:JPQ655366 JYO655366:JZM655366 KIK655366:KJI655366 KSG655366:KTE655366 LCC655366:LDA655366 LLY655366:LMW655366 LVU655366:LWS655366 MFQ655366:MGO655366 MPM655366:MQK655366 MZI655366:NAG655366 NJE655366:NKC655366 NTA655366:NTY655366 OCW655366:ODU655366 OMS655366:ONQ655366 OWO655366:OXM655366 PGK655366:PHI655366 PQG655366:PRE655366 QAC655366:QBA655366 QJY655366:QKW655366 QTU655366:QUS655366 RDQ655366:REO655366 RNM655366:ROK655366 RXI655366:RYG655366 SHE655366:SIC655366 SRA655366:SRY655366 TAW655366:TBU655366 TKS655366:TLQ655366 TUO655366:TVM655366 UEK655366:UFI655366 UOG655366:UPE655366 UYC655366:UZA655366 VHY655366:VIW655366 VRU655366:VSS655366 WBQ655366:WCO655366 WLM655366:WMK655366 WVI655366:WWG655366 A720902:Y720902 IW720902:JU720902 SS720902:TQ720902 ACO720902:ADM720902 AMK720902:ANI720902 AWG720902:AXE720902 BGC720902:BHA720902 BPY720902:BQW720902 BZU720902:CAS720902 CJQ720902:CKO720902 CTM720902:CUK720902 DDI720902:DEG720902 DNE720902:DOC720902 DXA720902:DXY720902 EGW720902:EHU720902 EQS720902:ERQ720902 FAO720902:FBM720902 FKK720902:FLI720902 FUG720902:FVE720902 GEC720902:GFA720902 GNY720902:GOW720902 GXU720902:GYS720902 HHQ720902:HIO720902 HRM720902:HSK720902 IBI720902:ICG720902 ILE720902:IMC720902 IVA720902:IVY720902 JEW720902:JFU720902 JOS720902:JPQ720902 JYO720902:JZM720902 KIK720902:KJI720902 KSG720902:KTE720902 LCC720902:LDA720902 LLY720902:LMW720902 LVU720902:LWS720902 MFQ720902:MGO720902 MPM720902:MQK720902 MZI720902:NAG720902 NJE720902:NKC720902 NTA720902:NTY720902 OCW720902:ODU720902 OMS720902:ONQ720902 OWO720902:OXM720902 PGK720902:PHI720902 PQG720902:PRE720902 QAC720902:QBA720902 QJY720902:QKW720902 QTU720902:QUS720902 RDQ720902:REO720902 RNM720902:ROK720902 RXI720902:RYG720902 SHE720902:SIC720902 SRA720902:SRY720902 TAW720902:TBU720902 TKS720902:TLQ720902 TUO720902:TVM720902 UEK720902:UFI720902 UOG720902:UPE720902 UYC720902:UZA720902 VHY720902:VIW720902 VRU720902:VSS720902 WBQ720902:WCO720902 WLM720902:WMK720902 WVI720902:WWG720902 A786438:Y786438 IW786438:JU786438 SS786438:TQ786438 ACO786438:ADM786438 AMK786438:ANI786438 AWG786438:AXE786438 BGC786438:BHA786438 BPY786438:BQW786438 BZU786438:CAS786438 CJQ786438:CKO786438 CTM786438:CUK786438 DDI786438:DEG786438 DNE786438:DOC786438 DXA786438:DXY786438 EGW786438:EHU786438 EQS786438:ERQ786438 FAO786438:FBM786438 FKK786438:FLI786438 FUG786438:FVE786438 GEC786438:GFA786438 GNY786438:GOW786438 GXU786438:GYS786438 HHQ786438:HIO786438 HRM786438:HSK786438 IBI786438:ICG786438 ILE786438:IMC786438 IVA786438:IVY786438 JEW786438:JFU786438 JOS786438:JPQ786438 JYO786438:JZM786438 KIK786438:KJI786438 KSG786438:KTE786438 LCC786438:LDA786438 LLY786438:LMW786438 LVU786438:LWS786438 MFQ786438:MGO786438 MPM786438:MQK786438 MZI786438:NAG786438 NJE786438:NKC786438 NTA786438:NTY786438 OCW786438:ODU786438 OMS786438:ONQ786438 OWO786438:OXM786438 PGK786438:PHI786438 PQG786438:PRE786438 QAC786438:QBA786438 QJY786438:QKW786438 QTU786438:QUS786438 RDQ786438:REO786438 RNM786438:ROK786438 RXI786438:RYG786438 SHE786438:SIC786438 SRA786438:SRY786438 TAW786438:TBU786438 TKS786438:TLQ786438 TUO786438:TVM786438 UEK786438:UFI786438 UOG786438:UPE786438 UYC786438:UZA786438 VHY786438:VIW786438 VRU786438:VSS786438 WBQ786438:WCO786438 WLM786438:WMK786438 WVI786438:WWG786438 A851974:Y851974 IW851974:JU851974 SS851974:TQ851974 ACO851974:ADM851974 AMK851974:ANI851974 AWG851974:AXE851974 BGC851974:BHA851974 BPY851974:BQW851974 BZU851974:CAS851974 CJQ851974:CKO851974 CTM851974:CUK851974 DDI851974:DEG851974 DNE851974:DOC851974 DXA851974:DXY851974 EGW851974:EHU851974 EQS851974:ERQ851974 FAO851974:FBM851974 FKK851974:FLI851974 FUG851974:FVE851974 GEC851974:GFA851974 GNY851974:GOW851974 GXU851974:GYS851974 HHQ851974:HIO851974 HRM851974:HSK851974 IBI851974:ICG851974 ILE851974:IMC851974 IVA851974:IVY851974 JEW851974:JFU851974 JOS851974:JPQ851974 JYO851974:JZM851974 KIK851974:KJI851974 KSG851974:KTE851974 LCC851974:LDA851974 LLY851974:LMW851974 LVU851974:LWS851974 MFQ851974:MGO851974 MPM851974:MQK851974 MZI851974:NAG851974 NJE851974:NKC851974 NTA851974:NTY851974 OCW851974:ODU851974 OMS851974:ONQ851974 OWO851974:OXM851974 PGK851974:PHI851974 PQG851974:PRE851974 QAC851974:QBA851974 QJY851974:QKW851974 QTU851974:QUS851974 RDQ851974:REO851974 RNM851974:ROK851974 RXI851974:RYG851974 SHE851974:SIC851974 SRA851974:SRY851974 TAW851974:TBU851974 TKS851974:TLQ851974 TUO851974:TVM851974 UEK851974:UFI851974 UOG851974:UPE851974 UYC851974:UZA851974 VHY851974:VIW851974 VRU851974:VSS851974 WBQ851974:WCO851974 WLM851974:WMK851974 WVI851974:WWG851974 A917510:Y917510 IW917510:JU917510 SS917510:TQ917510 ACO917510:ADM917510 AMK917510:ANI917510 AWG917510:AXE917510 BGC917510:BHA917510 BPY917510:BQW917510 BZU917510:CAS917510 CJQ917510:CKO917510 CTM917510:CUK917510 DDI917510:DEG917510 DNE917510:DOC917510 DXA917510:DXY917510 EGW917510:EHU917510 EQS917510:ERQ917510 FAO917510:FBM917510 FKK917510:FLI917510 FUG917510:FVE917510 GEC917510:GFA917510 GNY917510:GOW917510 GXU917510:GYS917510 HHQ917510:HIO917510 HRM917510:HSK917510 IBI917510:ICG917510 ILE917510:IMC917510 IVA917510:IVY917510 JEW917510:JFU917510 JOS917510:JPQ917510 JYO917510:JZM917510 KIK917510:KJI917510 KSG917510:KTE917510 LCC917510:LDA917510 LLY917510:LMW917510 LVU917510:LWS917510 MFQ917510:MGO917510 MPM917510:MQK917510 MZI917510:NAG917510 NJE917510:NKC917510 NTA917510:NTY917510 OCW917510:ODU917510 OMS917510:ONQ917510 OWO917510:OXM917510 PGK917510:PHI917510 PQG917510:PRE917510 QAC917510:QBA917510 QJY917510:QKW917510 QTU917510:QUS917510 RDQ917510:REO917510 RNM917510:ROK917510 RXI917510:RYG917510 SHE917510:SIC917510 SRA917510:SRY917510 TAW917510:TBU917510 TKS917510:TLQ917510 TUO917510:TVM917510 UEK917510:UFI917510 UOG917510:UPE917510 UYC917510:UZA917510 VHY917510:VIW917510 VRU917510:VSS917510 WBQ917510:WCO917510 WLM917510:WMK917510 WVI917510:WWG917510 A983046:Y983046 IW983046:JU983046 SS983046:TQ983046 ACO983046:ADM983046 AMK983046:ANI983046 AWG983046:AXE983046 BGC983046:BHA983046 BPY983046:BQW983046 BZU983046:CAS983046 CJQ983046:CKO983046 CTM983046:CUK983046 DDI983046:DEG983046 DNE983046:DOC983046 DXA983046:DXY983046 EGW983046:EHU983046 EQS983046:ERQ983046 FAO983046:FBM983046 FKK983046:FLI983046 FUG983046:FVE983046 GEC983046:GFA983046 GNY983046:GOW983046 GXU983046:GYS983046 HHQ983046:HIO983046 HRM983046:HSK983046 IBI983046:ICG983046 ILE983046:IMC983046 IVA983046:IVY983046 JEW983046:JFU983046 JOS983046:JPQ983046 JYO983046:JZM983046 KIK983046:KJI983046 KSG983046:KTE983046 LCC983046:LDA983046 LLY983046:LMW983046 LVU983046:LWS983046 MFQ983046:MGO983046 MPM983046:MQK983046 MZI983046:NAG983046 NJE983046:NKC983046 NTA983046:NTY983046 OCW983046:ODU983046 OMS983046:ONQ983046 OWO983046:OXM983046 PGK983046:PHI983046 PQG983046:PRE983046 QAC983046:QBA983046 QJY983046:QKW983046 QTU983046:QUS983046 RDQ983046:REO983046 RNM983046:ROK983046 RXI983046:RYG983046 SHE983046:SIC983046 SRA983046:SRY983046 TAW983046:TBU983046 TKS983046:TLQ983046 TUO983046:TVM983046 UEK983046:UFI983046 UOG983046:UPE983046 UYC983046:UZA983046 VHY983046:VIW983046 VRU983046:VSS983046 WBQ983046:WCO983046 WLM983046:WMK983046 WVI983046:WWG983046 A7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A65543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A131079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A196615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A262151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A327687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A393223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A458759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A524295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A589831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A655367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A720903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A786439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A851975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A917511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A983047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U7:V7 JQ7:JR7 TM7:TN7 ADI7:ADJ7 ANE7:ANF7 AXA7:AXB7 BGW7:BGX7 BQS7:BQT7 CAO7:CAP7 CKK7:CKL7 CUG7:CUH7 DEC7:DED7 DNY7:DNZ7 DXU7:DXV7 EHQ7:EHR7 ERM7:ERN7 FBI7:FBJ7 FLE7:FLF7 FVA7:FVB7 GEW7:GEX7 GOS7:GOT7 GYO7:GYP7 HIK7:HIL7 HSG7:HSH7 ICC7:ICD7 ILY7:ILZ7 IVU7:IVV7 JFQ7:JFR7 JPM7:JPN7 JZI7:JZJ7 KJE7:KJF7 KTA7:KTB7 LCW7:LCX7 LMS7:LMT7 LWO7:LWP7 MGK7:MGL7 MQG7:MQH7 NAC7:NAD7 NJY7:NJZ7 NTU7:NTV7 ODQ7:ODR7 ONM7:ONN7 OXI7:OXJ7 PHE7:PHF7 PRA7:PRB7 QAW7:QAX7 QKS7:QKT7 QUO7:QUP7 REK7:REL7 ROG7:ROH7 RYC7:RYD7 SHY7:SHZ7 SRU7:SRV7 TBQ7:TBR7 TLM7:TLN7 TVI7:TVJ7 UFE7:UFF7 UPA7:UPB7 UYW7:UYX7 VIS7:VIT7 VSO7:VSP7 WCK7:WCL7 WMG7:WMH7 WWC7:WWD7 U65543:V65543 JQ65543:JR65543 TM65543:TN65543 ADI65543:ADJ65543 ANE65543:ANF65543 AXA65543:AXB65543 BGW65543:BGX65543 BQS65543:BQT65543 CAO65543:CAP65543 CKK65543:CKL65543 CUG65543:CUH65543 DEC65543:DED65543 DNY65543:DNZ65543 DXU65543:DXV65543 EHQ65543:EHR65543 ERM65543:ERN65543 FBI65543:FBJ65543 FLE65543:FLF65543 FVA65543:FVB65543 GEW65543:GEX65543 GOS65543:GOT65543 GYO65543:GYP65543 HIK65543:HIL65543 HSG65543:HSH65543 ICC65543:ICD65543 ILY65543:ILZ65543 IVU65543:IVV65543 JFQ65543:JFR65543 JPM65543:JPN65543 JZI65543:JZJ65543 KJE65543:KJF65543 KTA65543:KTB65543 LCW65543:LCX65543 LMS65543:LMT65543 LWO65543:LWP65543 MGK65543:MGL65543 MQG65543:MQH65543 NAC65543:NAD65543 NJY65543:NJZ65543 NTU65543:NTV65543 ODQ65543:ODR65543 ONM65543:ONN65543 OXI65543:OXJ65543 PHE65543:PHF65543 PRA65543:PRB65543 QAW65543:QAX65543 QKS65543:QKT65543 QUO65543:QUP65543 REK65543:REL65543 ROG65543:ROH65543 RYC65543:RYD65543 SHY65543:SHZ65543 SRU65543:SRV65543 TBQ65543:TBR65543 TLM65543:TLN65543 TVI65543:TVJ65543 UFE65543:UFF65543 UPA65543:UPB65543 UYW65543:UYX65543 VIS65543:VIT65543 VSO65543:VSP65543 WCK65543:WCL65543 WMG65543:WMH65543 WWC65543:WWD65543 U131079:V131079 JQ131079:JR131079 TM131079:TN131079 ADI131079:ADJ131079 ANE131079:ANF131079 AXA131079:AXB131079 BGW131079:BGX131079 BQS131079:BQT131079 CAO131079:CAP131079 CKK131079:CKL131079 CUG131079:CUH131079 DEC131079:DED131079 DNY131079:DNZ131079 DXU131079:DXV131079 EHQ131079:EHR131079 ERM131079:ERN131079 FBI131079:FBJ131079 FLE131079:FLF131079 FVA131079:FVB131079 GEW131079:GEX131079 GOS131079:GOT131079 GYO131079:GYP131079 HIK131079:HIL131079 HSG131079:HSH131079 ICC131079:ICD131079 ILY131079:ILZ131079 IVU131079:IVV131079 JFQ131079:JFR131079 JPM131079:JPN131079 JZI131079:JZJ131079 KJE131079:KJF131079 KTA131079:KTB131079 LCW131079:LCX131079 LMS131079:LMT131079 LWO131079:LWP131079 MGK131079:MGL131079 MQG131079:MQH131079 NAC131079:NAD131079 NJY131079:NJZ131079 NTU131079:NTV131079 ODQ131079:ODR131079 ONM131079:ONN131079 OXI131079:OXJ131079 PHE131079:PHF131079 PRA131079:PRB131079 QAW131079:QAX131079 QKS131079:QKT131079 QUO131079:QUP131079 REK131079:REL131079 ROG131079:ROH131079 RYC131079:RYD131079 SHY131079:SHZ131079 SRU131079:SRV131079 TBQ131079:TBR131079 TLM131079:TLN131079 TVI131079:TVJ131079 UFE131079:UFF131079 UPA131079:UPB131079 UYW131079:UYX131079 VIS131079:VIT131079 VSO131079:VSP131079 WCK131079:WCL131079 WMG131079:WMH131079 WWC131079:WWD131079 U196615:V196615 JQ196615:JR196615 TM196615:TN196615 ADI196615:ADJ196615 ANE196615:ANF196615 AXA196615:AXB196615 BGW196615:BGX196615 BQS196615:BQT196615 CAO196615:CAP196615 CKK196615:CKL196615 CUG196615:CUH196615 DEC196615:DED196615 DNY196615:DNZ196615 DXU196615:DXV196615 EHQ196615:EHR196615 ERM196615:ERN196615 FBI196615:FBJ196615 FLE196615:FLF196615 FVA196615:FVB196615 GEW196615:GEX196615 GOS196615:GOT196615 GYO196615:GYP196615 HIK196615:HIL196615 HSG196615:HSH196615 ICC196615:ICD196615 ILY196615:ILZ196615 IVU196615:IVV196615 JFQ196615:JFR196615 JPM196615:JPN196615 JZI196615:JZJ196615 KJE196615:KJF196615 KTA196615:KTB196615 LCW196615:LCX196615 LMS196615:LMT196615 LWO196615:LWP196615 MGK196615:MGL196615 MQG196615:MQH196615 NAC196615:NAD196615 NJY196615:NJZ196615 NTU196615:NTV196615 ODQ196615:ODR196615 ONM196615:ONN196615 OXI196615:OXJ196615 PHE196615:PHF196615 PRA196615:PRB196615 QAW196615:QAX196615 QKS196615:QKT196615 QUO196615:QUP196615 REK196615:REL196615 ROG196615:ROH196615 RYC196615:RYD196615 SHY196615:SHZ196615 SRU196615:SRV196615 TBQ196615:TBR196615 TLM196615:TLN196615 TVI196615:TVJ196615 UFE196615:UFF196615 UPA196615:UPB196615 UYW196615:UYX196615 VIS196615:VIT196615 VSO196615:VSP196615 WCK196615:WCL196615 WMG196615:WMH196615 WWC196615:WWD196615 U262151:V262151 JQ262151:JR262151 TM262151:TN262151 ADI262151:ADJ262151 ANE262151:ANF262151 AXA262151:AXB262151 BGW262151:BGX262151 BQS262151:BQT262151 CAO262151:CAP262151 CKK262151:CKL262151 CUG262151:CUH262151 DEC262151:DED262151 DNY262151:DNZ262151 DXU262151:DXV262151 EHQ262151:EHR262151 ERM262151:ERN262151 FBI262151:FBJ262151 FLE262151:FLF262151 FVA262151:FVB262151 GEW262151:GEX262151 GOS262151:GOT262151 GYO262151:GYP262151 HIK262151:HIL262151 HSG262151:HSH262151 ICC262151:ICD262151 ILY262151:ILZ262151 IVU262151:IVV262151 JFQ262151:JFR262151 JPM262151:JPN262151 JZI262151:JZJ262151 KJE262151:KJF262151 KTA262151:KTB262151 LCW262151:LCX262151 LMS262151:LMT262151 LWO262151:LWP262151 MGK262151:MGL262151 MQG262151:MQH262151 NAC262151:NAD262151 NJY262151:NJZ262151 NTU262151:NTV262151 ODQ262151:ODR262151 ONM262151:ONN262151 OXI262151:OXJ262151 PHE262151:PHF262151 PRA262151:PRB262151 QAW262151:QAX262151 QKS262151:QKT262151 QUO262151:QUP262151 REK262151:REL262151 ROG262151:ROH262151 RYC262151:RYD262151 SHY262151:SHZ262151 SRU262151:SRV262151 TBQ262151:TBR262151 TLM262151:TLN262151 TVI262151:TVJ262151 UFE262151:UFF262151 UPA262151:UPB262151 UYW262151:UYX262151 VIS262151:VIT262151 VSO262151:VSP262151 WCK262151:WCL262151 WMG262151:WMH262151 WWC262151:WWD262151 U327687:V327687 JQ327687:JR327687 TM327687:TN327687 ADI327687:ADJ327687 ANE327687:ANF327687 AXA327687:AXB327687 BGW327687:BGX327687 BQS327687:BQT327687 CAO327687:CAP327687 CKK327687:CKL327687 CUG327687:CUH327687 DEC327687:DED327687 DNY327687:DNZ327687 DXU327687:DXV327687 EHQ327687:EHR327687 ERM327687:ERN327687 FBI327687:FBJ327687 FLE327687:FLF327687 FVA327687:FVB327687 GEW327687:GEX327687 GOS327687:GOT327687 GYO327687:GYP327687 HIK327687:HIL327687 HSG327687:HSH327687 ICC327687:ICD327687 ILY327687:ILZ327687 IVU327687:IVV327687 JFQ327687:JFR327687 JPM327687:JPN327687 JZI327687:JZJ327687 KJE327687:KJF327687 KTA327687:KTB327687 LCW327687:LCX327687 LMS327687:LMT327687 LWO327687:LWP327687 MGK327687:MGL327687 MQG327687:MQH327687 NAC327687:NAD327687 NJY327687:NJZ327687 NTU327687:NTV327687 ODQ327687:ODR327687 ONM327687:ONN327687 OXI327687:OXJ327687 PHE327687:PHF327687 PRA327687:PRB327687 QAW327687:QAX327687 QKS327687:QKT327687 QUO327687:QUP327687 REK327687:REL327687 ROG327687:ROH327687 RYC327687:RYD327687 SHY327687:SHZ327687 SRU327687:SRV327687 TBQ327687:TBR327687 TLM327687:TLN327687 TVI327687:TVJ327687 UFE327687:UFF327687 UPA327687:UPB327687 UYW327687:UYX327687 VIS327687:VIT327687 VSO327687:VSP327687 WCK327687:WCL327687 WMG327687:WMH327687 WWC327687:WWD327687 U393223:V393223 JQ393223:JR393223 TM393223:TN393223 ADI393223:ADJ393223 ANE393223:ANF393223 AXA393223:AXB393223 BGW393223:BGX393223 BQS393223:BQT393223 CAO393223:CAP393223 CKK393223:CKL393223 CUG393223:CUH393223 DEC393223:DED393223 DNY393223:DNZ393223 DXU393223:DXV393223 EHQ393223:EHR393223 ERM393223:ERN393223 FBI393223:FBJ393223 FLE393223:FLF393223 FVA393223:FVB393223 GEW393223:GEX393223 GOS393223:GOT393223 GYO393223:GYP393223 HIK393223:HIL393223 HSG393223:HSH393223 ICC393223:ICD393223 ILY393223:ILZ393223 IVU393223:IVV393223 JFQ393223:JFR393223 JPM393223:JPN393223 JZI393223:JZJ393223 KJE393223:KJF393223 KTA393223:KTB393223 LCW393223:LCX393223 LMS393223:LMT393223 LWO393223:LWP393223 MGK393223:MGL393223 MQG393223:MQH393223 NAC393223:NAD393223 NJY393223:NJZ393223 NTU393223:NTV393223 ODQ393223:ODR393223 ONM393223:ONN393223 OXI393223:OXJ393223 PHE393223:PHF393223 PRA393223:PRB393223 QAW393223:QAX393223 QKS393223:QKT393223 QUO393223:QUP393223 REK393223:REL393223 ROG393223:ROH393223 RYC393223:RYD393223 SHY393223:SHZ393223 SRU393223:SRV393223 TBQ393223:TBR393223 TLM393223:TLN393223 TVI393223:TVJ393223 UFE393223:UFF393223 UPA393223:UPB393223 UYW393223:UYX393223 VIS393223:VIT393223 VSO393223:VSP393223 WCK393223:WCL393223 WMG393223:WMH393223 WWC393223:WWD393223 U458759:V458759 JQ458759:JR458759 TM458759:TN458759 ADI458759:ADJ458759 ANE458759:ANF458759 AXA458759:AXB458759 BGW458759:BGX458759 BQS458759:BQT458759 CAO458759:CAP458759 CKK458759:CKL458759 CUG458759:CUH458759 DEC458759:DED458759 DNY458759:DNZ458759 DXU458759:DXV458759 EHQ458759:EHR458759 ERM458759:ERN458759 FBI458759:FBJ458759 FLE458759:FLF458759 FVA458759:FVB458759 GEW458759:GEX458759 GOS458759:GOT458759 GYO458759:GYP458759 HIK458759:HIL458759 HSG458759:HSH458759 ICC458759:ICD458759 ILY458759:ILZ458759 IVU458759:IVV458759 JFQ458759:JFR458759 JPM458759:JPN458759 JZI458759:JZJ458759 KJE458759:KJF458759 KTA458759:KTB458759 LCW458759:LCX458759 LMS458759:LMT458759 LWO458759:LWP458759 MGK458759:MGL458759 MQG458759:MQH458759 NAC458759:NAD458759 NJY458759:NJZ458759 NTU458759:NTV458759 ODQ458759:ODR458759 ONM458759:ONN458759 OXI458759:OXJ458759 PHE458759:PHF458759 PRA458759:PRB458759 QAW458759:QAX458759 QKS458759:QKT458759 QUO458759:QUP458759 REK458759:REL458759 ROG458759:ROH458759 RYC458759:RYD458759 SHY458759:SHZ458759 SRU458759:SRV458759 TBQ458759:TBR458759 TLM458759:TLN458759 TVI458759:TVJ458759 UFE458759:UFF458759 UPA458759:UPB458759 UYW458759:UYX458759 VIS458759:VIT458759 VSO458759:VSP458759 WCK458759:WCL458759 WMG458759:WMH458759 WWC458759:WWD458759 U524295:V524295 JQ524295:JR524295 TM524295:TN524295 ADI524295:ADJ524295 ANE524295:ANF524295 AXA524295:AXB524295 BGW524295:BGX524295 BQS524295:BQT524295 CAO524295:CAP524295 CKK524295:CKL524295 CUG524295:CUH524295 DEC524295:DED524295 DNY524295:DNZ524295 DXU524295:DXV524295 EHQ524295:EHR524295 ERM524295:ERN524295 FBI524295:FBJ524295 FLE524295:FLF524295 FVA524295:FVB524295 GEW524295:GEX524295 GOS524295:GOT524295 GYO524295:GYP524295 HIK524295:HIL524295 HSG524295:HSH524295 ICC524295:ICD524295 ILY524295:ILZ524295 IVU524295:IVV524295 JFQ524295:JFR524295 JPM524295:JPN524295 JZI524295:JZJ524295 KJE524295:KJF524295 KTA524295:KTB524295 LCW524295:LCX524295 LMS524295:LMT524295 LWO524295:LWP524295 MGK524295:MGL524295 MQG524295:MQH524295 NAC524295:NAD524295 NJY524295:NJZ524295 NTU524295:NTV524295 ODQ524295:ODR524295 ONM524295:ONN524295 OXI524295:OXJ524295 PHE524295:PHF524295 PRA524295:PRB524295 QAW524295:QAX524295 QKS524295:QKT524295 QUO524295:QUP524295 REK524295:REL524295 ROG524295:ROH524295 RYC524295:RYD524295 SHY524295:SHZ524295 SRU524295:SRV524295 TBQ524295:TBR524295 TLM524295:TLN524295 TVI524295:TVJ524295 UFE524295:UFF524295 UPA524295:UPB524295 UYW524295:UYX524295 VIS524295:VIT524295 VSO524295:VSP524295 WCK524295:WCL524295 WMG524295:WMH524295 WWC524295:WWD524295 U589831:V589831 JQ589831:JR589831 TM589831:TN589831 ADI589831:ADJ589831 ANE589831:ANF589831 AXA589831:AXB589831 BGW589831:BGX589831 BQS589831:BQT589831 CAO589831:CAP589831 CKK589831:CKL589831 CUG589831:CUH589831 DEC589831:DED589831 DNY589831:DNZ589831 DXU589831:DXV589831 EHQ589831:EHR589831 ERM589831:ERN589831 FBI589831:FBJ589831 FLE589831:FLF589831 FVA589831:FVB589831 GEW589831:GEX589831 GOS589831:GOT589831 GYO589831:GYP589831 HIK589831:HIL589831 HSG589831:HSH589831 ICC589831:ICD589831 ILY589831:ILZ589831 IVU589831:IVV589831 JFQ589831:JFR589831 JPM589831:JPN589831 JZI589831:JZJ589831 KJE589831:KJF589831 KTA589831:KTB589831 LCW589831:LCX589831 LMS589831:LMT589831 LWO589831:LWP589831 MGK589831:MGL589831 MQG589831:MQH589831 NAC589831:NAD589831 NJY589831:NJZ589831 NTU589831:NTV589831 ODQ589831:ODR589831 ONM589831:ONN589831 OXI589831:OXJ589831 PHE589831:PHF589831 PRA589831:PRB589831 QAW589831:QAX589831 QKS589831:QKT589831 QUO589831:QUP589831 REK589831:REL589831 ROG589831:ROH589831 RYC589831:RYD589831 SHY589831:SHZ589831 SRU589831:SRV589831 TBQ589831:TBR589831 TLM589831:TLN589831 TVI589831:TVJ589831 UFE589831:UFF589831 UPA589831:UPB589831 UYW589831:UYX589831 VIS589831:VIT589831 VSO589831:VSP589831 WCK589831:WCL589831 WMG589831:WMH589831 WWC589831:WWD589831 U655367:V655367 JQ655367:JR655367 TM655367:TN655367 ADI655367:ADJ655367 ANE655367:ANF655367 AXA655367:AXB655367 BGW655367:BGX655367 BQS655367:BQT655367 CAO655367:CAP655367 CKK655367:CKL655367 CUG655367:CUH655367 DEC655367:DED655367 DNY655367:DNZ655367 DXU655367:DXV655367 EHQ655367:EHR655367 ERM655367:ERN655367 FBI655367:FBJ655367 FLE655367:FLF655367 FVA655367:FVB655367 GEW655367:GEX655367 GOS655367:GOT655367 GYO655367:GYP655367 HIK655367:HIL655367 HSG655367:HSH655367 ICC655367:ICD655367 ILY655367:ILZ655367 IVU655367:IVV655367 JFQ655367:JFR655367 JPM655367:JPN655367 JZI655367:JZJ655367 KJE655367:KJF655367 KTA655367:KTB655367 LCW655367:LCX655367 LMS655367:LMT655367 LWO655367:LWP655367 MGK655367:MGL655367 MQG655367:MQH655367 NAC655367:NAD655367 NJY655367:NJZ655367 NTU655367:NTV655367 ODQ655367:ODR655367 ONM655367:ONN655367 OXI655367:OXJ655367 PHE655367:PHF655367 PRA655367:PRB655367 QAW655367:QAX655367 QKS655367:QKT655367 QUO655367:QUP655367 REK655367:REL655367 ROG655367:ROH655367 RYC655367:RYD655367 SHY655367:SHZ655367 SRU655367:SRV655367 TBQ655367:TBR655367 TLM655367:TLN655367 TVI655367:TVJ655367 UFE655367:UFF655367 UPA655367:UPB655367 UYW655367:UYX655367 VIS655367:VIT655367 VSO655367:VSP655367 WCK655367:WCL655367 WMG655367:WMH655367 WWC655367:WWD655367 U720903:V720903 JQ720903:JR720903 TM720903:TN720903 ADI720903:ADJ720903 ANE720903:ANF720903 AXA720903:AXB720903 BGW720903:BGX720903 BQS720903:BQT720903 CAO720903:CAP720903 CKK720903:CKL720903 CUG720903:CUH720903 DEC720903:DED720903 DNY720903:DNZ720903 DXU720903:DXV720903 EHQ720903:EHR720903 ERM720903:ERN720903 FBI720903:FBJ720903 FLE720903:FLF720903 FVA720903:FVB720903 GEW720903:GEX720903 GOS720903:GOT720903 GYO720903:GYP720903 HIK720903:HIL720903 HSG720903:HSH720903 ICC720903:ICD720903 ILY720903:ILZ720903 IVU720903:IVV720903 JFQ720903:JFR720903 JPM720903:JPN720903 JZI720903:JZJ720903 KJE720903:KJF720903 KTA720903:KTB720903 LCW720903:LCX720903 LMS720903:LMT720903 LWO720903:LWP720903 MGK720903:MGL720903 MQG720903:MQH720903 NAC720903:NAD720903 NJY720903:NJZ720903 NTU720903:NTV720903 ODQ720903:ODR720903 ONM720903:ONN720903 OXI720903:OXJ720903 PHE720903:PHF720903 PRA720903:PRB720903 QAW720903:QAX720903 QKS720903:QKT720903 QUO720903:QUP720903 REK720903:REL720903 ROG720903:ROH720903 RYC720903:RYD720903 SHY720903:SHZ720903 SRU720903:SRV720903 TBQ720903:TBR720903 TLM720903:TLN720903 TVI720903:TVJ720903 UFE720903:UFF720903 UPA720903:UPB720903 UYW720903:UYX720903 VIS720903:VIT720903 VSO720903:VSP720903 WCK720903:WCL720903 WMG720903:WMH720903 WWC720903:WWD720903 U786439:V786439 JQ786439:JR786439 TM786439:TN786439 ADI786439:ADJ786439 ANE786439:ANF786439 AXA786439:AXB786439 BGW786439:BGX786439 BQS786439:BQT786439 CAO786439:CAP786439 CKK786439:CKL786439 CUG786439:CUH786439 DEC786439:DED786439 DNY786439:DNZ786439 DXU786439:DXV786439 EHQ786439:EHR786439 ERM786439:ERN786439 FBI786439:FBJ786439 FLE786439:FLF786439 FVA786439:FVB786439 GEW786439:GEX786439 GOS786439:GOT786439 GYO786439:GYP786439 HIK786439:HIL786439 HSG786439:HSH786439 ICC786439:ICD786439 ILY786439:ILZ786439 IVU786439:IVV786439 JFQ786439:JFR786439 JPM786439:JPN786439 JZI786439:JZJ786439 KJE786439:KJF786439 KTA786439:KTB786439 LCW786439:LCX786439 LMS786439:LMT786439 LWO786439:LWP786439 MGK786439:MGL786439 MQG786439:MQH786439 NAC786439:NAD786439 NJY786439:NJZ786439 NTU786439:NTV786439 ODQ786439:ODR786439 ONM786439:ONN786439 OXI786439:OXJ786439 PHE786439:PHF786439 PRA786439:PRB786439 QAW786439:QAX786439 QKS786439:QKT786439 QUO786439:QUP786439 REK786439:REL786439 ROG786439:ROH786439 RYC786439:RYD786439 SHY786439:SHZ786439 SRU786439:SRV786439 TBQ786439:TBR786439 TLM786439:TLN786439 TVI786439:TVJ786439 UFE786439:UFF786439 UPA786439:UPB786439 UYW786439:UYX786439 VIS786439:VIT786439 VSO786439:VSP786439 WCK786439:WCL786439 WMG786439:WMH786439 WWC786439:WWD786439 U851975:V851975 JQ851975:JR851975 TM851975:TN851975 ADI851975:ADJ851975 ANE851975:ANF851975 AXA851975:AXB851975 BGW851975:BGX851975 BQS851975:BQT851975 CAO851975:CAP851975 CKK851975:CKL851975 CUG851975:CUH851975 DEC851975:DED851975 DNY851975:DNZ851975 DXU851975:DXV851975 EHQ851975:EHR851975 ERM851975:ERN851975 FBI851975:FBJ851975 FLE851975:FLF851975 FVA851975:FVB851975 GEW851975:GEX851975 GOS851975:GOT851975 GYO851975:GYP851975 HIK851975:HIL851975 HSG851975:HSH851975 ICC851975:ICD851975 ILY851975:ILZ851975 IVU851975:IVV851975 JFQ851975:JFR851975 JPM851975:JPN851975 JZI851975:JZJ851975 KJE851975:KJF851975 KTA851975:KTB851975 LCW851975:LCX851975 LMS851975:LMT851975 LWO851975:LWP851975 MGK851975:MGL851975 MQG851975:MQH851975 NAC851975:NAD851975 NJY851975:NJZ851975 NTU851975:NTV851975 ODQ851975:ODR851975 ONM851975:ONN851975 OXI851975:OXJ851975 PHE851975:PHF851975 PRA851975:PRB851975 QAW851975:QAX851975 QKS851975:QKT851975 QUO851975:QUP851975 REK851975:REL851975 ROG851975:ROH851975 RYC851975:RYD851975 SHY851975:SHZ851975 SRU851975:SRV851975 TBQ851975:TBR851975 TLM851975:TLN851975 TVI851975:TVJ851975 UFE851975:UFF851975 UPA851975:UPB851975 UYW851975:UYX851975 VIS851975:VIT851975 VSO851975:VSP851975 WCK851975:WCL851975 WMG851975:WMH851975 WWC851975:WWD851975 U917511:V917511 JQ917511:JR917511 TM917511:TN917511 ADI917511:ADJ917511 ANE917511:ANF917511 AXA917511:AXB917511 BGW917511:BGX917511 BQS917511:BQT917511 CAO917511:CAP917511 CKK917511:CKL917511 CUG917511:CUH917511 DEC917511:DED917511 DNY917511:DNZ917511 DXU917511:DXV917511 EHQ917511:EHR917511 ERM917511:ERN917511 FBI917511:FBJ917511 FLE917511:FLF917511 FVA917511:FVB917511 GEW917511:GEX917511 GOS917511:GOT917511 GYO917511:GYP917511 HIK917511:HIL917511 HSG917511:HSH917511 ICC917511:ICD917511 ILY917511:ILZ917511 IVU917511:IVV917511 JFQ917511:JFR917511 JPM917511:JPN917511 JZI917511:JZJ917511 KJE917511:KJF917511 KTA917511:KTB917511 LCW917511:LCX917511 LMS917511:LMT917511 LWO917511:LWP917511 MGK917511:MGL917511 MQG917511:MQH917511 NAC917511:NAD917511 NJY917511:NJZ917511 NTU917511:NTV917511 ODQ917511:ODR917511 ONM917511:ONN917511 OXI917511:OXJ917511 PHE917511:PHF917511 PRA917511:PRB917511 QAW917511:QAX917511 QKS917511:QKT917511 QUO917511:QUP917511 REK917511:REL917511 ROG917511:ROH917511 RYC917511:RYD917511 SHY917511:SHZ917511 SRU917511:SRV917511 TBQ917511:TBR917511 TLM917511:TLN917511 TVI917511:TVJ917511 UFE917511:UFF917511 UPA917511:UPB917511 UYW917511:UYX917511 VIS917511:VIT917511 VSO917511:VSP917511 WCK917511:WCL917511 WMG917511:WMH917511 WWC917511:WWD917511 U983047:V983047 JQ983047:JR983047 TM983047:TN983047 ADI983047:ADJ983047 ANE983047:ANF983047 AXA983047:AXB983047 BGW983047:BGX983047 BQS983047:BQT983047 CAO983047:CAP983047 CKK983047:CKL983047 CUG983047:CUH983047 DEC983047:DED983047 DNY983047:DNZ983047 DXU983047:DXV983047 EHQ983047:EHR983047 ERM983047:ERN983047 FBI983047:FBJ983047 FLE983047:FLF983047 FVA983047:FVB983047 GEW983047:GEX983047 GOS983047:GOT983047 GYO983047:GYP983047 HIK983047:HIL983047 HSG983047:HSH983047 ICC983047:ICD983047 ILY983047:ILZ983047 IVU983047:IVV983047 JFQ983047:JFR983047 JPM983047:JPN983047 JZI983047:JZJ983047 KJE983047:KJF983047 KTA983047:KTB983047 LCW983047:LCX983047 LMS983047:LMT983047 LWO983047:LWP983047 MGK983047:MGL983047 MQG983047:MQH983047 NAC983047:NAD983047 NJY983047:NJZ983047 NTU983047:NTV983047 ODQ983047:ODR983047 ONM983047:ONN983047 OXI983047:OXJ983047 PHE983047:PHF983047 PRA983047:PRB983047 QAW983047:QAX983047 QKS983047:QKT983047 QUO983047:QUP983047 REK983047:REL983047 ROG983047:ROH983047 RYC983047:RYD983047 SHY983047:SHZ983047 SRU983047:SRV983047 TBQ983047:TBR983047 TLM983047:TLN983047 TVI983047:TVJ983047 UFE983047:UFF983047 UPA983047:UPB983047 UYW983047:UYX983047 VIS983047:VIT983047 VSO983047:VSP983047 WCK983047:WCL983047 WMG983047:WMH983047 WWC983047:WWD983047 A8:Y8 IW8:JU8 SS8:TQ8 ACO8:ADM8 AMK8:ANI8 AWG8:AXE8 BGC8:BHA8 BPY8:BQW8 BZU8:CAS8 CJQ8:CKO8 CTM8:CUK8 DDI8:DEG8 DNE8:DOC8 DXA8:DXY8 EGW8:EHU8 EQS8:ERQ8 FAO8:FBM8 FKK8:FLI8 FUG8:FVE8 GEC8:GFA8 GNY8:GOW8 GXU8:GYS8 HHQ8:HIO8 HRM8:HSK8 IBI8:ICG8 ILE8:IMC8 IVA8:IVY8 JEW8:JFU8 JOS8:JPQ8 JYO8:JZM8 KIK8:KJI8 KSG8:KTE8 LCC8:LDA8 LLY8:LMW8 LVU8:LWS8 MFQ8:MGO8 MPM8:MQK8 MZI8:NAG8 NJE8:NKC8 NTA8:NTY8 OCW8:ODU8 OMS8:ONQ8 OWO8:OXM8 PGK8:PHI8 PQG8:PRE8 QAC8:QBA8 QJY8:QKW8 QTU8:QUS8 RDQ8:REO8 RNM8:ROK8 RXI8:RYG8 SHE8:SIC8 SRA8:SRY8 TAW8:TBU8 TKS8:TLQ8 TUO8:TVM8 UEK8:UFI8 UOG8:UPE8 UYC8:UZA8 VHY8:VIW8 VRU8:VSS8 WBQ8:WCO8 WLM8:WMK8 WVI8:WWG8 A65544:Y65544 IW65544:JU65544 SS65544:TQ65544 ACO65544:ADM65544 AMK65544:ANI65544 AWG65544:AXE65544 BGC65544:BHA65544 BPY65544:BQW65544 BZU65544:CAS65544 CJQ65544:CKO65544 CTM65544:CUK65544 DDI65544:DEG65544 DNE65544:DOC65544 DXA65544:DXY65544 EGW65544:EHU65544 EQS65544:ERQ65544 FAO65544:FBM65544 FKK65544:FLI65544 FUG65544:FVE65544 GEC65544:GFA65544 GNY65544:GOW65544 GXU65544:GYS65544 HHQ65544:HIO65544 HRM65544:HSK65544 IBI65544:ICG65544 ILE65544:IMC65544 IVA65544:IVY65544 JEW65544:JFU65544 JOS65544:JPQ65544 JYO65544:JZM65544 KIK65544:KJI65544 KSG65544:KTE65544 LCC65544:LDA65544 LLY65544:LMW65544 LVU65544:LWS65544 MFQ65544:MGO65544 MPM65544:MQK65544 MZI65544:NAG65544 NJE65544:NKC65544 NTA65544:NTY65544 OCW65544:ODU65544 OMS65544:ONQ65544 OWO65544:OXM65544 PGK65544:PHI65544 PQG65544:PRE65544 QAC65544:QBA65544 QJY65544:QKW65544 QTU65544:QUS65544 RDQ65544:REO65544 RNM65544:ROK65544 RXI65544:RYG65544 SHE65544:SIC65544 SRA65544:SRY65544 TAW65544:TBU65544 TKS65544:TLQ65544 TUO65544:TVM65544 UEK65544:UFI65544 UOG65544:UPE65544 UYC65544:UZA65544 VHY65544:VIW65544 VRU65544:VSS65544 WBQ65544:WCO65544 WLM65544:WMK65544 WVI65544:WWG65544 A131080:Y131080 IW131080:JU131080 SS131080:TQ131080 ACO131080:ADM131080 AMK131080:ANI131080 AWG131080:AXE131080 BGC131080:BHA131080 BPY131080:BQW131080 BZU131080:CAS131080 CJQ131080:CKO131080 CTM131080:CUK131080 DDI131080:DEG131080 DNE131080:DOC131080 DXA131080:DXY131080 EGW131080:EHU131080 EQS131080:ERQ131080 FAO131080:FBM131080 FKK131080:FLI131080 FUG131080:FVE131080 GEC131080:GFA131080 GNY131080:GOW131080 GXU131080:GYS131080 HHQ131080:HIO131080 HRM131080:HSK131080 IBI131080:ICG131080 ILE131080:IMC131080 IVA131080:IVY131080 JEW131080:JFU131080 JOS131080:JPQ131080 JYO131080:JZM131080 KIK131080:KJI131080 KSG131080:KTE131080 LCC131080:LDA131080 LLY131080:LMW131080 LVU131080:LWS131080 MFQ131080:MGO131080 MPM131080:MQK131080 MZI131080:NAG131080 NJE131080:NKC131080 NTA131080:NTY131080 OCW131080:ODU131080 OMS131080:ONQ131080 OWO131080:OXM131080 PGK131080:PHI131080 PQG131080:PRE131080 QAC131080:QBA131080 QJY131080:QKW131080 QTU131080:QUS131080 RDQ131080:REO131080 RNM131080:ROK131080 RXI131080:RYG131080 SHE131080:SIC131080 SRA131080:SRY131080 TAW131080:TBU131080 TKS131080:TLQ131080 TUO131080:TVM131080 UEK131080:UFI131080 UOG131080:UPE131080 UYC131080:UZA131080 VHY131080:VIW131080 VRU131080:VSS131080 WBQ131080:WCO131080 WLM131080:WMK131080 WVI131080:WWG131080 A196616:Y196616 IW196616:JU196616 SS196616:TQ196616 ACO196616:ADM196616 AMK196616:ANI196616 AWG196616:AXE196616 BGC196616:BHA196616 BPY196616:BQW196616 BZU196616:CAS196616 CJQ196616:CKO196616 CTM196616:CUK196616 DDI196616:DEG196616 DNE196616:DOC196616 DXA196616:DXY196616 EGW196616:EHU196616 EQS196616:ERQ196616 FAO196616:FBM196616 FKK196616:FLI196616 FUG196616:FVE196616 GEC196616:GFA196616 GNY196616:GOW196616 GXU196616:GYS196616 HHQ196616:HIO196616 HRM196616:HSK196616 IBI196616:ICG196616 ILE196616:IMC196616 IVA196616:IVY196616 JEW196616:JFU196616 JOS196616:JPQ196616 JYO196616:JZM196616 KIK196616:KJI196616 KSG196616:KTE196616 LCC196616:LDA196616 LLY196616:LMW196616 LVU196616:LWS196616 MFQ196616:MGO196616 MPM196616:MQK196616 MZI196616:NAG196616 NJE196616:NKC196616 NTA196616:NTY196616 OCW196616:ODU196616 OMS196616:ONQ196616 OWO196616:OXM196616 PGK196616:PHI196616 PQG196616:PRE196616 QAC196616:QBA196616 QJY196616:QKW196616 QTU196616:QUS196616 RDQ196616:REO196616 RNM196616:ROK196616 RXI196616:RYG196616 SHE196616:SIC196616 SRA196616:SRY196616 TAW196616:TBU196616 TKS196616:TLQ196616 TUO196616:TVM196616 UEK196616:UFI196616 UOG196616:UPE196616 UYC196616:UZA196616 VHY196616:VIW196616 VRU196616:VSS196616 WBQ196616:WCO196616 WLM196616:WMK196616 WVI196616:WWG196616 A262152:Y262152 IW262152:JU262152 SS262152:TQ262152 ACO262152:ADM262152 AMK262152:ANI262152 AWG262152:AXE262152 BGC262152:BHA262152 BPY262152:BQW262152 BZU262152:CAS262152 CJQ262152:CKO262152 CTM262152:CUK262152 DDI262152:DEG262152 DNE262152:DOC262152 DXA262152:DXY262152 EGW262152:EHU262152 EQS262152:ERQ262152 FAO262152:FBM262152 FKK262152:FLI262152 FUG262152:FVE262152 GEC262152:GFA262152 GNY262152:GOW262152 GXU262152:GYS262152 HHQ262152:HIO262152 HRM262152:HSK262152 IBI262152:ICG262152 ILE262152:IMC262152 IVA262152:IVY262152 JEW262152:JFU262152 JOS262152:JPQ262152 JYO262152:JZM262152 KIK262152:KJI262152 KSG262152:KTE262152 LCC262152:LDA262152 LLY262152:LMW262152 LVU262152:LWS262152 MFQ262152:MGO262152 MPM262152:MQK262152 MZI262152:NAG262152 NJE262152:NKC262152 NTA262152:NTY262152 OCW262152:ODU262152 OMS262152:ONQ262152 OWO262152:OXM262152 PGK262152:PHI262152 PQG262152:PRE262152 QAC262152:QBA262152 QJY262152:QKW262152 QTU262152:QUS262152 RDQ262152:REO262152 RNM262152:ROK262152 RXI262152:RYG262152 SHE262152:SIC262152 SRA262152:SRY262152 TAW262152:TBU262152 TKS262152:TLQ262152 TUO262152:TVM262152 UEK262152:UFI262152 UOG262152:UPE262152 UYC262152:UZA262152 VHY262152:VIW262152 VRU262152:VSS262152 WBQ262152:WCO262152 WLM262152:WMK262152 WVI262152:WWG262152 A327688:Y327688 IW327688:JU327688 SS327688:TQ327688 ACO327688:ADM327688 AMK327688:ANI327688 AWG327688:AXE327688 BGC327688:BHA327688 BPY327688:BQW327688 BZU327688:CAS327688 CJQ327688:CKO327688 CTM327688:CUK327688 DDI327688:DEG327688 DNE327688:DOC327688 DXA327688:DXY327688 EGW327688:EHU327688 EQS327688:ERQ327688 FAO327688:FBM327688 FKK327688:FLI327688 FUG327688:FVE327688 GEC327688:GFA327688 GNY327688:GOW327688 GXU327688:GYS327688 HHQ327688:HIO327688 HRM327688:HSK327688 IBI327688:ICG327688 ILE327688:IMC327688 IVA327688:IVY327688 JEW327688:JFU327688 JOS327688:JPQ327688 JYO327688:JZM327688 KIK327688:KJI327688 KSG327688:KTE327688 LCC327688:LDA327688 LLY327688:LMW327688 LVU327688:LWS327688 MFQ327688:MGO327688 MPM327688:MQK327688 MZI327688:NAG327688 NJE327688:NKC327688 NTA327688:NTY327688 OCW327688:ODU327688 OMS327688:ONQ327688 OWO327688:OXM327688 PGK327688:PHI327688 PQG327688:PRE327688 QAC327688:QBA327688 QJY327688:QKW327688 QTU327688:QUS327688 RDQ327688:REO327688 RNM327688:ROK327688 RXI327688:RYG327688 SHE327688:SIC327688 SRA327688:SRY327688 TAW327688:TBU327688 TKS327688:TLQ327688 TUO327688:TVM327688 UEK327688:UFI327688 UOG327688:UPE327688 UYC327688:UZA327688 VHY327688:VIW327688 VRU327688:VSS327688 WBQ327688:WCO327688 WLM327688:WMK327688 WVI327688:WWG327688 A393224:Y393224 IW393224:JU393224 SS393224:TQ393224 ACO393224:ADM393224 AMK393224:ANI393224 AWG393224:AXE393224 BGC393224:BHA393224 BPY393224:BQW393224 BZU393224:CAS393224 CJQ393224:CKO393224 CTM393224:CUK393224 DDI393224:DEG393224 DNE393224:DOC393224 DXA393224:DXY393224 EGW393224:EHU393224 EQS393224:ERQ393224 FAO393224:FBM393224 FKK393224:FLI393224 FUG393224:FVE393224 GEC393224:GFA393224 GNY393224:GOW393224 GXU393224:GYS393224 HHQ393224:HIO393224 HRM393224:HSK393224 IBI393224:ICG393224 ILE393224:IMC393224 IVA393224:IVY393224 JEW393224:JFU393224 JOS393224:JPQ393224 JYO393224:JZM393224 KIK393224:KJI393224 KSG393224:KTE393224 LCC393224:LDA393224 LLY393224:LMW393224 LVU393224:LWS393224 MFQ393224:MGO393224 MPM393224:MQK393224 MZI393224:NAG393224 NJE393224:NKC393224 NTA393224:NTY393224 OCW393224:ODU393224 OMS393224:ONQ393224 OWO393224:OXM393224 PGK393224:PHI393224 PQG393224:PRE393224 QAC393224:QBA393224 QJY393224:QKW393224 QTU393224:QUS393224 RDQ393224:REO393224 RNM393224:ROK393224 RXI393224:RYG393224 SHE393224:SIC393224 SRA393224:SRY393224 TAW393224:TBU393224 TKS393224:TLQ393224 TUO393224:TVM393224 UEK393224:UFI393224 UOG393224:UPE393224 UYC393224:UZA393224 VHY393224:VIW393224 VRU393224:VSS393224 WBQ393224:WCO393224 WLM393224:WMK393224 WVI393224:WWG393224 A458760:Y458760 IW458760:JU458760 SS458760:TQ458760 ACO458760:ADM458760 AMK458760:ANI458760 AWG458760:AXE458760 BGC458760:BHA458760 BPY458760:BQW458760 BZU458760:CAS458760 CJQ458760:CKO458760 CTM458760:CUK458760 DDI458760:DEG458760 DNE458760:DOC458760 DXA458760:DXY458760 EGW458760:EHU458760 EQS458760:ERQ458760 FAO458760:FBM458760 FKK458760:FLI458760 FUG458760:FVE458760 GEC458760:GFA458760 GNY458760:GOW458760 GXU458760:GYS458760 HHQ458760:HIO458760 HRM458760:HSK458760 IBI458760:ICG458760 ILE458760:IMC458760 IVA458760:IVY458760 JEW458760:JFU458760 JOS458760:JPQ458760 JYO458760:JZM458760 KIK458760:KJI458760 KSG458760:KTE458760 LCC458760:LDA458760 LLY458760:LMW458760 LVU458760:LWS458760 MFQ458760:MGO458760 MPM458760:MQK458760 MZI458760:NAG458760 NJE458760:NKC458760 NTA458760:NTY458760 OCW458760:ODU458760 OMS458760:ONQ458760 OWO458760:OXM458760 PGK458760:PHI458760 PQG458760:PRE458760 QAC458760:QBA458760 QJY458760:QKW458760 QTU458760:QUS458760 RDQ458760:REO458760 RNM458760:ROK458760 RXI458760:RYG458760 SHE458760:SIC458760 SRA458760:SRY458760 TAW458760:TBU458760 TKS458760:TLQ458760 TUO458760:TVM458760 UEK458760:UFI458760 UOG458760:UPE458760 UYC458760:UZA458760 VHY458760:VIW458760 VRU458760:VSS458760 WBQ458760:WCO458760 WLM458760:WMK458760 WVI458760:WWG458760 A524296:Y524296 IW524296:JU524296 SS524296:TQ524296 ACO524296:ADM524296 AMK524296:ANI524296 AWG524296:AXE524296 BGC524296:BHA524296 BPY524296:BQW524296 BZU524296:CAS524296 CJQ524296:CKO524296 CTM524296:CUK524296 DDI524296:DEG524296 DNE524296:DOC524296 DXA524296:DXY524296 EGW524296:EHU524296 EQS524296:ERQ524296 FAO524296:FBM524296 FKK524296:FLI524296 FUG524296:FVE524296 GEC524296:GFA524296 GNY524296:GOW524296 GXU524296:GYS524296 HHQ524296:HIO524296 HRM524296:HSK524296 IBI524296:ICG524296 ILE524296:IMC524296 IVA524296:IVY524296 JEW524296:JFU524296 JOS524296:JPQ524296 JYO524296:JZM524296 KIK524296:KJI524296 KSG524296:KTE524296 LCC524296:LDA524296 LLY524296:LMW524296 LVU524296:LWS524296 MFQ524296:MGO524296 MPM524296:MQK524296 MZI524296:NAG524296 NJE524296:NKC524296 NTA524296:NTY524296 OCW524296:ODU524296 OMS524296:ONQ524296 OWO524296:OXM524296 PGK524296:PHI524296 PQG524296:PRE524296 QAC524296:QBA524296 QJY524296:QKW524296 QTU524296:QUS524296 RDQ524296:REO524296 RNM524296:ROK524296 RXI524296:RYG524296 SHE524296:SIC524296 SRA524296:SRY524296 TAW524296:TBU524296 TKS524296:TLQ524296 TUO524296:TVM524296 UEK524296:UFI524296 UOG524296:UPE524296 UYC524296:UZA524296 VHY524296:VIW524296 VRU524296:VSS524296 WBQ524296:WCO524296 WLM524296:WMK524296 WVI524296:WWG524296 A589832:Y589832 IW589832:JU589832 SS589832:TQ589832 ACO589832:ADM589832 AMK589832:ANI589832 AWG589832:AXE589832 BGC589832:BHA589832 BPY589832:BQW589832 BZU589832:CAS589832 CJQ589832:CKO589832 CTM589832:CUK589832 DDI589832:DEG589832 DNE589832:DOC589832 DXA589832:DXY589832 EGW589832:EHU589832 EQS589832:ERQ589832 FAO589832:FBM589832 FKK589832:FLI589832 FUG589832:FVE589832 GEC589832:GFA589832 GNY589832:GOW589832 GXU589832:GYS589832 HHQ589832:HIO589832 HRM589832:HSK589832 IBI589832:ICG589832 ILE589832:IMC589832 IVA589832:IVY589832 JEW589832:JFU589832 JOS589832:JPQ589832 JYO589832:JZM589832 KIK589832:KJI589832 KSG589832:KTE589832 LCC589832:LDA589832 LLY589832:LMW589832 LVU589832:LWS589832 MFQ589832:MGO589832 MPM589832:MQK589832 MZI589832:NAG589832 NJE589832:NKC589832 NTA589832:NTY589832 OCW589832:ODU589832 OMS589832:ONQ589832 OWO589832:OXM589832 PGK589832:PHI589832 PQG589832:PRE589832 QAC589832:QBA589832 QJY589832:QKW589832 QTU589832:QUS589832 RDQ589832:REO589832 RNM589832:ROK589832 RXI589832:RYG589832 SHE589832:SIC589832 SRA589832:SRY589832 TAW589832:TBU589832 TKS589832:TLQ589832 TUO589832:TVM589832 UEK589832:UFI589832 UOG589832:UPE589832 UYC589832:UZA589832 VHY589832:VIW589832 VRU589832:VSS589832 WBQ589832:WCO589832 WLM589832:WMK589832 WVI589832:WWG589832 A655368:Y655368 IW655368:JU655368 SS655368:TQ655368 ACO655368:ADM655368 AMK655368:ANI655368 AWG655368:AXE655368 BGC655368:BHA655368 BPY655368:BQW655368 BZU655368:CAS655368 CJQ655368:CKO655368 CTM655368:CUK655368 DDI655368:DEG655368 DNE655368:DOC655368 DXA655368:DXY655368 EGW655368:EHU655368 EQS655368:ERQ655368 FAO655368:FBM655368 FKK655368:FLI655368 FUG655368:FVE655368 GEC655368:GFA655368 GNY655368:GOW655368 GXU655368:GYS655368 HHQ655368:HIO655368 HRM655368:HSK655368 IBI655368:ICG655368 ILE655368:IMC655368 IVA655368:IVY655368 JEW655368:JFU655368 JOS655368:JPQ655368 JYO655368:JZM655368 KIK655368:KJI655368 KSG655368:KTE655368 LCC655368:LDA655368 LLY655368:LMW655368 LVU655368:LWS655368 MFQ655368:MGO655368 MPM655368:MQK655368 MZI655368:NAG655368 NJE655368:NKC655368 NTA655368:NTY655368 OCW655368:ODU655368 OMS655368:ONQ655368 OWO655368:OXM655368 PGK655368:PHI655368 PQG655368:PRE655368 QAC655368:QBA655368 QJY655368:QKW655368 QTU655368:QUS655368 RDQ655368:REO655368 RNM655368:ROK655368 RXI655368:RYG655368 SHE655368:SIC655368 SRA655368:SRY655368 TAW655368:TBU655368 TKS655368:TLQ655368 TUO655368:TVM655368 UEK655368:UFI655368 UOG655368:UPE655368 UYC655368:UZA655368 VHY655368:VIW655368 VRU655368:VSS655368 WBQ655368:WCO655368 WLM655368:WMK655368 WVI655368:WWG655368 A720904:Y720904 IW720904:JU720904 SS720904:TQ720904 ACO720904:ADM720904 AMK720904:ANI720904 AWG720904:AXE720904 BGC720904:BHA720904 BPY720904:BQW720904 BZU720904:CAS720904 CJQ720904:CKO720904 CTM720904:CUK720904 DDI720904:DEG720904 DNE720904:DOC720904 DXA720904:DXY720904 EGW720904:EHU720904 EQS720904:ERQ720904 FAO720904:FBM720904 FKK720904:FLI720904 FUG720904:FVE720904 GEC720904:GFA720904 GNY720904:GOW720904 GXU720904:GYS720904 HHQ720904:HIO720904 HRM720904:HSK720904 IBI720904:ICG720904 ILE720904:IMC720904 IVA720904:IVY720904 JEW720904:JFU720904 JOS720904:JPQ720904 JYO720904:JZM720904 KIK720904:KJI720904 KSG720904:KTE720904 LCC720904:LDA720904 LLY720904:LMW720904 LVU720904:LWS720904 MFQ720904:MGO720904 MPM720904:MQK720904 MZI720904:NAG720904 NJE720904:NKC720904 NTA720904:NTY720904 OCW720904:ODU720904 OMS720904:ONQ720904 OWO720904:OXM720904 PGK720904:PHI720904 PQG720904:PRE720904 QAC720904:QBA720904 QJY720904:QKW720904 QTU720904:QUS720904 RDQ720904:REO720904 RNM720904:ROK720904 RXI720904:RYG720904 SHE720904:SIC720904 SRA720904:SRY720904 TAW720904:TBU720904 TKS720904:TLQ720904 TUO720904:TVM720904 UEK720904:UFI720904 UOG720904:UPE720904 UYC720904:UZA720904 VHY720904:VIW720904 VRU720904:VSS720904 WBQ720904:WCO720904 WLM720904:WMK720904 WVI720904:WWG720904 A786440:Y786440 IW786440:JU786440 SS786440:TQ786440 ACO786440:ADM786440 AMK786440:ANI786440 AWG786440:AXE786440 BGC786440:BHA786440 BPY786440:BQW786440 BZU786440:CAS786440 CJQ786440:CKO786440 CTM786440:CUK786440 DDI786440:DEG786440 DNE786440:DOC786440 DXA786440:DXY786440 EGW786440:EHU786440 EQS786440:ERQ786440 FAO786440:FBM786440 FKK786440:FLI786440 FUG786440:FVE786440 GEC786440:GFA786440 GNY786440:GOW786440 GXU786440:GYS786440 HHQ786440:HIO786440 HRM786440:HSK786440 IBI786440:ICG786440 ILE786440:IMC786440 IVA786440:IVY786440 JEW786440:JFU786440 JOS786440:JPQ786440 JYO786440:JZM786440 KIK786440:KJI786440 KSG786440:KTE786440 LCC786440:LDA786440 LLY786440:LMW786440 LVU786440:LWS786440 MFQ786440:MGO786440 MPM786440:MQK786440 MZI786440:NAG786440 NJE786440:NKC786440 NTA786440:NTY786440 OCW786440:ODU786440 OMS786440:ONQ786440 OWO786440:OXM786440 PGK786440:PHI786440 PQG786440:PRE786440 QAC786440:QBA786440 QJY786440:QKW786440 QTU786440:QUS786440 RDQ786440:REO786440 RNM786440:ROK786440 RXI786440:RYG786440 SHE786440:SIC786440 SRA786440:SRY786440 TAW786440:TBU786440 TKS786440:TLQ786440 TUO786440:TVM786440 UEK786440:UFI786440 UOG786440:UPE786440 UYC786440:UZA786440 VHY786440:VIW786440 VRU786440:VSS786440 WBQ786440:WCO786440 WLM786440:WMK786440 WVI786440:WWG786440 A851976:Y851976 IW851976:JU851976 SS851976:TQ851976 ACO851976:ADM851976 AMK851976:ANI851976 AWG851976:AXE851976 BGC851976:BHA851976 BPY851976:BQW851976 BZU851976:CAS851976 CJQ851976:CKO851976 CTM851976:CUK851976 DDI851976:DEG851976 DNE851976:DOC851976 DXA851976:DXY851976 EGW851976:EHU851976 EQS851976:ERQ851976 FAO851976:FBM851976 FKK851976:FLI851976 FUG851976:FVE851976 GEC851976:GFA851976 GNY851976:GOW851976 GXU851976:GYS851976 HHQ851976:HIO851976 HRM851976:HSK851976 IBI851976:ICG851976 ILE851976:IMC851976 IVA851976:IVY851976 JEW851976:JFU851976 JOS851976:JPQ851976 JYO851976:JZM851976 KIK851976:KJI851976 KSG851976:KTE851976 LCC851976:LDA851976 LLY851976:LMW851976 LVU851976:LWS851976 MFQ851976:MGO851976 MPM851976:MQK851976 MZI851976:NAG851976 NJE851976:NKC851976 NTA851976:NTY851976 OCW851976:ODU851976 OMS851976:ONQ851976 OWO851976:OXM851976 PGK851976:PHI851976 PQG851976:PRE851976 QAC851976:QBA851976 QJY851976:QKW851976 QTU851976:QUS851976 RDQ851976:REO851976 RNM851976:ROK851976 RXI851976:RYG851976 SHE851976:SIC851976 SRA851976:SRY851976 TAW851976:TBU851976 TKS851976:TLQ851976 TUO851976:TVM851976 UEK851976:UFI851976 UOG851976:UPE851976 UYC851976:UZA851976 VHY851976:VIW851976 VRU851976:VSS851976 WBQ851976:WCO851976 WLM851976:WMK851976 WVI851976:WWG851976 A917512:Y917512 IW917512:JU917512 SS917512:TQ917512 ACO917512:ADM917512 AMK917512:ANI917512 AWG917512:AXE917512 BGC917512:BHA917512 BPY917512:BQW917512 BZU917512:CAS917512 CJQ917512:CKO917512 CTM917512:CUK917512 DDI917512:DEG917512 DNE917512:DOC917512 DXA917512:DXY917512 EGW917512:EHU917512 EQS917512:ERQ917512 FAO917512:FBM917512 FKK917512:FLI917512 FUG917512:FVE917512 GEC917512:GFA917512 GNY917512:GOW917512 GXU917512:GYS917512 HHQ917512:HIO917512 HRM917512:HSK917512 IBI917512:ICG917512 ILE917512:IMC917512 IVA917512:IVY917512 JEW917512:JFU917512 JOS917512:JPQ917512 JYO917512:JZM917512 KIK917512:KJI917512 KSG917512:KTE917512 LCC917512:LDA917512 LLY917512:LMW917512 LVU917512:LWS917512 MFQ917512:MGO917512 MPM917512:MQK917512 MZI917512:NAG917512 NJE917512:NKC917512 NTA917512:NTY917512 OCW917512:ODU917512 OMS917512:ONQ917512 OWO917512:OXM917512 PGK917512:PHI917512 PQG917512:PRE917512 QAC917512:QBA917512 QJY917512:QKW917512 QTU917512:QUS917512 RDQ917512:REO917512 RNM917512:ROK917512 RXI917512:RYG917512 SHE917512:SIC917512 SRA917512:SRY917512 TAW917512:TBU917512 TKS917512:TLQ917512 TUO917512:TVM917512 UEK917512:UFI917512 UOG917512:UPE917512 UYC917512:UZA917512 VHY917512:VIW917512 VRU917512:VSS917512 WBQ917512:WCO917512 WLM917512:WMK917512 WVI917512:WWG917512 A983048:Y983048 IW983048:JU983048 SS983048:TQ983048 ACO983048:ADM983048 AMK983048:ANI983048 AWG983048:AXE983048 BGC983048:BHA983048 BPY983048:BQW983048 BZU983048:CAS983048 CJQ983048:CKO983048 CTM983048:CUK983048 DDI983048:DEG983048 DNE983048:DOC983048 DXA983048:DXY983048 EGW983048:EHU983048 EQS983048:ERQ983048 FAO983048:FBM983048 FKK983048:FLI983048 FUG983048:FVE983048 GEC983048:GFA983048 GNY983048:GOW983048 GXU983048:GYS983048 HHQ983048:HIO983048 HRM983048:HSK983048 IBI983048:ICG983048 ILE983048:IMC983048 IVA983048:IVY983048 JEW983048:JFU983048 JOS983048:JPQ983048 JYO983048:JZM983048 KIK983048:KJI983048 KSG983048:KTE983048 LCC983048:LDA983048 LLY983048:LMW983048 LVU983048:LWS983048 MFQ983048:MGO983048 MPM983048:MQK983048 MZI983048:NAG983048 NJE983048:NKC983048 NTA983048:NTY983048 OCW983048:ODU983048 OMS983048:ONQ983048 OWO983048:OXM983048 PGK983048:PHI983048 PQG983048:PRE983048 QAC983048:QBA983048 QJY983048:QKW983048 QTU983048:QUS983048 RDQ983048:REO983048 RNM983048:ROK983048 RXI983048:RYG983048 SHE983048:SIC983048 SRA983048:SRY983048 TAW983048:TBU983048 TKS983048:TLQ983048 TUO983048:TVM983048 UEK983048:UFI983048 UOG983048:UPE983048 UYC983048:UZA983048 VHY983048:VIW983048 VRU983048:VSS983048 WBQ983048:WCO983048 WLM983048:WMK983048 WVI983048:WWG983048 A9:P9 IW9:JL9 SS9:TH9 ACO9:ADD9 AMK9:AMZ9 AWG9:AWV9 BGC9:BGR9 BPY9:BQN9 BZU9:CAJ9 CJQ9:CKF9 CTM9:CUB9 DDI9:DDX9 DNE9:DNT9 DXA9:DXP9 EGW9:EHL9 EQS9:ERH9 FAO9:FBD9 FKK9:FKZ9 FUG9:FUV9 GEC9:GER9 GNY9:GON9 GXU9:GYJ9 HHQ9:HIF9 HRM9:HSB9 IBI9:IBX9 ILE9:ILT9 IVA9:IVP9 JEW9:JFL9 JOS9:JPH9 JYO9:JZD9 KIK9:KIZ9 KSG9:KSV9 LCC9:LCR9 LLY9:LMN9 LVU9:LWJ9 MFQ9:MGF9 MPM9:MQB9 MZI9:MZX9 NJE9:NJT9 NTA9:NTP9 OCW9:ODL9 OMS9:ONH9 OWO9:OXD9 PGK9:PGZ9 PQG9:PQV9 QAC9:QAR9 QJY9:QKN9 QTU9:QUJ9 RDQ9:REF9 RNM9:ROB9 RXI9:RXX9 SHE9:SHT9 SRA9:SRP9 TAW9:TBL9 TKS9:TLH9 TUO9:TVD9 UEK9:UEZ9 UOG9:UOV9 UYC9:UYR9 VHY9:VIN9 VRU9:VSJ9 WBQ9:WCF9 WLM9:WMB9 WVI9:WVX9 A65545:P65545 IW65545:JL65545 SS65545:TH65545 ACO65545:ADD65545 AMK65545:AMZ65545 AWG65545:AWV65545 BGC65545:BGR65545 BPY65545:BQN65545 BZU65545:CAJ65545 CJQ65545:CKF65545 CTM65545:CUB65545 DDI65545:DDX65545 DNE65545:DNT65545 DXA65545:DXP65545 EGW65545:EHL65545 EQS65545:ERH65545 FAO65545:FBD65545 FKK65545:FKZ65545 FUG65545:FUV65545 GEC65545:GER65545 GNY65545:GON65545 GXU65545:GYJ65545 HHQ65545:HIF65545 HRM65545:HSB65545 IBI65545:IBX65545 ILE65545:ILT65545 IVA65545:IVP65545 JEW65545:JFL65545 JOS65545:JPH65545 JYO65545:JZD65545 KIK65545:KIZ65545 KSG65545:KSV65545 LCC65545:LCR65545 LLY65545:LMN65545 LVU65545:LWJ65545 MFQ65545:MGF65545 MPM65545:MQB65545 MZI65545:MZX65545 NJE65545:NJT65545 NTA65545:NTP65545 OCW65545:ODL65545 OMS65545:ONH65545 OWO65545:OXD65545 PGK65545:PGZ65545 PQG65545:PQV65545 QAC65545:QAR65545 QJY65545:QKN65545 QTU65545:QUJ65545 RDQ65545:REF65545 RNM65545:ROB65545 RXI65545:RXX65545 SHE65545:SHT65545 SRA65545:SRP65545 TAW65545:TBL65545 TKS65545:TLH65545 TUO65545:TVD65545 UEK65545:UEZ65545 UOG65545:UOV65545 UYC65545:UYR65545 VHY65545:VIN65545 VRU65545:VSJ65545 WBQ65545:WCF65545 WLM65545:WMB65545 WVI65545:WVX65545 A131081:P131081 IW131081:JL131081 SS131081:TH131081 ACO131081:ADD131081 AMK131081:AMZ131081 AWG131081:AWV131081 BGC131081:BGR131081 BPY131081:BQN131081 BZU131081:CAJ131081 CJQ131081:CKF131081 CTM131081:CUB131081 DDI131081:DDX131081 DNE131081:DNT131081 DXA131081:DXP131081 EGW131081:EHL131081 EQS131081:ERH131081 FAO131081:FBD131081 FKK131081:FKZ131081 FUG131081:FUV131081 GEC131081:GER131081 GNY131081:GON131081 GXU131081:GYJ131081 HHQ131081:HIF131081 HRM131081:HSB131081 IBI131081:IBX131081 ILE131081:ILT131081 IVA131081:IVP131081 JEW131081:JFL131081 JOS131081:JPH131081 JYO131081:JZD131081 KIK131081:KIZ131081 KSG131081:KSV131081 LCC131081:LCR131081 LLY131081:LMN131081 LVU131081:LWJ131081 MFQ131081:MGF131081 MPM131081:MQB131081 MZI131081:MZX131081 NJE131081:NJT131081 NTA131081:NTP131081 OCW131081:ODL131081 OMS131081:ONH131081 OWO131081:OXD131081 PGK131081:PGZ131081 PQG131081:PQV131081 QAC131081:QAR131081 QJY131081:QKN131081 QTU131081:QUJ131081 RDQ131081:REF131081 RNM131081:ROB131081 RXI131081:RXX131081 SHE131081:SHT131081 SRA131081:SRP131081 TAW131081:TBL131081 TKS131081:TLH131081 TUO131081:TVD131081 UEK131081:UEZ131081 UOG131081:UOV131081 UYC131081:UYR131081 VHY131081:VIN131081 VRU131081:VSJ131081 WBQ131081:WCF131081 WLM131081:WMB131081 WVI131081:WVX131081 A196617:P196617 IW196617:JL196617 SS196617:TH196617 ACO196617:ADD196617 AMK196617:AMZ196617 AWG196617:AWV196617 BGC196617:BGR196617 BPY196617:BQN196617 BZU196617:CAJ196617 CJQ196617:CKF196617 CTM196617:CUB196617 DDI196617:DDX196617 DNE196617:DNT196617 DXA196617:DXP196617 EGW196617:EHL196617 EQS196617:ERH196617 FAO196617:FBD196617 FKK196617:FKZ196617 FUG196617:FUV196617 GEC196617:GER196617 GNY196617:GON196617 GXU196617:GYJ196617 HHQ196617:HIF196617 HRM196617:HSB196617 IBI196617:IBX196617 ILE196617:ILT196617 IVA196617:IVP196617 JEW196617:JFL196617 JOS196617:JPH196617 JYO196617:JZD196617 KIK196617:KIZ196617 KSG196617:KSV196617 LCC196617:LCR196617 LLY196617:LMN196617 LVU196617:LWJ196617 MFQ196617:MGF196617 MPM196617:MQB196617 MZI196617:MZX196617 NJE196617:NJT196617 NTA196617:NTP196617 OCW196617:ODL196617 OMS196617:ONH196617 OWO196617:OXD196617 PGK196617:PGZ196617 PQG196617:PQV196617 QAC196617:QAR196617 QJY196617:QKN196617 QTU196617:QUJ196617 RDQ196617:REF196617 RNM196617:ROB196617 RXI196617:RXX196617 SHE196617:SHT196617 SRA196617:SRP196617 TAW196617:TBL196617 TKS196617:TLH196617 TUO196617:TVD196617 UEK196617:UEZ196617 UOG196617:UOV196617 UYC196617:UYR196617 VHY196617:VIN196617 VRU196617:VSJ196617 WBQ196617:WCF196617 WLM196617:WMB196617 WVI196617:WVX196617 A262153:P262153 IW262153:JL262153 SS262153:TH262153 ACO262153:ADD262153 AMK262153:AMZ262153 AWG262153:AWV262153 BGC262153:BGR262153 BPY262153:BQN262153 BZU262153:CAJ262153 CJQ262153:CKF262153 CTM262153:CUB262153 DDI262153:DDX262153 DNE262153:DNT262153 DXA262153:DXP262153 EGW262153:EHL262153 EQS262153:ERH262153 FAO262153:FBD262153 FKK262153:FKZ262153 FUG262153:FUV262153 GEC262153:GER262153 GNY262153:GON262153 GXU262153:GYJ262153 HHQ262153:HIF262153 HRM262153:HSB262153 IBI262153:IBX262153 ILE262153:ILT262153 IVA262153:IVP262153 JEW262153:JFL262153 JOS262153:JPH262153 JYO262153:JZD262153 KIK262153:KIZ262153 KSG262153:KSV262153 LCC262153:LCR262153 LLY262153:LMN262153 LVU262153:LWJ262153 MFQ262153:MGF262153 MPM262153:MQB262153 MZI262153:MZX262153 NJE262153:NJT262153 NTA262153:NTP262153 OCW262153:ODL262153 OMS262153:ONH262153 OWO262153:OXD262153 PGK262153:PGZ262153 PQG262153:PQV262153 QAC262153:QAR262153 QJY262153:QKN262153 QTU262153:QUJ262153 RDQ262153:REF262153 RNM262153:ROB262153 RXI262153:RXX262153 SHE262153:SHT262153 SRA262153:SRP262153 TAW262153:TBL262153 TKS262153:TLH262153 TUO262153:TVD262153 UEK262153:UEZ262153 UOG262153:UOV262153 UYC262153:UYR262153 VHY262153:VIN262153 VRU262153:VSJ262153 WBQ262153:WCF262153 WLM262153:WMB262153 WVI262153:WVX262153 A327689:P327689 IW327689:JL327689 SS327689:TH327689 ACO327689:ADD327689 AMK327689:AMZ327689 AWG327689:AWV327689 BGC327689:BGR327689 BPY327689:BQN327689 BZU327689:CAJ327689 CJQ327689:CKF327689 CTM327689:CUB327689 DDI327689:DDX327689 DNE327689:DNT327689 DXA327689:DXP327689 EGW327689:EHL327689 EQS327689:ERH327689 FAO327689:FBD327689 FKK327689:FKZ327689 FUG327689:FUV327689 GEC327689:GER327689 GNY327689:GON327689 GXU327689:GYJ327689 HHQ327689:HIF327689 HRM327689:HSB327689 IBI327689:IBX327689 ILE327689:ILT327689 IVA327689:IVP327689 JEW327689:JFL327689 JOS327689:JPH327689 JYO327689:JZD327689 KIK327689:KIZ327689 KSG327689:KSV327689 LCC327689:LCR327689 LLY327689:LMN327689 LVU327689:LWJ327689 MFQ327689:MGF327689 MPM327689:MQB327689 MZI327689:MZX327689 NJE327689:NJT327689 NTA327689:NTP327689 OCW327689:ODL327689 OMS327689:ONH327689 OWO327689:OXD327689 PGK327689:PGZ327689 PQG327689:PQV327689 QAC327689:QAR327689 QJY327689:QKN327689 QTU327689:QUJ327689 RDQ327689:REF327689 RNM327689:ROB327689 RXI327689:RXX327689 SHE327689:SHT327689 SRA327689:SRP327689 TAW327689:TBL327689 TKS327689:TLH327689 TUO327689:TVD327689 UEK327689:UEZ327689 UOG327689:UOV327689 UYC327689:UYR327689 VHY327689:VIN327689 VRU327689:VSJ327689 WBQ327689:WCF327689 WLM327689:WMB327689 WVI327689:WVX327689 A393225:P393225 IW393225:JL393225 SS393225:TH393225 ACO393225:ADD393225 AMK393225:AMZ393225 AWG393225:AWV393225 BGC393225:BGR393225 BPY393225:BQN393225 BZU393225:CAJ393225 CJQ393225:CKF393225 CTM393225:CUB393225 DDI393225:DDX393225 DNE393225:DNT393225 DXA393225:DXP393225 EGW393225:EHL393225 EQS393225:ERH393225 FAO393225:FBD393225 FKK393225:FKZ393225 FUG393225:FUV393225 GEC393225:GER393225 GNY393225:GON393225 GXU393225:GYJ393225 HHQ393225:HIF393225 HRM393225:HSB393225 IBI393225:IBX393225 ILE393225:ILT393225 IVA393225:IVP393225 JEW393225:JFL393225 JOS393225:JPH393225 JYO393225:JZD393225 KIK393225:KIZ393225 KSG393225:KSV393225 LCC393225:LCR393225 LLY393225:LMN393225 LVU393225:LWJ393225 MFQ393225:MGF393225 MPM393225:MQB393225 MZI393225:MZX393225 NJE393225:NJT393225 NTA393225:NTP393225 OCW393225:ODL393225 OMS393225:ONH393225 OWO393225:OXD393225 PGK393225:PGZ393225 PQG393225:PQV393225 QAC393225:QAR393225 QJY393225:QKN393225 QTU393225:QUJ393225 RDQ393225:REF393225 RNM393225:ROB393225 RXI393225:RXX393225 SHE393225:SHT393225 SRA393225:SRP393225 TAW393225:TBL393225 TKS393225:TLH393225 TUO393225:TVD393225 UEK393225:UEZ393225 UOG393225:UOV393225 UYC393225:UYR393225 VHY393225:VIN393225 VRU393225:VSJ393225 WBQ393225:WCF393225 WLM393225:WMB393225 WVI393225:WVX393225 A458761:P458761 IW458761:JL458761 SS458761:TH458761 ACO458761:ADD458761 AMK458761:AMZ458761 AWG458761:AWV458761 BGC458761:BGR458761 BPY458761:BQN458761 BZU458761:CAJ458761 CJQ458761:CKF458761 CTM458761:CUB458761 DDI458761:DDX458761 DNE458761:DNT458761 DXA458761:DXP458761 EGW458761:EHL458761 EQS458761:ERH458761 FAO458761:FBD458761 FKK458761:FKZ458761 FUG458761:FUV458761 GEC458761:GER458761 GNY458761:GON458761 GXU458761:GYJ458761 HHQ458761:HIF458761 HRM458761:HSB458761 IBI458761:IBX458761 ILE458761:ILT458761 IVA458761:IVP458761 JEW458761:JFL458761 JOS458761:JPH458761 JYO458761:JZD458761 KIK458761:KIZ458761 KSG458761:KSV458761 LCC458761:LCR458761 LLY458761:LMN458761 LVU458761:LWJ458761 MFQ458761:MGF458761 MPM458761:MQB458761 MZI458761:MZX458761 NJE458761:NJT458761 NTA458761:NTP458761 OCW458761:ODL458761 OMS458761:ONH458761 OWO458761:OXD458761 PGK458761:PGZ458761 PQG458761:PQV458761 QAC458761:QAR458761 QJY458761:QKN458761 QTU458761:QUJ458761 RDQ458761:REF458761 RNM458761:ROB458761 RXI458761:RXX458761 SHE458761:SHT458761 SRA458761:SRP458761 TAW458761:TBL458761 TKS458761:TLH458761 TUO458761:TVD458761 UEK458761:UEZ458761 UOG458761:UOV458761 UYC458761:UYR458761 VHY458761:VIN458761 VRU458761:VSJ458761 WBQ458761:WCF458761 WLM458761:WMB458761 WVI458761:WVX458761 A524297:P524297 IW524297:JL524297 SS524297:TH524297 ACO524297:ADD524297 AMK524297:AMZ524297 AWG524297:AWV524297 BGC524297:BGR524297 BPY524297:BQN524297 BZU524297:CAJ524297 CJQ524297:CKF524297 CTM524297:CUB524297 DDI524297:DDX524297 DNE524297:DNT524297 DXA524297:DXP524297 EGW524297:EHL524297 EQS524297:ERH524297 FAO524297:FBD524297 FKK524297:FKZ524297 FUG524297:FUV524297 GEC524297:GER524297 GNY524297:GON524297 GXU524297:GYJ524297 HHQ524297:HIF524297 HRM524297:HSB524297 IBI524297:IBX524297 ILE524297:ILT524297 IVA524297:IVP524297 JEW524297:JFL524297 JOS524297:JPH524297 JYO524297:JZD524297 KIK524297:KIZ524297 KSG524297:KSV524297 LCC524297:LCR524297 LLY524297:LMN524297 LVU524297:LWJ524297 MFQ524297:MGF524297 MPM524297:MQB524297 MZI524297:MZX524297 NJE524297:NJT524297 NTA524297:NTP524297 OCW524297:ODL524297 OMS524297:ONH524297 OWO524297:OXD524297 PGK524297:PGZ524297 PQG524297:PQV524297 QAC524297:QAR524297 QJY524297:QKN524297 QTU524297:QUJ524297 RDQ524297:REF524297 RNM524297:ROB524297 RXI524297:RXX524297 SHE524297:SHT524297 SRA524297:SRP524297 TAW524297:TBL524297 TKS524297:TLH524297 TUO524297:TVD524297 UEK524297:UEZ524297 UOG524297:UOV524297 UYC524297:UYR524297 VHY524297:VIN524297 VRU524297:VSJ524297 WBQ524297:WCF524297 WLM524297:WMB524297 WVI524297:WVX524297 A589833:P589833 IW589833:JL589833 SS589833:TH589833 ACO589833:ADD589833 AMK589833:AMZ589833 AWG589833:AWV589833 BGC589833:BGR589833 BPY589833:BQN589833 BZU589833:CAJ589833 CJQ589833:CKF589833 CTM589833:CUB589833 DDI589833:DDX589833 DNE589833:DNT589833 DXA589833:DXP589833 EGW589833:EHL589833 EQS589833:ERH589833 FAO589833:FBD589833 FKK589833:FKZ589833 FUG589833:FUV589833 GEC589833:GER589833 GNY589833:GON589833 GXU589833:GYJ589833 HHQ589833:HIF589833 HRM589833:HSB589833 IBI589833:IBX589833 ILE589833:ILT589833 IVA589833:IVP589833 JEW589833:JFL589833 JOS589833:JPH589833 JYO589833:JZD589833 KIK589833:KIZ589833 KSG589833:KSV589833 LCC589833:LCR589833 LLY589833:LMN589833 LVU589833:LWJ589833 MFQ589833:MGF589833 MPM589833:MQB589833 MZI589833:MZX589833 NJE589833:NJT589833 NTA589833:NTP589833 OCW589833:ODL589833 OMS589833:ONH589833 OWO589833:OXD589833 PGK589833:PGZ589833 PQG589833:PQV589833 QAC589833:QAR589833 QJY589833:QKN589833 QTU589833:QUJ589833 RDQ589833:REF589833 RNM589833:ROB589833 RXI589833:RXX589833 SHE589833:SHT589833 SRA589833:SRP589833 TAW589833:TBL589833 TKS589833:TLH589833 TUO589833:TVD589833 UEK589833:UEZ589833 UOG589833:UOV589833 UYC589833:UYR589833 VHY589833:VIN589833 VRU589833:VSJ589833 WBQ589833:WCF589833 WLM589833:WMB589833 WVI589833:WVX589833 A655369:P655369 IW655369:JL655369 SS655369:TH655369 ACO655369:ADD655369 AMK655369:AMZ655369 AWG655369:AWV655369 BGC655369:BGR655369 BPY655369:BQN655369 BZU655369:CAJ655369 CJQ655369:CKF655369 CTM655369:CUB655369 DDI655369:DDX655369 DNE655369:DNT655369 DXA655369:DXP655369 EGW655369:EHL655369 EQS655369:ERH655369 FAO655369:FBD655369 FKK655369:FKZ655369 FUG655369:FUV655369 GEC655369:GER655369 GNY655369:GON655369 GXU655369:GYJ655369 HHQ655369:HIF655369 HRM655369:HSB655369 IBI655369:IBX655369 ILE655369:ILT655369 IVA655369:IVP655369 JEW655369:JFL655369 JOS655369:JPH655369 JYO655369:JZD655369 KIK655369:KIZ655369 KSG655369:KSV655369 LCC655369:LCR655369 LLY655369:LMN655369 LVU655369:LWJ655369 MFQ655369:MGF655369 MPM655369:MQB655369 MZI655369:MZX655369 NJE655369:NJT655369 NTA655369:NTP655369 OCW655369:ODL655369 OMS655369:ONH655369 OWO655369:OXD655369 PGK655369:PGZ655369 PQG655369:PQV655369 QAC655369:QAR655369 QJY655369:QKN655369 QTU655369:QUJ655369 RDQ655369:REF655369 RNM655369:ROB655369 RXI655369:RXX655369 SHE655369:SHT655369 SRA655369:SRP655369 TAW655369:TBL655369 TKS655369:TLH655369 TUO655369:TVD655369 UEK655369:UEZ655369 UOG655369:UOV655369 UYC655369:UYR655369 VHY655369:VIN655369 VRU655369:VSJ655369 WBQ655369:WCF655369 WLM655369:WMB655369 WVI655369:WVX655369 A720905:P720905 IW720905:JL720905 SS720905:TH720905 ACO720905:ADD720905 AMK720905:AMZ720905 AWG720905:AWV720905 BGC720905:BGR720905 BPY720905:BQN720905 BZU720905:CAJ720905 CJQ720905:CKF720905 CTM720905:CUB720905 DDI720905:DDX720905 DNE720905:DNT720905 DXA720905:DXP720905 EGW720905:EHL720905 EQS720905:ERH720905 FAO720905:FBD720905 FKK720905:FKZ720905 FUG720905:FUV720905 GEC720905:GER720905 GNY720905:GON720905 GXU720905:GYJ720905 HHQ720905:HIF720905 HRM720905:HSB720905 IBI720905:IBX720905 ILE720905:ILT720905 IVA720905:IVP720905 JEW720905:JFL720905 JOS720905:JPH720905 JYO720905:JZD720905 KIK720905:KIZ720905 KSG720905:KSV720905 LCC720905:LCR720905 LLY720905:LMN720905 LVU720905:LWJ720905 MFQ720905:MGF720905 MPM720905:MQB720905 MZI720905:MZX720905 NJE720905:NJT720905 NTA720905:NTP720905 OCW720905:ODL720905 OMS720905:ONH720905 OWO720905:OXD720905 PGK720905:PGZ720905 PQG720905:PQV720905 QAC720905:QAR720905 QJY720905:QKN720905 QTU720905:QUJ720905 RDQ720905:REF720905 RNM720905:ROB720905 RXI720905:RXX720905 SHE720905:SHT720905 SRA720905:SRP720905 TAW720905:TBL720905 TKS720905:TLH720905 TUO720905:TVD720905 UEK720905:UEZ720905 UOG720905:UOV720905 UYC720905:UYR720905 VHY720905:VIN720905 VRU720905:VSJ720905 WBQ720905:WCF720905 WLM720905:WMB720905 WVI720905:WVX720905 A786441:P786441 IW786441:JL786441 SS786441:TH786441 ACO786441:ADD786441 AMK786441:AMZ786441 AWG786441:AWV786441 BGC786441:BGR786441 BPY786441:BQN786441 BZU786441:CAJ786441 CJQ786441:CKF786441 CTM786441:CUB786441 DDI786441:DDX786441 DNE786441:DNT786441 DXA786441:DXP786441 EGW786441:EHL786441 EQS786441:ERH786441 FAO786441:FBD786441 FKK786441:FKZ786441 FUG786441:FUV786441 GEC786441:GER786441 GNY786441:GON786441 GXU786441:GYJ786441 HHQ786441:HIF786441 HRM786441:HSB786441 IBI786441:IBX786441 ILE786441:ILT786441 IVA786441:IVP786441 JEW786441:JFL786441 JOS786441:JPH786441 JYO786441:JZD786441 KIK786441:KIZ786441 KSG786441:KSV786441 LCC786441:LCR786441 LLY786441:LMN786441 LVU786441:LWJ786441 MFQ786441:MGF786441 MPM786441:MQB786441 MZI786441:MZX786441 NJE786441:NJT786441 NTA786441:NTP786441 OCW786441:ODL786441 OMS786441:ONH786441 OWO786441:OXD786441 PGK786441:PGZ786441 PQG786441:PQV786441 QAC786441:QAR786441 QJY786441:QKN786441 QTU786441:QUJ786441 RDQ786441:REF786441 RNM786441:ROB786441 RXI786441:RXX786441 SHE786441:SHT786441 SRA786441:SRP786441 TAW786441:TBL786441 TKS786441:TLH786441 TUO786441:TVD786441 UEK786441:UEZ786441 UOG786441:UOV786441 UYC786441:UYR786441 VHY786441:VIN786441 VRU786441:VSJ786441 WBQ786441:WCF786441 WLM786441:WMB786441 WVI786441:WVX786441 A851977:P851977 IW851977:JL851977 SS851977:TH851977 ACO851977:ADD851977 AMK851977:AMZ851977 AWG851977:AWV851977 BGC851977:BGR851977 BPY851977:BQN851977 BZU851977:CAJ851977 CJQ851977:CKF851977 CTM851977:CUB851977 DDI851977:DDX851977 DNE851977:DNT851977 DXA851977:DXP851977 EGW851977:EHL851977 EQS851977:ERH851977 FAO851977:FBD851977 FKK851977:FKZ851977 FUG851977:FUV851977 GEC851977:GER851977 GNY851977:GON851977 GXU851977:GYJ851977 HHQ851977:HIF851977 HRM851977:HSB851977 IBI851977:IBX851977 ILE851977:ILT851977 IVA851977:IVP851977 JEW851977:JFL851977 JOS851977:JPH851977 JYO851977:JZD851977 KIK851977:KIZ851977 KSG851977:KSV851977 LCC851977:LCR851977 LLY851977:LMN851977 LVU851977:LWJ851977 MFQ851977:MGF851977 MPM851977:MQB851977 MZI851977:MZX851977 NJE851977:NJT851977 NTA851977:NTP851977 OCW851977:ODL851977 OMS851977:ONH851977 OWO851977:OXD851977 PGK851977:PGZ851977 PQG851977:PQV851977 QAC851977:QAR851977 QJY851977:QKN851977 QTU851977:QUJ851977 RDQ851977:REF851977 RNM851977:ROB851977 RXI851977:RXX851977 SHE851977:SHT851977 SRA851977:SRP851977 TAW851977:TBL851977 TKS851977:TLH851977 TUO851977:TVD851977 UEK851977:UEZ851977 UOG851977:UOV851977 UYC851977:UYR851977 VHY851977:VIN851977 VRU851977:VSJ851977 WBQ851977:WCF851977 WLM851977:WMB851977 WVI851977:WVX851977 A917513:P917513 IW917513:JL917513 SS917513:TH917513 ACO917513:ADD917513 AMK917513:AMZ917513 AWG917513:AWV917513 BGC917513:BGR917513 BPY917513:BQN917513 BZU917513:CAJ917513 CJQ917513:CKF917513 CTM917513:CUB917513 DDI917513:DDX917513 DNE917513:DNT917513 DXA917513:DXP917513 EGW917513:EHL917513 EQS917513:ERH917513 FAO917513:FBD917513 FKK917513:FKZ917513 FUG917513:FUV917513 GEC917513:GER917513 GNY917513:GON917513 GXU917513:GYJ917513 HHQ917513:HIF917513 HRM917513:HSB917513 IBI917513:IBX917513 ILE917513:ILT917513 IVA917513:IVP917513 JEW917513:JFL917513 JOS917513:JPH917513 JYO917513:JZD917513 KIK917513:KIZ917513 KSG917513:KSV917513 LCC917513:LCR917513 LLY917513:LMN917513 LVU917513:LWJ917513 MFQ917513:MGF917513 MPM917513:MQB917513 MZI917513:MZX917513 NJE917513:NJT917513 NTA917513:NTP917513 OCW917513:ODL917513 OMS917513:ONH917513 OWO917513:OXD917513 PGK917513:PGZ917513 PQG917513:PQV917513 QAC917513:QAR917513 QJY917513:QKN917513 QTU917513:QUJ917513 RDQ917513:REF917513 RNM917513:ROB917513 RXI917513:RXX917513 SHE917513:SHT917513 SRA917513:SRP917513 TAW917513:TBL917513 TKS917513:TLH917513 TUO917513:TVD917513 UEK917513:UEZ917513 UOG917513:UOV917513 UYC917513:UYR917513 VHY917513:VIN917513 VRU917513:VSJ917513 WBQ917513:WCF917513 WLM917513:WMB917513 WVI917513:WVX917513 A983049:P983049 IW983049:JL983049 SS983049:TH983049 ACO983049:ADD983049 AMK983049:AMZ983049 AWG983049:AWV983049 BGC983049:BGR983049 BPY983049:BQN983049 BZU983049:CAJ983049 CJQ983049:CKF983049 CTM983049:CUB983049 DDI983049:DDX983049 DNE983049:DNT983049 DXA983049:DXP983049 EGW983049:EHL983049 EQS983049:ERH983049 FAO983049:FBD983049 FKK983049:FKZ983049 FUG983049:FUV983049 GEC983049:GER983049 GNY983049:GON983049 GXU983049:GYJ983049 HHQ983049:HIF983049 HRM983049:HSB983049 IBI983049:IBX983049 ILE983049:ILT983049 IVA983049:IVP983049 JEW983049:JFL983049 JOS983049:JPH983049 JYO983049:JZD983049 KIK983049:KIZ983049 KSG983049:KSV983049 LCC983049:LCR983049 LLY983049:LMN983049 LVU983049:LWJ983049 MFQ983049:MGF983049 MPM983049:MQB983049 MZI983049:MZX983049 NJE983049:NJT983049 NTA983049:NTP983049 OCW983049:ODL983049 OMS983049:ONH983049 OWO983049:OXD983049 PGK983049:PGZ983049 PQG983049:PQV983049 QAC983049:QAR983049 QJY983049:QKN983049 QTU983049:QUJ983049 RDQ983049:REF983049 RNM983049:ROB983049 RXI983049:RXX983049 SHE983049:SHT983049 SRA983049:SRP983049 TAW983049:TBL983049 TKS983049:TLH983049 TUO983049:TVD983049 UEK983049:UEZ983049 UOG983049:UOV983049 UYC983049:UYR983049 VHY983049:VIN983049 VRU983049:VSJ983049 WBQ983049:WCF983049 WLM983049:WMB983049 WVI983049:WVX983049 Q9:S11 JM9:JO11 TI9:TK11 ADE9:ADG11 ANA9:ANC11 AWW9:AWY11 BGS9:BGU11 BQO9:BQQ11 CAK9:CAM11 CKG9:CKI11 CUC9:CUE11 DDY9:DEA11 DNU9:DNW11 DXQ9:DXS11 EHM9:EHO11 ERI9:ERK11 FBE9:FBG11 FLA9:FLC11 FUW9:FUY11 GES9:GEU11 GOO9:GOQ11 GYK9:GYM11 HIG9:HII11 HSC9:HSE11 IBY9:ICA11 ILU9:ILW11 IVQ9:IVS11 JFM9:JFO11 JPI9:JPK11 JZE9:JZG11 KJA9:KJC11 KSW9:KSY11 LCS9:LCU11 LMO9:LMQ11 LWK9:LWM11 MGG9:MGI11 MQC9:MQE11 MZY9:NAA11 NJU9:NJW11 NTQ9:NTS11 ODM9:ODO11 ONI9:ONK11 OXE9:OXG11 PHA9:PHC11 PQW9:PQY11 QAS9:QAU11 QKO9:QKQ11 QUK9:QUM11 REG9:REI11 ROC9:ROE11 RXY9:RYA11 SHU9:SHW11 SRQ9:SRS11 TBM9:TBO11 TLI9:TLK11 TVE9:TVG11 UFA9:UFC11 UOW9:UOY11 UYS9:UYU11 VIO9:VIQ11 VSK9:VSM11 WCG9:WCI11 WMC9:WME11 WVY9:WWA11 Q65545:S65547 JM65545:JO65547 TI65545:TK65547 ADE65545:ADG65547 ANA65545:ANC65547 AWW65545:AWY65547 BGS65545:BGU65547 BQO65545:BQQ65547 CAK65545:CAM65547 CKG65545:CKI65547 CUC65545:CUE65547 DDY65545:DEA65547 DNU65545:DNW65547 DXQ65545:DXS65547 EHM65545:EHO65547 ERI65545:ERK65547 FBE65545:FBG65547 FLA65545:FLC65547 FUW65545:FUY65547 GES65545:GEU65547 GOO65545:GOQ65547 GYK65545:GYM65547 HIG65545:HII65547 HSC65545:HSE65547 IBY65545:ICA65547 ILU65545:ILW65547 IVQ65545:IVS65547 JFM65545:JFO65547 JPI65545:JPK65547 JZE65545:JZG65547 KJA65545:KJC65547 KSW65545:KSY65547 LCS65545:LCU65547 LMO65545:LMQ65547 LWK65545:LWM65547 MGG65545:MGI65547 MQC65545:MQE65547 MZY65545:NAA65547 NJU65545:NJW65547 NTQ65545:NTS65547 ODM65545:ODO65547 ONI65545:ONK65547 OXE65545:OXG65547 PHA65545:PHC65547 PQW65545:PQY65547 QAS65545:QAU65547 QKO65545:QKQ65547 QUK65545:QUM65547 REG65545:REI65547 ROC65545:ROE65547 RXY65545:RYA65547 SHU65545:SHW65547 SRQ65545:SRS65547 TBM65545:TBO65547 TLI65545:TLK65547 TVE65545:TVG65547 UFA65545:UFC65547 UOW65545:UOY65547 UYS65545:UYU65547 VIO65545:VIQ65547 VSK65545:VSM65547 WCG65545:WCI65547 WMC65545:WME65547 WVY65545:WWA65547 Q131081:S131083 JM131081:JO131083 TI131081:TK131083 ADE131081:ADG131083 ANA131081:ANC131083 AWW131081:AWY131083 BGS131081:BGU131083 BQO131081:BQQ131083 CAK131081:CAM131083 CKG131081:CKI131083 CUC131081:CUE131083 DDY131081:DEA131083 DNU131081:DNW131083 DXQ131081:DXS131083 EHM131081:EHO131083 ERI131081:ERK131083 FBE131081:FBG131083 FLA131081:FLC131083 FUW131081:FUY131083 GES131081:GEU131083 GOO131081:GOQ131083 GYK131081:GYM131083 HIG131081:HII131083 HSC131081:HSE131083 IBY131081:ICA131083 ILU131081:ILW131083 IVQ131081:IVS131083 JFM131081:JFO131083 JPI131081:JPK131083 JZE131081:JZG131083 KJA131081:KJC131083 KSW131081:KSY131083 LCS131081:LCU131083 LMO131081:LMQ131083 LWK131081:LWM131083 MGG131081:MGI131083 MQC131081:MQE131083 MZY131081:NAA131083 NJU131081:NJW131083 NTQ131081:NTS131083 ODM131081:ODO131083 ONI131081:ONK131083 OXE131081:OXG131083 PHA131081:PHC131083 PQW131081:PQY131083 QAS131081:QAU131083 QKO131081:QKQ131083 QUK131081:QUM131083 REG131081:REI131083 ROC131081:ROE131083 RXY131081:RYA131083 SHU131081:SHW131083 SRQ131081:SRS131083 TBM131081:TBO131083 TLI131081:TLK131083 TVE131081:TVG131083 UFA131081:UFC131083 UOW131081:UOY131083 UYS131081:UYU131083 VIO131081:VIQ131083 VSK131081:VSM131083 WCG131081:WCI131083 WMC131081:WME131083 WVY131081:WWA131083 Q196617:S196619 JM196617:JO196619 TI196617:TK196619 ADE196617:ADG196619 ANA196617:ANC196619 AWW196617:AWY196619 BGS196617:BGU196619 BQO196617:BQQ196619 CAK196617:CAM196619 CKG196617:CKI196619 CUC196617:CUE196619 DDY196617:DEA196619 DNU196617:DNW196619 DXQ196617:DXS196619 EHM196617:EHO196619 ERI196617:ERK196619 FBE196617:FBG196619 FLA196617:FLC196619 FUW196617:FUY196619 GES196617:GEU196619 GOO196617:GOQ196619 GYK196617:GYM196619 HIG196617:HII196619 HSC196617:HSE196619 IBY196617:ICA196619 ILU196617:ILW196619 IVQ196617:IVS196619 JFM196617:JFO196619 JPI196617:JPK196619 JZE196617:JZG196619 KJA196617:KJC196619 KSW196617:KSY196619 LCS196617:LCU196619 LMO196617:LMQ196619 LWK196617:LWM196619 MGG196617:MGI196619 MQC196617:MQE196619 MZY196617:NAA196619 NJU196617:NJW196619 NTQ196617:NTS196619 ODM196617:ODO196619 ONI196617:ONK196619 OXE196617:OXG196619 PHA196617:PHC196619 PQW196617:PQY196619 QAS196617:QAU196619 QKO196617:QKQ196619 QUK196617:QUM196619 REG196617:REI196619 ROC196617:ROE196619 RXY196617:RYA196619 SHU196617:SHW196619 SRQ196617:SRS196619 TBM196617:TBO196619 TLI196617:TLK196619 TVE196617:TVG196619 UFA196617:UFC196619 UOW196617:UOY196619 UYS196617:UYU196619 VIO196617:VIQ196619 VSK196617:VSM196619 WCG196617:WCI196619 WMC196617:WME196619 WVY196617:WWA196619 Q262153:S262155 JM262153:JO262155 TI262153:TK262155 ADE262153:ADG262155 ANA262153:ANC262155 AWW262153:AWY262155 BGS262153:BGU262155 BQO262153:BQQ262155 CAK262153:CAM262155 CKG262153:CKI262155 CUC262153:CUE262155 DDY262153:DEA262155 DNU262153:DNW262155 DXQ262153:DXS262155 EHM262153:EHO262155 ERI262153:ERK262155 FBE262153:FBG262155 FLA262153:FLC262155 FUW262153:FUY262155 GES262153:GEU262155 GOO262153:GOQ262155 GYK262153:GYM262155 HIG262153:HII262155 HSC262153:HSE262155 IBY262153:ICA262155 ILU262153:ILW262155 IVQ262153:IVS262155 JFM262153:JFO262155 JPI262153:JPK262155 JZE262153:JZG262155 KJA262153:KJC262155 KSW262153:KSY262155 LCS262153:LCU262155 LMO262153:LMQ262155 LWK262153:LWM262155 MGG262153:MGI262155 MQC262153:MQE262155 MZY262153:NAA262155 NJU262153:NJW262155 NTQ262153:NTS262155 ODM262153:ODO262155 ONI262153:ONK262155 OXE262153:OXG262155 PHA262153:PHC262155 PQW262153:PQY262155 QAS262153:QAU262155 QKO262153:QKQ262155 QUK262153:QUM262155 REG262153:REI262155 ROC262153:ROE262155 RXY262153:RYA262155 SHU262153:SHW262155 SRQ262153:SRS262155 TBM262153:TBO262155 TLI262153:TLK262155 TVE262153:TVG262155 UFA262153:UFC262155 UOW262153:UOY262155 UYS262153:UYU262155 VIO262153:VIQ262155 VSK262153:VSM262155 WCG262153:WCI262155 WMC262153:WME262155 WVY262153:WWA262155 Q327689:S327691 JM327689:JO327691 TI327689:TK327691 ADE327689:ADG327691 ANA327689:ANC327691 AWW327689:AWY327691 BGS327689:BGU327691 BQO327689:BQQ327691 CAK327689:CAM327691 CKG327689:CKI327691 CUC327689:CUE327691 DDY327689:DEA327691 DNU327689:DNW327691 DXQ327689:DXS327691 EHM327689:EHO327691 ERI327689:ERK327691 FBE327689:FBG327691 FLA327689:FLC327691 FUW327689:FUY327691 GES327689:GEU327691 GOO327689:GOQ327691 GYK327689:GYM327691 HIG327689:HII327691 HSC327689:HSE327691 IBY327689:ICA327691 ILU327689:ILW327691 IVQ327689:IVS327691 JFM327689:JFO327691 JPI327689:JPK327691 JZE327689:JZG327691 KJA327689:KJC327691 KSW327689:KSY327691 LCS327689:LCU327691 LMO327689:LMQ327691 LWK327689:LWM327691 MGG327689:MGI327691 MQC327689:MQE327691 MZY327689:NAA327691 NJU327689:NJW327691 NTQ327689:NTS327691 ODM327689:ODO327691 ONI327689:ONK327691 OXE327689:OXG327691 PHA327689:PHC327691 PQW327689:PQY327691 QAS327689:QAU327691 QKO327689:QKQ327691 QUK327689:QUM327691 REG327689:REI327691 ROC327689:ROE327691 RXY327689:RYA327691 SHU327689:SHW327691 SRQ327689:SRS327691 TBM327689:TBO327691 TLI327689:TLK327691 TVE327689:TVG327691 UFA327689:UFC327691 UOW327689:UOY327691 UYS327689:UYU327691 VIO327689:VIQ327691 VSK327689:VSM327691 WCG327689:WCI327691 WMC327689:WME327691 WVY327689:WWA327691 Q393225:S393227 JM393225:JO393227 TI393225:TK393227 ADE393225:ADG393227 ANA393225:ANC393227 AWW393225:AWY393227 BGS393225:BGU393227 BQO393225:BQQ393227 CAK393225:CAM393227 CKG393225:CKI393227 CUC393225:CUE393227 DDY393225:DEA393227 DNU393225:DNW393227 DXQ393225:DXS393227 EHM393225:EHO393227 ERI393225:ERK393227 FBE393225:FBG393227 FLA393225:FLC393227 FUW393225:FUY393227 GES393225:GEU393227 GOO393225:GOQ393227 GYK393225:GYM393227 HIG393225:HII393227 HSC393225:HSE393227 IBY393225:ICA393227 ILU393225:ILW393227 IVQ393225:IVS393227 JFM393225:JFO393227 JPI393225:JPK393227 JZE393225:JZG393227 KJA393225:KJC393227 KSW393225:KSY393227 LCS393225:LCU393227 LMO393225:LMQ393227 LWK393225:LWM393227 MGG393225:MGI393227 MQC393225:MQE393227 MZY393225:NAA393227 NJU393225:NJW393227 NTQ393225:NTS393227 ODM393225:ODO393227 ONI393225:ONK393227 OXE393225:OXG393227 PHA393225:PHC393227 PQW393225:PQY393227 QAS393225:QAU393227 QKO393225:QKQ393227 QUK393225:QUM393227 REG393225:REI393227 ROC393225:ROE393227 RXY393225:RYA393227 SHU393225:SHW393227 SRQ393225:SRS393227 TBM393225:TBO393227 TLI393225:TLK393227 TVE393225:TVG393227 UFA393225:UFC393227 UOW393225:UOY393227 UYS393225:UYU393227 VIO393225:VIQ393227 VSK393225:VSM393227 WCG393225:WCI393227 WMC393225:WME393227 WVY393225:WWA393227 Q458761:S458763 JM458761:JO458763 TI458761:TK458763 ADE458761:ADG458763 ANA458761:ANC458763 AWW458761:AWY458763 BGS458761:BGU458763 BQO458761:BQQ458763 CAK458761:CAM458763 CKG458761:CKI458763 CUC458761:CUE458763 DDY458761:DEA458763 DNU458761:DNW458763 DXQ458761:DXS458763 EHM458761:EHO458763 ERI458761:ERK458763 FBE458761:FBG458763 FLA458761:FLC458763 FUW458761:FUY458763 GES458761:GEU458763 GOO458761:GOQ458763 GYK458761:GYM458763 HIG458761:HII458763 HSC458761:HSE458763 IBY458761:ICA458763 ILU458761:ILW458763 IVQ458761:IVS458763 JFM458761:JFO458763 JPI458761:JPK458763 JZE458761:JZG458763 KJA458761:KJC458763 KSW458761:KSY458763 LCS458761:LCU458763 LMO458761:LMQ458763 LWK458761:LWM458763 MGG458761:MGI458763 MQC458761:MQE458763 MZY458761:NAA458763 NJU458761:NJW458763 NTQ458761:NTS458763 ODM458761:ODO458763 ONI458761:ONK458763 OXE458761:OXG458763 PHA458761:PHC458763 PQW458761:PQY458763 QAS458761:QAU458763 QKO458761:QKQ458763 QUK458761:QUM458763 REG458761:REI458763 ROC458761:ROE458763 RXY458761:RYA458763 SHU458761:SHW458763 SRQ458761:SRS458763 TBM458761:TBO458763 TLI458761:TLK458763 TVE458761:TVG458763 UFA458761:UFC458763 UOW458761:UOY458763 UYS458761:UYU458763 VIO458761:VIQ458763 VSK458761:VSM458763 WCG458761:WCI458763 WMC458761:WME458763 WVY458761:WWA458763 Q524297:S524299 JM524297:JO524299 TI524297:TK524299 ADE524297:ADG524299 ANA524297:ANC524299 AWW524297:AWY524299 BGS524297:BGU524299 BQO524297:BQQ524299 CAK524297:CAM524299 CKG524297:CKI524299 CUC524297:CUE524299 DDY524297:DEA524299 DNU524297:DNW524299 DXQ524297:DXS524299 EHM524297:EHO524299 ERI524297:ERK524299 FBE524297:FBG524299 FLA524297:FLC524299 FUW524297:FUY524299 GES524297:GEU524299 GOO524297:GOQ524299 GYK524297:GYM524299 HIG524297:HII524299 HSC524297:HSE524299 IBY524297:ICA524299 ILU524297:ILW524299 IVQ524297:IVS524299 JFM524297:JFO524299 JPI524297:JPK524299 JZE524297:JZG524299 KJA524297:KJC524299 KSW524297:KSY524299 LCS524297:LCU524299 LMO524297:LMQ524299 LWK524297:LWM524299 MGG524297:MGI524299 MQC524297:MQE524299 MZY524297:NAA524299 NJU524297:NJW524299 NTQ524297:NTS524299 ODM524297:ODO524299 ONI524297:ONK524299 OXE524297:OXG524299 PHA524297:PHC524299 PQW524297:PQY524299 QAS524297:QAU524299 QKO524297:QKQ524299 QUK524297:QUM524299 REG524297:REI524299 ROC524297:ROE524299 RXY524297:RYA524299 SHU524297:SHW524299 SRQ524297:SRS524299 TBM524297:TBO524299 TLI524297:TLK524299 TVE524297:TVG524299 UFA524297:UFC524299 UOW524297:UOY524299 UYS524297:UYU524299 VIO524297:VIQ524299 VSK524297:VSM524299 WCG524297:WCI524299 WMC524297:WME524299 WVY524297:WWA524299 Q589833:S589835 JM589833:JO589835 TI589833:TK589835 ADE589833:ADG589835 ANA589833:ANC589835 AWW589833:AWY589835 BGS589833:BGU589835 BQO589833:BQQ589835 CAK589833:CAM589835 CKG589833:CKI589835 CUC589833:CUE589835 DDY589833:DEA589835 DNU589833:DNW589835 DXQ589833:DXS589835 EHM589833:EHO589835 ERI589833:ERK589835 FBE589833:FBG589835 FLA589833:FLC589835 FUW589833:FUY589835 GES589833:GEU589835 GOO589833:GOQ589835 GYK589833:GYM589835 HIG589833:HII589835 HSC589833:HSE589835 IBY589833:ICA589835 ILU589833:ILW589835 IVQ589833:IVS589835 JFM589833:JFO589835 JPI589833:JPK589835 JZE589833:JZG589835 KJA589833:KJC589835 KSW589833:KSY589835 LCS589833:LCU589835 LMO589833:LMQ589835 LWK589833:LWM589835 MGG589833:MGI589835 MQC589833:MQE589835 MZY589833:NAA589835 NJU589833:NJW589835 NTQ589833:NTS589835 ODM589833:ODO589835 ONI589833:ONK589835 OXE589833:OXG589835 PHA589833:PHC589835 PQW589833:PQY589835 QAS589833:QAU589835 QKO589833:QKQ589835 QUK589833:QUM589835 REG589833:REI589835 ROC589833:ROE589835 RXY589833:RYA589835 SHU589833:SHW589835 SRQ589833:SRS589835 TBM589833:TBO589835 TLI589833:TLK589835 TVE589833:TVG589835 UFA589833:UFC589835 UOW589833:UOY589835 UYS589833:UYU589835 VIO589833:VIQ589835 VSK589833:VSM589835 WCG589833:WCI589835 WMC589833:WME589835 WVY589833:WWA589835 Q655369:S655371 JM655369:JO655371 TI655369:TK655371 ADE655369:ADG655371 ANA655369:ANC655371 AWW655369:AWY655371 BGS655369:BGU655371 BQO655369:BQQ655371 CAK655369:CAM655371 CKG655369:CKI655371 CUC655369:CUE655371 DDY655369:DEA655371 DNU655369:DNW655371 DXQ655369:DXS655371 EHM655369:EHO655371 ERI655369:ERK655371 FBE655369:FBG655371 FLA655369:FLC655371 FUW655369:FUY655371 GES655369:GEU655371 GOO655369:GOQ655371 GYK655369:GYM655371 HIG655369:HII655371 HSC655369:HSE655371 IBY655369:ICA655371 ILU655369:ILW655371 IVQ655369:IVS655371 JFM655369:JFO655371 JPI655369:JPK655371 JZE655369:JZG655371 KJA655369:KJC655371 KSW655369:KSY655371 LCS655369:LCU655371 LMO655369:LMQ655371 LWK655369:LWM655371 MGG655369:MGI655371 MQC655369:MQE655371 MZY655369:NAA655371 NJU655369:NJW655371 NTQ655369:NTS655371 ODM655369:ODO655371 ONI655369:ONK655371 OXE655369:OXG655371 PHA655369:PHC655371 PQW655369:PQY655371 QAS655369:QAU655371 QKO655369:QKQ655371 QUK655369:QUM655371 REG655369:REI655371 ROC655369:ROE655371 RXY655369:RYA655371 SHU655369:SHW655371 SRQ655369:SRS655371 TBM655369:TBO655371 TLI655369:TLK655371 TVE655369:TVG655371 UFA655369:UFC655371 UOW655369:UOY655371 UYS655369:UYU655371 VIO655369:VIQ655371 VSK655369:VSM655371 WCG655369:WCI655371 WMC655369:WME655371 WVY655369:WWA655371 Q720905:S720907 JM720905:JO720907 TI720905:TK720907 ADE720905:ADG720907 ANA720905:ANC720907 AWW720905:AWY720907 BGS720905:BGU720907 BQO720905:BQQ720907 CAK720905:CAM720907 CKG720905:CKI720907 CUC720905:CUE720907 DDY720905:DEA720907 DNU720905:DNW720907 DXQ720905:DXS720907 EHM720905:EHO720907 ERI720905:ERK720907 FBE720905:FBG720907 FLA720905:FLC720907 FUW720905:FUY720907 GES720905:GEU720907 GOO720905:GOQ720907 GYK720905:GYM720907 HIG720905:HII720907 HSC720905:HSE720907 IBY720905:ICA720907 ILU720905:ILW720907 IVQ720905:IVS720907 JFM720905:JFO720907 JPI720905:JPK720907 JZE720905:JZG720907 KJA720905:KJC720907 KSW720905:KSY720907 LCS720905:LCU720907 LMO720905:LMQ720907 LWK720905:LWM720907 MGG720905:MGI720907 MQC720905:MQE720907 MZY720905:NAA720907 NJU720905:NJW720907 NTQ720905:NTS720907 ODM720905:ODO720907 ONI720905:ONK720907 OXE720905:OXG720907 PHA720905:PHC720907 PQW720905:PQY720907 QAS720905:QAU720907 QKO720905:QKQ720907 QUK720905:QUM720907 REG720905:REI720907 ROC720905:ROE720907 RXY720905:RYA720907 SHU720905:SHW720907 SRQ720905:SRS720907 TBM720905:TBO720907 TLI720905:TLK720907 TVE720905:TVG720907 UFA720905:UFC720907 UOW720905:UOY720907 UYS720905:UYU720907 VIO720905:VIQ720907 VSK720905:VSM720907 WCG720905:WCI720907 WMC720905:WME720907 WVY720905:WWA720907 Q786441:S786443 JM786441:JO786443 TI786441:TK786443 ADE786441:ADG786443 ANA786441:ANC786443 AWW786441:AWY786443 BGS786441:BGU786443 BQO786441:BQQ786443 CAK786441:CAM786443 CKG786441:CKI786443 CUC786441:CUE786443 DDY786441:DEA786443 DNU786441:DNW786443 DXQ786441:DXS786443 EHM786441:EHO786443 ERI786441:ERK786443 FBE786441:FBG786443 FLA786441:FLC786443 FUW786441:FUY786443 GES786441:GEU786443 GOO786441:GOQ786443 GYK786441:GYM786443 HIG786441:HII786443 HSC786441:HSE786443 IBY786441:ICA786443 ILU786441:ILW786443 IVQ786441:IVS786443 JFM786441:JFO786443 JPI786441:JPK786443 JZE786441:JZG786443 KJA786441:KJC786443 KSW786441:KSY786443 LCS786441:LCU786443 LMO786441:LMQ786443 LWK786441:LWM786443 MGG786441:MGI786443 MQC786441:MQE786443 MZY786441:NAA786443 NJU786441:NJW786443 NTQ786441:NTS786443 ODM786441:ODO786443 ONI786441:ONK786443 OXE786441:OXG786443 PHA786441:PHC786443 PQW786441:PQY786443 QAS786441:QAU786443 QKO786441:QKQ786443 QUK786441:QUM786443 REG786441:REI786443 ROC786441:ROE786443 RXY786441:RYA786443 SHU786441:SHW786443 SRQ786441:SRS786443 TBM786441:TBO786443 TLI786441:TLK786443 TVE786441:TVG786443 UFA786441:UFC786443 UOW786441:UOY786443 UYS786441:UYU786443 VIO786441:VIQ786443 VSK786441:VSM786443 WCG786441:WCI786443 WMC786441:WME786443 WVY786441:WWA786443 Q851977:S851979 JM851977:JO851979 TI851977:TK851979 ADE851977:ADG851979 ANA851977:ANC851979 AWW851977:AWY851979 BGS851977:BGU851979 BQO851977:BQQ851979 CAK851977:CAM851979 CKG851977:CKI851979 CUC851977:CUE851979 DDY851977:DEA851979 DNU851977:DNW851979 DXQ851977:DXS851979 EHM851977:EHO851979 ERI851977:ERK851979 FBE851977:FBG851979 FLA851977:FLC851979 FUW851977:FUY851979 GES851977:GEU851979 GOO851977:GOQ851979 GYK851977:GYM851979 HIG851977:HII851979 HSC851977:HSE851979 IBY851977:ICA851979 ILU851977:ILW851979 IVQ851977:IVS851979 JFM851977:JFO851979 JPI851977:JPK851979 JZE851977:JZG851979 KJA851977:KJC851979 KSW851977:KSY851979 LCS851977:LCU851979 LMO851977:LMQ851979 LWK851977:LWM851979 MGG851977:MGI851979 MQC851977:MQE851979 MZY851977:NAA851979 NJU851977:NJW851979 NTQ851977:NTS851979 ODM851977:ODO851979 ONI851977:ONK851979 OXE851977:OXG851979 PHA851977:PHC851979 PQW851977:PQY851979 QAS851977:QAU851979 QKO851977:QKQ851979 QUK851977:QUM851979 REG851977:REI851979 ROC851977:ROE851979 RXY851977:RYA851979 SHU851977:SHW851979 SRQ851977:SRS851979 TBM851977:TBO851979 TLI851977:TLK851979 TVE851977:TVG851979 UFA851977:UFC851979 UOW851977:UOY851979 UYS851977:UYU851979 VIO851977:VIQ851979 VSK851977:VSM851979 WCG851977:WCI851979 WMC851977:WME851979 WVY851977:WWA851979 Q917513:S917515 JM917513:JO917515 TI917513:TK917515 ADE917513:ADG917515 ANA917513:ANC917515 AWW917513:AWY917515 BGS917513:BGU917515 BQO917513:BQQ917515 CAK917513:CAM917515 CKG917513:CKI917515 CUC917513:CUE917515 DDY917513:DEA917515 DNU917513:DNW917515 DXQ917513:DXS917515 EHM917513:EHO917515 ERI917513:ERK917515 FBE917513:FBG917515 FLA917513:FLC917515 FUW917513:FUY917515 GES917513:GEU917515 GOO917513:GOQ917515 GYK917513:GYM917515 HIG917513:HII917515 HSC917513:HSE917515 IBY917513:ICA917515 ILU917513:ILW917515 IVQ917513:IVS917515 JFM917513:JFO917515 JPI917513:JPK917515 JZE917513:JZG917515 KJA917513:KJC917515 KSW917513:KSY917515 LCS917513:LCU917515 LMO917513:LMQ917515 LWK917513:LWM917515 MGG917513:MGI917515 MQC917513:MQE917515 MZY917513:NAA917515 NJU917513:NJW917515 NTQ917513:NTS917515 ODM917513:ODO917515 ONI917513:ONK917515 OXE917513:OXG917515 PHA917513:PHC917515 PQW917513:PQY917515 QAS917513:QAU917515 QKO917513:QKQ917515 QUK917513:QUM917515 REG917513:REI917515 ROC917513:ROE917515 RXY917513:RYA917515 SHU917513:SHW917515 SRQ917513:SRS917515 TBM917513:TBO917515 TLI917513:TLK917515 TVE917513:TVG917515 UFA917513:UFC917515 UOW917513:UOY917515 UYS917513:UYU917515 VIO917513:VIQ917515 VSK917513:VSM917515 WCG917513:WCI917515 WMC917513:WME917515 WVY917513:WWA917515 Q983049:S983051 JM983049:JO983051 TI983049:TK983051 ADE983049:ADG983051 ANA983049:ANC983051 AWW983049:AWY983051 BGS983049:BGU983051 BQO983049:BQQ983051 CAK983049:CAM983051 CKG983049:CKI983051 CUC983049:CUE983051 DDY983049:DEA983051 DNU983049:DNW983051 DXQ983049:DXS983051 EHM983049:EHO983051 ERI983049:ERK983051 FBE983049:FBG983051 FLA983049:FLC983051 FUW983049:FUY983051 GES983049:GEU983051 GOO983049:GOQ983051 GYK983049:GYM983051 HIG983049:HII983051 HSC983049:HSE983051 IBY983049:ICA983051 ILU983049:ILW983051 IVQ983049:IVS983051 JFM983049:JFO983051 JPI983049:JPK983051 JZE983049:JZG983051 KJA983049:KJC983051 KSW983049:KSY983051 LCS983049:LCU983051 LMO983049:LMQ983051 LWK983049:LWM983051 MGG983049:MGI983051 MQC983049:MQE983051 MZY983049:NAA983051 NJU983049:NJW983051 NTQ983049:NTS983051 ODM983049:ODO983051 ONI983049:ONK983051 OXE983049:OXG983051 PHA983049:PHC983051 PQW983049:PQY983051 QAS983049:QAU983051 QKO983049:QKQ983051 QUK983049:QUM983051 REG983049:REI983051 ROC983049:ROE983051 RXY983049:RYA983051 SHU983049:SHW983051 SRQ983049:SRS983051 TBM983049:TBO983051 TLI983049:TLK983051 TVE983049:TVG983051 UFA983049:UFC983051 UOW983049:UOY983051 UYS983049:UYU983051 VIO983049:VIQ983051 VSK983049:VSM983051 WCG983049:WCI983051 WMC983049:WME983051 WVY983049:WWA983051 J10:J11 JF10:JF11 TB10:TB11 ACX10:ACX11 AMT10:AMT11 AWP10:AWP11 BGL10:BGL11 BQH10:BQH11 CAD10:CAD11 CJZ10:CJZ11 CTV10:CTV11 DDR10:DDR11 DNN10:DNN11 DXJ10:DXJ11 EHF10:EHF11 ERB10:ERB11 FAX10:FAX11 FKT10:FKT11 FUP10:FUP11 GEL10:GEL11 GOH10:GOH11 GYD10:GYD11 HHZ10:HHZ11 HRV10:HRV11 IBR10:IBR11 ILN10:ILN11 IVJ10:IVJ11 JFF10:JFF11 JPB10:JPB11 JYX10:JYX11 KIT10:KIT11 KSP10:KSP11 LCL10:LCL11 LMH10:LMH11 LWD10:LWD11 MFZ10:MFZ11 MPV10:MPV11 MZR10:MZR11 NJN10:NJN11 NTJ10:NTJ11 ODF10:ODF11 ONB10:ONB11 OWX10:OWX11 PGT10:PGT11 PQP10:PQP11 QAL10:QAL11 QKH10:QKH11 QUD10:QUD11 RDZ10:RDZ11 RNV10:RNV11 RXR10:RXR11 SHN10:SHN11 SRJ10:SRJ11 TBF10:TBF11 TLB10:TLB11 TUX10:TUX11 UET10:UET11 UOP10:UOP11 UYL10:UYL11 VIH10:VIH11 VSD10:VSD11 WBZ10:WBZ11 WLV10:WLV11 WVR10:WVR11 J65546:J65547 JF65546:JF65547 TB65546:TB65547 ACX65546:ACX65547 AMT65546:AMT65547 AWP65546:AWP65547 BGL65546:BGL65547 BQH65546:BQH65547 CAD65546:CAD65547 CJZ65546:CJZ65547 CTV65546:CTV65547 DDR65546:DDR65547 DNN65546:DNN65547 DXJ65546:DXJ65547 EHF65546:EHF65547 ERB65546:ERB65547 FAX65546:FAX65547 FKT65546:FKT65547 FUP65546:FUP65547 GEL65546:GEL65547 GOH65546:GOH65547 GYD65546:GYD65547 HHZ65546:HHZ65547 HRV65546:HRV65547 IBR65546:IBR65547 ILN65546:ILN65547 IVJ65546:IVJ65547 JFF65546:JFF65547 JPB65546:JPB65547 JYX65546:JYX65547 KIT65546:KIT65547 KSP65546:KSP65547 LCL65546:LCL65547 LMH65546:LMH65547 LWD65546:LWD65547 MFZ65546:MFZ65547 MPV65546:MPV65547 MZR65546:MZR65547 NJN65546:NJN65547 NTJ65546:NTJ65547 ODF65546:ODF65547 ONB65546:ONB65547 OWX65546:OWX65547 PGT65546:PGT65547 PQP65546:PQP65547 QAL65546:QAL65547 QKH65546:QKH65547 QUD65546:QUD65547 RDZ65546:RDZ65547 RNV65546:RNV65547 RXR65546:RXR65547 SHN65546:SHN65547 SRJ65546:SRJ65547 TBF65546:TBF65547 TLB65546:TLB65547 TUX65546:TUX65547 UET65546:UET65547 UOP65546:UOP65547 UYL65546:UYL65547 VIH65546:VIH65547 VSD65546:VSD65547 WBZ65546:WBZ65547 WLV65546:WLV65547 WVR65546:WVR65547 J131082:J131083 JF131082:JF131083 TB131082:TB131083 ACX131082:ACX131083 AMT131082:AMT131083 AWP131082:AWP131083 BGL131082:BGL131083 BQH131082:BQH131083 CAD131082:CAD131083 CJZ131082:CJZ131083 CTV131082:CTV131083 DDR131082:DDR131083 DNN131082:DNN131083 DXJ131082:DXJ131083 EHF131082:EHF131083 ERB131082:ERB131083 FAX131082:FAX131083 FKT131082:FKT131083 FUP131082:FUP131083 GEL131082:GEL131083 GOH131082:GOH131083 GYD131082:GYD131083 HHZ131082:HHZ131083 HRV131082:HRV131083 IBR131082:IBR131083 ILN131082:ILN131083 IVJ131082:IVJ131083 JFF131082:JFF131083 JPB131082:JPB131083 JYX131082:JYX131083 KIT131082:KIT131083 KSP131082:KSP131083 LCL131082:LCL131083 LMH131082:LMH131083 LWD131082:LWD131083 MFZ131082:MFZ131083 MPV131082:MPV131083 MZR131082:MZR131083 NJN131082:NJN131083 NTJ131082:NTJ131083 ODF131082:ODF131083 ONB131082:ONB131083 OWX131082:OWX131083 PGT131082:PGT131083 PQP131082:PQP131083 QAL131082:QAL131083 QKH131082:QKH131083 QUD131082:QUD131083 RDZ131082:RDZ131083 RNV131082:RNV131083 RXR131082:RXR131083 SHN131082:SHN131083 SRJ131082:SRJ131083 TBF131082:TBF131083 TLB131082:TLB131083 TUX131082:TUX131083 UET131082:UET131083 UOP131082:UOP131083 UYL131082:UYL131083 VIH131082:VIH131083 VSD131082:VSD131083 WBZ131082:WBZ131083 WLV131082:WLV131083 WVR131082:WVR131083 J196618:J196619 JF196618:JF196619 TB196618:TB196619 ACX196618:ACX196619 AMT196618:AMT196619 AWP196618:AWP196619 BGL196618:BGL196619 BQH196618:BQH196619 CAD196618:CAD196619 CJZ196618:CJZ196619 CTV196618:CTV196619 DDR196618:DDR196619 DNN196618:DNN196619 DXJ196618:DXJ196619 EHF196618:EHF196619 ERB196618:ERB196619 FAX196618:FAX196619 FKT196618:FKT196619 FUP196618:FUP196619 GEL196618:GEL196619 GOH196618:GOH196619 GYD196618:GYD196619 HHZ196618:HHZ196619 HRV196618:HRV196619 IBR196618:IBR196619 ILN196618:ILN196619 IVJ196618:IVJ196619 JFF196618:JFF196619 JPB196618:JPB196619 JYX196618:JYX196619 KIT196618:KIT196619 KSP196618:KSP196619 LCL196618:LCL196619 LMH196618:LMH196619 LWD196618:LWD196619 MFZ196618:MFZ196619 MPV196618:MPV196619 MZR196618:MZR196619 NJN196618:NJN196619 NTJ196618:NTJ196619 ODF196618:ODF196619 ONB196618:ONB196619 OWX196618:OWX196619 PGT196618:PGT196619 PQP196618:PQP196619 QAL196618:QAL196619 QKH196618:QKH196619 QUD196618:QUD196619 RDZ196618:RDZ196619 RNV196618:RNV196619 RXR196618:RXR196619 SHN196618:SHN196619 SRJ196618:SRJ196619 TBF196618:TBF196619 TLB196618:TLB196619 TUX196618:TUX196619 UET196618:UET196619 UOP196618:UOP196619 UYL196618:UYL196619 VIH196618:VIH196619 VSD196618:VSD196619 WBZ196618:WBZ196619 WLV196618:WLV196619 WVR196618:WVR196619 J262154:J262155 JF262154:JF262155 TB262154:TB262155 ACX262154:ACX262155 AMT262154:AMT262155 AWP262154:AWP262155 BGL262154:BGL262155 BQH262154:BQH262155 CAD262154:CAD262155 CJZ262154:CJZ262155 CTV262154:CTV262155 DDR262154:DDR262155 DNN262154:DNN262155 DXJ262154:DXJ262155 EHF262154:EHF262155 ERB262154:ERB262155 FAX262154:FAX262155 FKT262154:FKT262155 FUP262154:FUP262155 GEL262154:GEL262155 GOH262154:GOH262155 GYD262154:GYD262155 HHZ262154:HHZ262155 HRV262154:HRV262155 IBR262154:IBR262155 ILN262154:ILN262155 IVJ262154:IVJ262155 JFF262154:JFF262155 JPB262154:JPB262155 JYX262154:JYX262155 KIT262154:KIT262155 KSP262154:KSP262155 LCL262154:LCL262155 LMH262154:LMH262155 LWD262154:LWD262155 MFZ262154:MFZ262155 MPV262154:MPV262155 MZR262154:MZR262155 NJN262154:NJN262155 NTJ262154:NTJ262155 ODF262154:ODF262155 ONB262154:ONB262155 OWX262154:OWX262155 PGT262154:PGT262155 PQP262154:PQP262155 QAL262154:QAL262155 QKH262154:QKH262155 QUD262154:QUD262155 RDZ262154:RDZ262155 RNV262154:RNV262155 RXR262154:RXR262155 SHN262154:SHN262155 SRJ262154:SRJ262155 TBF262154:TBF262155 TLB262154:TLB262155 TUX262154:TUX262155 UET262154:UET262155 UOP262154:UOP262155 UYL262154:UYL262155 VIH262154:VIH262155 VSD262154:VSD262155 WBZ262154:WBZ262155 WLV262154:WLV262155 WVR262154:WVR262155 J327690:J327691 JF327690:JF327691 TB327690:TB327691 ACX327690:ACX327691 AMT327690:AMT327691 AWP327690:AWP327691 BGL327690:BGL327691 BQH327690:BQH327691 CAD327690:CAD327691 CJZ327690:CJZ327691 CTV327690:CTV327691 DDR327690:DDR327691 DNN327690:DNN327691 DXJ327690:DXJ327691 EHF327690:EHF327691 ERB327690:ERB327691 FAX327690:FAX327691 FKT327690:FKT327691 FUP327690:FUP327691 GEL327690:GEL327691 GOH327690:GOH327691 GYD327690:GYD327691 HHZ327690:HHZ327691 HRV327690:HRV327691 IBR327690:IBR327691 ILN327690:ILN327691 IVJ327690:IVJ327691 JFF327690:JFF327691 JPB327690:JPB327691 JYX327690:JYX327691 KIT327690:KIT327691 KSP327690:KSP327691 LCL327690:LCL327691 LMH327690:LMH327691 LWD327690:LWD327691 MFZ327690:MFZ327691 MPV327690:MPV327691 MZR327690:MZR327691 NJN327690:NJN327691 NTJ327690:NTJ327691 ODF327690:ODF327691 ONB327690:ONB327691 OWX327690:OWX327691 PGT327690:PGT327691 PQP327690:PQP327691 QAL327690:QAL327691 QKH327690:QKH327691 QUD327690:QUD327691 RDZ327690:RDZ327691 RNV327690:RNV327691 RXR327690:RXR327691 SHN327690:SHN327691 SRJ327690:SRJ327691 TBF327690:TBF327691 TLB327690:TLB327691 TUX327690:TUX327691 UET327690:UET327691 UOP327690:UOP327691 UYL327690:UYL327691 VIH327690:VIH327691 VSD327690:VSD327691 WBZ327690:WBZ327691 WLV327690:WLV327691 WVR327690:WVR327691 J393226:J393227 JF393226:JF393227 TB393226:TB393227 ACX393226:ACX393227 AMT393226:AMT393227 AWP393226:AWP393227 BGL393226:BGL393227 BQH393226:BQH393227 CAD393226:CAD393227 CJZ393226:CJZ393227 CTV393226:CTV393227 DDR393226:DDR393227 DNN393226:DNN393227 DXJ393226:DXJ393227 EHF393226:EHF393227 ERB393226:ERB393227 FAX393226:FAX393227 FKT393226:FKT393227 FUP393226:FUP393227 GEL393226:GEL393227 GOH393226:GOH393227 GYD393226:GYD393227 HHZ393226:HHZ393227 HRV393226:HRV393227 IBR393226:IBR393227 ILN393226:ILN393227 IVJ393226:IVJ393227 JFF393226:JFF393227 JPB393226:JPB393227 JYX393226:JYX393227 KIT393226:KIT393227 KSP393226:KSP393227 LCL393226:LCL393227 LMH393226:LMH393227 LWD393226:LWD393227 MFZ393226:MFZ393227 MPV393226:MPV393227 MZR393226:MZR393227 NJN393226:NJN393227 NTJ393226:NTJ393227 ODF393226:ODF393227 ONB393226:ONB393227 OWX393226:OWX393227 PGT393226:PGT393227 PQP393226:PQP393227 QAL393226:QAL393227 QKH393226:QKH393227 QUD393226:QUD393227 RDZ393226:RDZ393227 RNV393226:RNV393227 RXR393226:RXR393227 SHN393226:SHN393227 SRJ393226:SRJ393227 TBF393226:TBF393227 TLB393226:TLB393227 TUX393226:TUX393227 UET393226:UET393227 UOP393226:UOP393227 UYL393226:UYL393227 VIH393226:VIH393227 VSD393226:VSD393227 WBZ393226:WBZ393227 WLV393226:WLV393227 WVR393226:WVR393227 J458762:J458763 JF458762:JF458763 TB458762:TB458763 ACX458762:ACX458763 AMT458762:AMT458763 AWP458762:AWP458763 BGL458762:BGL458763 BQH458762:BQH458763 CAD458762:CAD458763 CJZ458762:CJZ458763 CTV458762:CTV458763 DDR458762:DDR458763 DNN458762:DNN458763 DXJ458762:DXJ458763 EHF458762:EHF458763 ERB458762:ERB458763 FAX458762:FAX458763 FKT458762:FKT458763 FUP458762:FUP458763 GEL458762:GEL458763 GOH458762:GOH458763 GYD458762:GYD458763 HHZ458762:HHZ458763 HRV458762:HRV458763 IBR458762:IBR458763 ILN458762:ILN458763 IVJ458762:IVJ458763 JFF458762:JFF458763 JPB458762:JPB458763 JYX458762:JYX458763 KIT458762:KIT458763 KSP458762:KSP458763 LCL458762:LCL458763 LMH458762:LMH458763 LWD458762:LWD458763 MFZ458762:MFZ458763 MPV458762:MPV458763 MZR458762:MZR458763 NJN458762:NJN458763 NTJ458762:NTJ458763 ODF458762:ODF458763 ONB458762:ONB458763 OWX458762:OWX458763 PGT458762:PGT458763 PQP458762:PQP458763 QAL458762:QAL458763 QKH458762:QKH458763 QUD458762:QUD458763 RDZ458762:RDZ458763 RNV458762:RNV458763 RXR458762:RXR458763 SHN458762:SHN458763 SRJ458762:SRJ458763 TBF458762:TBF458763 TLB458762:TLB458763 TUX458762:TUX458763 UET458762:UET458763 UOP458762:UOP458763 UYL458762:UYL458763 VIH458762:VIH458763 VSD458762:VSD458763 WBZ458762:WBZ458763 WLV458762:WLV458763 WVR458762:WVR458763 J524298:J524299 JF524298:JF524299 TB524298:TB524299 ACX524298:ACX524299 AMT524298:AMT524299 AWP524298:AWP524299 BGL524298:BGL524299 BQH524298:BQH524299 CAD524298:CAD524299 CJZ524298:CJZ524299 CTV524298:CTV524299 DDR524298:DDR524299 DNN524298:DNN524299 DXJ524298:DXJ524299 EHF524298:EHF524299 ERB524298:ERB524299 FAX524298:FAX524299 FKT524298:FKT524299 FUP524298:FUP524299 GEL524298:GEL524299 GOH524298:GOH524299 GYD524298:GYD524299 HHZ524298:HHZ524299 HRV524298:HRV524299 IBR524298:IBR524299 ILN524298:ILN524299 IVJ524298:IVJ524299 JFF524298:JFF524299 JPB524298:JPB524299 JYX524298:JYX524299 KIT524298:KIT524299 KSP524298:KSP524299 LCL524298:LCL524299 LMH524298:LMH524299 LWD524298:LWD524299 MFZ524298:MFZ524299 MPV524298:MPV524299 MZR524298:MZR524299 NJN524298:NJN524299 NTJ524298:NTJ524299 ODF524298:ODF524299 ONB524298:ONB524299 OWX524298:OWX524299 PGT524298:PGT524299 PQP524298:PQP524299 QAL524298:QAL524299 QKH524298:QKH524299 QUD524298:QUD524299 RDZ524298:RDZ524299 RNV524298:RNV524299 RXR524298:RXR524299 SHN524298:SHN524299 SRJ524298:SRJ524299 TBF524298:TBF524299 TLB524298:TLB524299 TUX524298:TUX524299 UET524298:UET524299 UOP524298:UOP524299 UYL524298:UYL524299 VIH524298:VIH524299 VSD524298:VSD524299 WBZ524298:WBZ524299 WLV524298:WLV524299 WVR524298:WVR524299 J589834:J589835 JF589834:JF589835 TB589834:TB589835 ACX589834:ACX589835 AMT589834:AMT589835 AWP589834:AWP589835 BGL589834:BGL589835 BQH589834:BQH589835 CAD589834:CAD589835 CJZ589834:CJZ589835 CTV589834:CTV589835 DDR589834:DDR589835 DNN589834:DNN589835 DXJ589834:DXJ589835 EHF589834:EHF589835 ERB589834:ERB589835 FAX589834:FAX589835 FKT589834:FKT589835 FUP589834:FUP589835 GEL589834:GEL589835 GOH589834:GOH589835 GYD589834:GYD589835 HHZ589834:HHZ589835 HRV589834:HRV589835 IBR589834:IBR589835 ILN589834:ILN589835 IVJ589834:IVJ589835 JFF589834:JFF589835 JPB589834:JPB589835 JYX589834:JYX589835 KIT589834:KIT589835 KSP589834:KSP589835 LCL589834:LCL589835 LMH589834:LMH589835 LWD589834:LWD589835 MFZ589834:MFZ589835 MPV589834:MPV589835 MZR589834:MZR589835 NJN589834:NJN589835 NTJ589834:NTJ589835 ODF589834:ODF589835 ONB589834:ONB589835 OWX589834:OWX589835 PGT589834:PGT589835 PQP589834:PQP589835 QAL589834:QAL589835 QKH589834:QKH589835 QUD589834:QUD589835 RDZ589834:RDZ589835 RNV589834:RNV589835 RXR589834:RXR589835 SHN589834:SHN589835 SRJ589834:SRJ589835 TBF589834:TBF589835 TLB589834:TLB589835 TUX589834:TUX589835 UET589834:UET589835 UOP589834:UOP589835 UYL589834:UYL589835 VIH589834:VIH589835 VSD589834:VSD589835 WBZ589834:WBZ589835 WLV589834:WLV589835 WVR589834:WVR589835 J655370:J655371 JF655370:JF655371 TB655370:TB655371 ACX655370:ACX655371 AMT655370:AMT655371 AWP655370:AWP655371 BGL655370:BGL655371 BQH655370:BQH655371 CAD655370:CAD655371 CJZ655370:CJZ655371 CTV655370:CTV655371 DDR655370:DDR655371 DNN655370:DNN655371 DXJ655370:DXJ655371 EHF655370:EHF655371 ERB655370:ERB655371 FAX655370:FAX655371 FKT655370:FKT655371 FUP655370:FUP655371 GEL655370:GEL655371 GOH655370:GOH655371 GYD655370:GYD655371 HHZ655370:HHZ655371 HRV655370:HRV655371 IBR655370:IBR655371 ILN655370:ILN655371 IVJ655370:IVJ655371 JFF655370:JFF655371 JPB655370:JPB655371 JYX655370:JYX655371 KIT655370:KIT655371 KSP655370:KSP655371 LCL655370:LCL655371 LMH655370:LMH655371 LWD655370:LWD655371 MFZ655370:MFZ655371 MPV655370:MPV655371 MZR655370:MZR655371 NJN655370:NJN655371 NTJ655370:NTJ655371 ODF655370:ODF655371 ONB655370:ONB655371 OWX655370:OWX655371 PGT655370:PGT655371 PQP655370:PQP655371 QAL655370:QAL655371 QKH655370:QKH655371 QUD655370:QUD655371 RDZ655370:RDZ655371 RNV655370:RNV655371 RXR655370:RXR655371 SHN655370:SHN655371 SRJ655370:SRJ655371 TBF655370:TBF655371 TLB655370:TLB655371 TUX655370:TUX655371 UET655370:UET655371 UOP655370:UOP655371 UYL655370:UYL655371 VIH655370:VIH655371 VSD655370:VSD655371 WBZ655370:WBZ655371 WLV655370:WLV655371 WVR655370:WVR655371 J720906:J720907 JF720906:JF720907 TB720906:TB720907 ACX720906:ACX720907 AMT720906:AMT720907 AWP720906:AWP720907 BGL720906:BGL720907 BQH720906:BQH720907 CAD720906:CAD720907 CJZ720906:CJZ720907 CTV720906:CTV720907 DDR720906:DDR720907 DNN720906:DNN720907 DXJ720906:DXJ720907 EHF720906:EHF720907 ERB720906:ERB720907 FAX720906:FAX720907 FKT720906:FKT720907 FUP720906:FUP720907 GEL720906:GEL720907 GOH720906:GOH720907 GYD720906:GYD720907 HHZ720906:HHZ720907 HRV720906:HRV720907 IBR720906:IBR720907 ILN720906:ILN720907 IVJ720906:IVJ720907 JFF720906:JFF720907 JPB720906:JPB720907 JYX720906:JYX720907 KIT720906:KIT720907 KSP720906:KSP720907 LCL720906:LCL720907 LMH720906:LMH720907 LWD720906:LWD720907 MFZ720906:MFZ720907 MPV720906:MPV720907 MZR720906:MZR720907 NJN720906:NJN720907 NTJ720906:NTJ720907 ODF720906:ODF720907 ONB720906:ONB720907 OWX720906:OWX720907 PGT720906:PGT720907 PQP720906:PQP720907 QAL720906:QAL720907 QKH720906:QKH720907 QUD720906:QUD720907 RDZ720906:RDZ720907 RNV720906:RNV720907 RXR720906:RXR720907 SHN720906:SHN720907 SRJ720906:SRJ720907 TBF720906:TBF720907 TLB720906:TLB720907 TUX720906:TUX720907 UET720906:UET720907 UOP720906:UOP720907 UYL720906:UYL720907 VIH720906:VIH720907 VSD720906:VSD720907 WBZ720906:WBZ720907 WLV720906:WLV720907 WVR720906:WVR720907 J786442:J786443 JF786442:JF786443 TB786442:TB786443 ACX786442:ACX786443 AMT786442:AMT786443 AWP786442:AWP786443 BGL786442:BGL786443 BQH786442:BQH786443 CAD786442:CAD786443 CJZ786442:CJZ786443 CTV786442:CTV786443 DDR786442:DDR786443 DNN786442:DNN786443 DXJ786442:DXJ786443 EHF786442:EHF786443 ERB786442:ERB786443 FAX786442:FAX786443 FKT786442:FKT786443 FUP786442:FUP786443 GEL786442:GEL786443 GOH786442:GOH786443 GYD786442:GYD786443 HHZ786442:HHZ786443 HRV786442:HRV786443 IBR786442:IBR786443 ILN786442:ILN786443 IVJ786442:IVJ786443 JFF786442:JFF786443 JPB786442:JPB786443 JYX786442:JYX786443 KIT786442:KIT786443 KSP786442:KSP786443 LCL786442:LCL786443 LMH786442:LMH786443 LWD786442:LWD786443 MFZ786442:MFZ786443 MPV786442:MPV786443 MZR786442:MZR786443 NJN786442:NJN786443 NTJ786442:NTJ786443 ODF786442:ODF786443 ONB786442:ONB786443 OWX786442:OWX786443 PGT786442:PGT786443 PQP786442:PQP786443 QAL786442:QAL786443 QKH786442:QKH786443 QUD786442:QUD786443 RDZ786442:RDZ786443 RNV786442:RNV786443 RXR786442:RXR786443 SHN786442:SHN786443 SRJ786442:SRJ786443 TBF786442:TBF786443 TLB786442:TLB786443 TUX786442:TUX786443 UET786442:UET786443 UOP786442:UOP786443 UYL786442:UYL786443 VIH786442:VIH786443 VSD786442:VSD786443 WBZ786442:WBZ786443 WLV786442:WLV786443 WVR786442:WVR786443 J851978:J851979 JF851978:JF851979 TB851978:TB851979 ACX851978:ACX851979 AMT851978:AMT851979 AWP851978:AWP851979 BGL851978:BGL851979 BQH851978:BQH851979 CAD851978:CAD851979 CJZ851978:CJZ851979 CTV851978:CTV851979 DDR851978:DDR851979 DNN851978:DNN851979 DXJ851978:DXJ851979 EHF851978:EHF851979 ERB851978:ERB851979 FAX851978:FAX851979 FKT851978:FKT851979 FUP851978:FUP851979 GEL851978:GEL851979 GOH851978:GOH851979 GYD851978:GYD851979 HHZ851978:HHZ851979 HRV851978:HRV851979 IBR851978:IBR851979 ILN851978:ILN851979 IVJ851978:IVJ851979 JFF851978:JFF851979 JPB851978:JPB851979 JYX851978:JYX851979 KIT851978:KIT851979 KSP851978:KSP851979 LCL851978:LCL851979 LMH851978:LMH851979 LWD851978:LWD851979 MFZ851978:MFZ851979 MPV851978:MPV851979 MZR851978:MZR851979 NJN851978:NJN851979 NTJ851978:NTJ851979 ODF851978:ODF851979 ONB851978:ONB851979 OWX851978:OWX851979 PGT851978:PGT851979 PQP851978:PQP851979 QAL851978:QAL851979 QKH851978:QKH851979 QUD851978:QUD851979 RDZ851978:RDZ851979 RNV851978:RNV851979 RXR851978:RXR851979 SHN851978:SHN851979 SRJ851978:SRJ851979 TBF851978:TBF851979 TLB851978:TLB851979 TUX851978:TUX851979 UET851978:UET851979 UOP851978:UOP851979 UYL851978:UYL851979 VIH851978:VIH851979 VSD851978:VSD851979 WBZ851978:WBZ851979 WLV851978:WLV851979 WVR851978:WVR851979 J917514:J917515 JF917514:JF917515 TB917514:TB917515 ACX917514:ACX917515 AMT917514:AMT917515 AWP917514:AWP917515 BGL917514:BGL917515 BQH917514:BQH917515 CAD917514:CAD917515 CJZ917514:CJZ917515 CTV917514:CTV917515 DDR917514:DDR917515 DNN917514:DNN917515 DXJ917514:DXJ917515 EHF917514:EHF917515 ERB917514:ERB917515 FAX917514:FAX917515 FKT917514:FKT917515 FUP917514:FUP917515 GEL917514:GEL917515 GOH917514:GOH917515 GYD917514:GYD917515 HHZ917514:HHZ917515 HRV917514:HRV917515 IBR917514:IBR917515 ILN917514:ILN917515 IVJ917514:IVJ917515 JFF917514:JFF917515 JPB917514:JPB917515 JYX917514:JYX917515 KIT917514:KIT917515 KSP917514:KSP917515 LCL917514:LCL917515 LMH917514:LMH917515 LWD917514:LWD917515 MFZ917514:MFZ917515 MPV917514:MPV917515 MZR917514:MZR917515 NJN917514:NJN917515 NTJ917514:NTJ917515 ODF917514:ODF917515 ONB917514:ONB917515 OWX917514:OWX917515 PGT917514:PGT917515 PQP917514:PQP917515 QAL917514:QAL917515 QKH917514:QKH917515 QUD917514:QUD917515 RDZ917514:RDZ917515 RNV917514:RNV917515 RXR917514:RXR917515 SHN917514:SHN917515 SRJ917514:SRJ917515 TBF917514:TBF917515 TLB917514:TLB917515 TUX917514:TUX917515 UET917514:UET917515 UOP917514:UOP917515 UYL917514:UYL917515 VIH917514:VIH917515 VSD917514:VSD917515 WBZ917514:WBZ917515 WLV917514:WLV917515 WVR917514:WVR917515 J983050:J983051 JF983050:JF983051 TB983050:TB983051 ACX983050:ACX983051 AMT983050:AMT983051 AWP983050:AWP983051 BGL983050:BGL983051 BQH983050:BQH983051 CAD983050:CAD983051 CJZ983050:CJZ983051 CTV983050:CTV983051 DDR983050:DDR983051 DNN983050:DNN983051 DXJ983050:DXJ983051 EHF983050:EHF983051 ERB983050:ERB983051 FAX983050:FAX983051 FKT983050:FKT983051 FUP983050:FUP983051 GEL983050:GEL983051 GOH983050:GOH983051 GYD983050:GYD983051 HHZ983050:HHZ983051 HRV983050:HRV983051 IBR983050:IBR983051 ILN983050:ILN983051 IVJ983050:IVJ983051 JFF983050:JFF983051 JPB983050:JPB983051 JYX983050:JYX983051 KIT983050:KIT983051 KSP983050:KSP983051 LCL983050:LCL983051 LMH983050:LMH983051 LWD983050:LWD983051 MFZ983050:MFZ983051 MPV983050:MPV983051 MZR983050:MZR983051 NJN983050:NJN983051 NTJ983050:NTJ983051 ODF983050:ODF983051 ONB983050:ONB983051 OWX983050:OWX983051 PGT983050:PGT983051 PQP983050:PQP983051 QAL983050:QAL983051 QKH983050:QKH983051 QUD983050:QUD983051 RDZ983050:RDZ983051 RNV983050:RNV983051 RXR983050:RXR983051 SHN983050:SHN983051 SRJ983050:SRJ983051 TBF983050:TBF983051 TLB983050:TLB983051 TUX983050:TUX983051 UET983050:UET983051 UOP983050:UOP983051 UYL983050:UYL983051 VIH983050:VIH983051 VSD983050:VSD983051 WBZ983050:WBZ983051 WLV983050:WLV983051 WVR983050:WVR983051 A10:A11 IW10:IW11 SS10:SS11 ACO10:ACO11 AMK10:AMK11 AWG10:AWG11 BGC10:BGC11 BPY10:BPY11 BZU10:BZU11 CJQ10:CJQ11 CTM10:CTM11 DDI10:DDI11 DNE10:DNE11 DXA10:DXA11 EGW10:EGW11 EQS10:EQS11 FAO10:FAO11 FKK10:FKK11 FUG10:FUG11 GEC10:GEC11 GNY10:GNY11 GXU10:GXU11 HHQ10:HHQ11 HRM10:HRM11 IBI10:IBI11 ILE10:ILE11 IVA10:IVA11 JEW10:JEW11 JOS10:JOS11 JYO10:JYO11 KIK10:KIK11 KSG10:KSG11 LCC10:LCC11 LLY10:LLY11 LVU10:LVU11 MFQ10:MFQ11 MPM10:MPM11 MZI10:MZI11 NJE10:NJE11 NTA10:NTA11 OCW10:OCW11 OMS10:OMS11 OWO10:OWO11 PGK10:PGK11 PQG10:PQG11 QAC10:QAC11 QJY10:QJY11 QTU10:QTU11 RDQ10:RDQ11 RNM10:RNM11 RXI10:RXI11 SHE10:SHE11 SRA10:SRA11 TAW10:TAW11 TKS10:TKS11 TUO10:TUO11 UEK10:UEK11 UOG10:UOG11 UYC10:UYC11 VHY10:VHY11 VRU10:VRU11 WBQ10:WBQ11 WLM10:WLM11 WVI10:WVI11 A65546:A65547 IW65546:IW65547 SS65546:SS65547 ACO65546:ACO65547 AMK65546:AMK65547 AWG65546:AWG65547 BGC65546:BGC65547 BPY65546:BPY65547 BZU65546:BZU65547 CJQ65546:CJQ65547 CTM65546:CTM65547 DDI65546:DDI65547 DNE65546:DNE65547 DXA65546:DXA65547 EGW65546:EGW65547 EQS65546:EQS65547 FAO65546:FAO65547 FKK65546:FKK65547 FUG65546:FUG65547 GEC65546:GEC65547 GNY65546:GNY65547 GXU65546:GXU65547 HHQ65546:HHQ65547 HRM65546:HRM65547 IBI65546:IBI65547 ILE65546:ILE65547 IVA65546:IVA65547 JEW65546:JEW65547 JOS65546:JOS65547 JYO65546:JYO65547 KIK65546:KIK65547 KSG65546:KSG65547 LCC65546:LCC65547 LLY65546:LLY65547 LVU65546:LVU65547 MFQ65546:MFQ65547 MPM65546:MPM65547 MZI65546:MZI65547 NJE65546:NJE65547 NTA65546:NTA65547 OCW65546:OCW65547 OMS65546:OMS65547 OWO65546:OWO65547 PGK65546:PGK65547 PQG65546:PQG65547 QAC65546:QAC65547 QJY65546:QJY65547 QTU65546:QTU65547 RDQ65546:RDQ65547 RNM65546:RNM65547 RXI65546:RXI65547 SHE65546:SHE65547 SRA65546:SRA65547 TAW65546:TAW65547 TKS65546:TKS65547 TUO65546:TUO65547 UEK65546:UEK65547 UOG65546:UOG65547 UYC65546:UYC65547 VHY65546:VHY65547 VRU65546:VRU65547 WBQ65546:WBQ65547 WLM65546:WLM65547 WVI65546:WVI65547 A131082:A131083 IW131082:IW131083 SS131082:SS131083 ACO131082:ACO131083 AMK131082:AMK131083 AWG131082:AWG131083 BGC131082:BGC131083 BPY131082:BPY131083 BZU131082:BZU131083 CJQ131082:CJQ131083 CTM131082:CTM131083 DDI131082:DDI131083 DNE131082:DNE131083 DXA131082:DXA131083 EGW131082:EGW131083 EQS131082:EQS131083 FAO131082:FAO131083 FKK131082:FKK131083 FUG131082:FUG131083 GEC131082:GEC131083 GNY131082:GNY131083 GXU131082:GXU131083 HHQ131082:HHQ131083 HRM131082:HRM131083 IBI131082:IBI131083 ILE131082:ILE131083 IVA131082:IVA131083 JEW131082:JEW131083 JOS131082:JOS131083 JYO131082:JYO131083 KIK131082:KIK131083 KSG131082:KSG131083 LCC131082:LCC131083 LLY131082:LLY131083 LVU131082:LVU131083 MFQ131082:MFQ131083 MPM131082:MPM131083 MZI131082:MZI131083 NJE131082:NJE131083 NTA131082:NTA131083 OCW131082:OCW131083 OMS131082:OMS131083 OWO131082:OWO131083 PGK131082:PGK131083 PQG131082:PQG131083 QAC131082:QAC131083 QJY131082:QJY131083 QTU131082:QTU131083 RDQ131082:RDQ131083 RNM131082:RNM131083 RXI131082:RXI131083 SHE131082:SHE131083 SRA131082:SRA131083 TAW131082:TAW131083 TKS131082:TKS131083 TUO131082:TUO131083 UEK131082:UEK131083 UOG131082:UOG131083 UYC131082:UYC131083 VHY131082:VHY131083 VRU131082:VRU131083 WBQ131082:WBQ131083 WLM131082:WLM131083 WVI131082:WVI131083 A196618:A196619 IW196618:IW196619 SS196618:SS196619 ACO196618:ACO196619 AMK196618:AMK196619 AWG196618:AWG196619 BGC196618:BGC196619 BPY196618:BPY196619 BZU196618:BZU196619 CJQ196618:CJQ196619 CTM196618:CTM196619 DDI196618:DDI196619 DNE196618:DNE196619 DXA196618:DXA196619 EGW196618:EGW196619 EQS196618:EQS196619 FAO196618:FAO196619 FKK196618:FKK196619 FUG196618:FUG196619 GEC196618:GEC196619 GNY196618:GNY196619 GXU196618:GXU196619 HHQ196618:HHQ196619 HRM196618:HRM196619 IBI196618:IBI196619 ILE196618:ILE196619 IVA196618:IVA196619 JEW196618:JEW196619 JOS196618:JOS196619 JYO196618:JYO196619 KIK196618:KIK196619 KSG196618:KSG196619 LCC196618:LCC196619 LLY196618:LLY196619 LVU196618:LVU196619 MFQ196618:MFQ196619 MPM196618:MPM196619 MZI196618:MZI196619 NJE196618:NJE196619 NTA196618:NTA196619 OCW196618:OCW196619 OMS196618:OMS196619 OWO196618:OWO196619 PGK196618:PGK196619 PQG196618:PQG196619 QAC196618:QAC196619 QJY196618:QJY196619 QTU196618:QTU196619 RDQ196618:RDQ196619 RNM196618:RNM196619 RXI196618:RXI196619 SHE196618:SHE196619 SRA196618:SRA196619 TAW196618:TAW196619 TKS196618:TKS196619 TUO196618:TUO196619 UEK196618:UEK196619 UOG196618:UOG196619 UYC196618:UYC196619 VHY196618:VHY196619 VRU196618:VRU196619 WBQ196618:WBQ196619 WLM196618:WLM196619 WVI196618:WVI196619 A262154:A262155 IW262154:IW262155 SS262154:SS262155 ACO262154:ACO262155 AMK262154:AMK262155 AWG262154:AWG262155 BGC262154:BGC262155 BPY262154:BPY262155 BZU262154:BZU262155 CJQ262154:CJQ262155 CTM262154:CTM262155 DDI262154:DDI262155 DNE262154:DNE262155 DXA262154:DXA262155 EGW262154:EGW262155 EQS262154:EQS262155 FAO262154:FAO262155 FKK262154:FKK262155 FUG262154:FUG262155 GEC262154:GEC262155 GNY262154:GNY262155 GXU262154:GXU262155 HHQ262154:HHQ262155 HRM262154:HRM262155 IBI262154:IBI262155 ILE262154:ILE262155 IVA262154:IVA262155 JEW262154:JEW262155 JOS262154:JOS262155 JYO262154:JYO262155 KIK262154:KIK262155 KSG262154:KSG262155 LCC262154:LCC262155 LLY262154:LLY262155 LVU262154:LVU262155 MFQ262154:MFQ262155 MPM262154:MPM262155 MZI262154:MZI262155 NJE262154:NJE262155 NTA262154:NTA262155 OCW262154:OCW262155 OMS262154:OMS262155 OWO262154:OWO262155 PGK262154:PGK262155 PQG262154:PQG262155 QAC262154:QAC262155 QJY262154:QJY262155 QTU262154:QTU262155 RDQ262154:RDQ262155 RNM262154:RNM262155 RXI262154:RXI262155 SHE262154:SHE262155 SRA262154:SRA262155 TAW262154:TAW262155 TKS262154:TKS262155 TUO262154:TUO262155 UEK262154:UEK262155 UOG262154:UOG262155 UYC262154:UYC262155 VHY262154:VHY262155 VRU262154:VRU262155 WBQ262154:WBQ262155 WLM262154:WLM262155 WVI262154:WVI262155 A327690:A327691 IW327690:IW327691 SS327690:SS327691 ACO327690:ACO327691 AMK327690:AMK327691 AWG327690:AWG327691 BGC327690:BGC327691 BPY327690:BPY327691 BZU327690:BZU327691 CJQ327690:CJQ327691 CTM327690:CTM327691 DDI327690:DDI327691 DNE327690:DNE327691 DXA327690:DXA327691 EGW327690:EGW327691 EQS327690:EQS327691 FAO327690:FAO327691 FKK327690:FKK327691 FUG327690:FUG327691 GEC327690:GEC327691 GNY327690:GNY327691 GXU327690:GXU327691 HHQ327690:HHQ327691 HRM327690:HRM327691 IBI327690:IBI327691 ILE327690:ILE327691 IVA327690:IVA327691 JEW327690:JEW327691 JOS327690:JOS327691 JYO327690:JYO327691 KIK327690:KIK327691 KSG327690:KSG327691 LCC327690:LCC327691 LLY327690:LLY327691 LVU327690:LVU327691 MFQ327690:MFQ327691 MPM327690:MPM327691 MZI327690:MZI327691 NJE327690:NJE327691 NTA327690:NTA327691 OCW327690:OCW327691 OMS327690:OMS327691 OWO327690:OWO327691 PGK327690:PGK327691 PQG327690:PQG327691 QAC327690:QAC327691 QJY327690:QJY327691 QTU327690:QTU327691 RDQ327690:RDQ327691 RNM327690:RNM327691 RXI327690:RXI327691 SHE327690:SHE327691 SRA327690:SRA327691 TAW327690:TAW327691 TKS327690:TKS327691 TUO327690:TUO327691 UEK327690:UEK327691 UOG327690:UOG327691 UYC327690:UYC327691 VHY327690:VHY327691 VRU327690:VRU327691 WBQ327690:WBQ327691 WLM327690:WLM327691 WVI327690:WVI327691 A393226:A393227 IW393226:IW393227 SS393226:SS393227 ACO393226:ACO393227 AMK393226:AMK393227 AWG393226:AWG393227 BGC393226:BGC393227 BPY393226:BPY393227 BZU393226:BZU393227 CJQ393226:CJQ393227 CTM393226:CTM393227 DDI393226:DDI393227 DNE393226:DNE393227 DXA393226:DXA393227 EGW393226:EGW393227 EQS393226:EQS393227 FAO393226:FAO393227 FKK393226:FKK393227 FUG393226:FUG393227 GEC393226:GEC393227 GNY393226:GNY393227 GXU393226:GXU393227 HHQ393226:HHQ393227 HRM393226:HRM393227 IBI393226:IBI393227 ILE393226:ILE393227 IVA393226:IVA393227 JEW393226:JEW393227 JOS393226:JOS393227 JYO393226:JYO393227 KIK393226:KIK393227 KSG393226:KSG393227 LCC393226:LCC393227 LLY393226:LLY393227 LVU393226:LVU393227 MFQ393226:MFQ393227 MPM393226:MPM393227 MZI393226:MZI393227 NJE393226:NJE393227 NTA393226:NTA393227 OCW393226:OCW393227 OMS393226:OMS393227 OWO393226:OWO393227 PGK393226:PGK393227 PQG393226:PQG393227 QAC393226:QAC393227 QJY393226:QJY393227 QTU393226:QTU393227 RDQ393226:RDQ393227 RNM393226:RNM393227 RXI393226:RXI393227 SHE393226:SHE393227 SRA393226:SRA393227 TAW393226:TAW393227 TKS393226:TKS393227 TUO393226:TUO393227 UEK393226:UEK393227 UOG393226:UOG393227 UYC393226:UYC393227 VHY393226:VHY393227 VRU393226:VRU393227 WBQ393226:WBQ393227 WLM393226:WLM393227 WVI393226:WVI393227 A458762:A458763 IW458762:IW458763 SS458762:SS458763 ACO458762:ACO458763 AMK458762:AMK458763 AWG458762:AWG458763 BGC458762:BGC458763 BPY458762:BPY458763 BZU458762:BZU458763 CJQ458762:CJQ458763 CTM458762:CTM458763 DDI458762:DDI458763 DNE458762:DNE458763 DXA458762:DXA458763 EGW458762:EGW458763 EQS458762:EQS458763 FAO458762:FAO458763 FKK458762:FKK458763 FUG458762:FUG458763 GEC458762:GEC458763 GNY458762:GNY458763 GXU458762:GXU458763 HHQ458762:HHQ458763 HRM458762:HRM458763 IBI458762:IBI458763 ILE458762:ILE458763 IVA458762:IVA458763 JEW458762:JEW458763 JOS458762:JOS458763 JYO458762:JYO458763 KIK458762:KIK458763 KSG458762:KSG458763 LCC458762:LCC458763 LLY458762:LLY458763 LVU458762:LVU458763 MFQ458762:MFQ458763 MPM458762:MPM458763 MZI458762:MZI458763 NJE458762:NJE458763 NTA458762:NTA458763 OCW458762:OCW458763 OMS458762:OMS458763 OWO458762:OWO458763 PGK458762:PGK458763 PQG458762:PQG458763 QAC458762:QAC458763 QJY458762:QJY458763 QTU458762:QTU458763 RDQ458762:RDQ458763 RNM458762:RNM458763 RXI458762:RXI458763 SHE458762:SHE458763 SRA458762:SRA458763 TAW458762:TAW458763 TKS458762:TKS458763 TUO458762:TUO458763 UEK458762:UEK458763 UOG458762:UOG458763 UYC458762:UYC458763 VHY458762:VHY458763 VRU458762:VRU458763 WBQ458762:WBQ458763 WLM458762:WLM458763 WVI458762:WVI458763 A524298:A524299 IW524298:IW524299 SS524298:SS524299 ACO524298:ACO524299 AMK524298:AMK524299 AWG524298:AWG524299 BGC524298:BGC524299 BPY524298:BPY524299 BZU524298:BZU524299 CJQ524298:CJQ524299 CTM524298:CTM524299 DDI524298:DDI524299 DNE524298:DNE524299 DXA524298:DXA524299 EGW524298:EGW524299 EQS524298:EQS524299 FAO524298:FAO524299 FKK524298:FKK524299 FUG524298:FUG524299 GEC524298:GEC524299 GNY524298:GNY524299 GXU524298:GXU524299 HHQ524298:HHQ524299 HRM524298:HRM524299 IBI524298:IBI524299 ILE524298:ILE524299 IVA524298:IVA524299 JEW524298:JEW524299 JOS524298:JOS524299 JYO524298:JYO524299 KIK524298:KIK524299 KSG524298:KSG524299 LCC524298:LCC524299 LLY524298:LLY524299 LVU524298:LVU524299 MFQ524298:MFQ524299 MPM524298:MPM524299 MZI524298:MZI524299 NJE524298:NJE524299 NTA524298:NTA524299 OCW524298:OCW524299 OMS524298:OMS524299 OWO524298:OWO524299 PGK524298:PGK524299 PQG524298:PQG524299 QAC524298:QAC524299 QJY524298:QJY524299 QTU524298:QTU524299 RDQ524298:RDQ524299 RNM524298:RNM524299 RXI524298:RXI524299 SHE524298:SHE524299 SRA524298:SRA524299 TAW524298:TAW524299 TKS524298:TKS524299 TUO524298:TUO524299 UEK524298:UEK524299 UOG524298:UOG524299 UYC524298:UYC524299 VHY524298:VHY524299 VRU524298:VRU524299 WBQ524298:WBQ524299 WLM524298:WLM524299 WVI524298:WVI524299 A589834:A589835 IW589834:IW589835 SS589834:SS589835 ACO589834:ACO589835 AMK589834:AMK589835 AWG589834:AWG589835 BGC589834:BGC589835 BPY589834:BPY589835 BZU589834:BZU589835 CJQ589834:CJQ589835 CTM589834:CTM589835 DDI589834:DDI589835 DNE589834:DNE589835 DXA589834:DXA589835 EGW589834:EGW589835 EQS589834:EQS589835 FAO589834:FAO589835 FKK589834:FKK589835 FUG589834:FUG589835 GEC589834:GEC589835 GNY589834:GNY589835 GXU589834:GXU589835 HHQ589834:HHQ589835 HRM589834:HRM589835 IBI589834:IBI589835 ILE589834:ILE589835 IVA589834:IVA589835 JEW589834:JEW589835 JOS589834:JOS589835 JYO589834:JYO589835 KIK589834:KIK589835 KSG589834:KSG589835 LCC589834:LCC589835 LLY589834:LLY589835 LVU589834:LVU589835 MFQ589834:MFQ589835 MPM589834:MPM589835 MZI589834:MZI589835 NJE589834:NJE589835 NTA589834:NTA589835 OCW589834:OCW589835 OMS589834:OMS589835 OWO589834:OWO589835 PGK589834:PGK589835 PQG589834:PQG589835 QAC589834:QAC589835 QJY589834:QJY589835 QTU589834:QTU589835 RDQ589834:RDQ589835 RNM589834:RNM589835 RXI589834:RXI589835 SHE589834:SHE589835 SRA589834:SRA589835 TAW589834:TAW589835 TKS589834:TKS589835 TUO589834:TUO589835 UEK589834:UEK589835 UOG589834:UOG589835 UYC589834:UYC589835 VHY589834:VHY589835 VRU589834:VRU589835 WBQ589834:WBQ589835 WLM589834:WLM589835 WVI589834:WVI589835 A655370:A655371 IW655370:IW655371 SS655370:SS655371 ACO655370:ACO655371 AMK655370:AMK655371 AWG655370:AWG655371 BGC655370:BGC655371 BPY655370:BPY655371 BZU655370:BZU655371 CJQ655370:CJQ655371 CTM655370:CTM655371 DDI655370:DDI655371 DNE655370:DNE655371 DXA655370:DXA655371 EGW655370:EGW655371 EQS655370:EQS655371 FAO655370:FAO655371 FKK655370:FKK655371 FUG655370:FUG655371 GEC655370:GEC655371 GNY655370:GNY655371 GXU655370:GXU655371 HHQ655370:HHQ655371 HRM655370:HRM655371 IBI655370:IBI655371 ILE655370:ILE655371 IVA655370:IVA655371 JEW655370:JEW655371 JOS655370:JOS655371 JYO655370:JYO655371 KIK655370:KIK655371 KSG655370:KSG655371 LCC655370:LCC655371 LLY655370:LLY655371 LVU655370:LVU655371 MFQ655370:MFQ655371 MPM655370:MPM655371 MZI655370:MZI655371 NJE655370:NJE655371 NTA655370:NTA655371 OCW655370:OCW655371 OMS655370:OMS655371 OWO655370:OWO655371 PGK655370:PGK655371 PQG655370:PQG655371 QAC655370:QAC655371 QJY655370:QJY655371 QTU655370:QTU655371 RDQ655370:RDQ655371 RNM655370:RNM655371 RXI655370:RXI655371 SHE655370:SHE655371 SRA655370:SRA655371 TAW655370:TAW655371 TKS655370:TKS655371 TUO655370:TUO655371 UEK655370:UEK655371 UOG655370:UOG655371 UYC655370:UYC655371 VHY655370:VHY655371 VRU655370:VRU655371 WBQ655370:WBQ655371 WLM655370:WLM655371 WVI655370:WVI655371 A720906:A720907 IW720906:IW720907 SS720906:SS720907 ACO720906:ACO720907 AMK720906:AMK720907 AWG720906:AWG720907 BGC720906:BGC720907 BPY720906:BPY720907 BZU720906:BZU720907 CJQ720906:CJQ720907 CTM720906:CTM720907 DDI720906:DDI720907 DNE720906:DNE720907 DXA720906:DXA720907 EGW720906:EGW720907 EQS720906:EQS720907 FAO720906:FAO720907 FKK720906:FKK720907 FUG720906:FUG720907 GEC720906:GEC720907 GNY720906:GNY720907 GXU720906:GXU720907 HHQ720906:HHQ720907 HRM720906:HRM720907 IBI720906:IBI720907 ILE720906:ILE720907 IVA720906:IVA720907 JEW720906:JEW720907 JOS720906:JOS720907 JYO720906:JYO720907 KIK720906:KIK720907 KSG720906:KSG720907 LCC720906:LCC720907 LLY720906:LLY720907 LVU720906:LVU720907 MFQ720906:MFQ720907 MPM720906:MPM720907 MZI720906:MZI720907 NJE720906:NJE720907 NTA720906:NTA720907 OCW720906:OCW720907 OMS720906:OMS720907 OWO720906:OWO720907 PGK720906:PGK720907 PQG720906:PQG720907 QAC720906:QAC720907 QJY720906:QJY720907 QTU720906:QTU720907 RDQ720906:RDQ720907 RNM720906:RNM720907 RXI720906:RXI720907 SHE720906:SHE720907 SRA720906:SRA720907 TAW720906:TAW720907 TKS720906:TKS720907 TUO720906:TUO720907 UEK720906:UEK720907 UOG720906:UOG720907 UYC720906:UYC720907 VHY720906:VHY720907 VRU720906:VRU720907 WBQ720906:WBQ720907 WLM720906:WLM720907 WVI720906:WVI720907 A786442:A786443 IW786442:IW786443 SS786442:SS786443 ACO786442:ACO786443 AMK786442:AMK786443 AWG786442:AWG786443 BGC786442:BGC786443 BPY786442:BPY786443 BZU786442:BZU786443 CJQ786442:CJQ786443 CTM786442:CTM786443 DDI786442:DDI786443 DNE786442:DNE786443 DXA786442:DXA786443 EGW786442:EGW786443 EQS786442:EQS786443 FAO786442:FAO786443 FKK786442:FKK786443 FUG786442:FUG786443 GEC786442:GEC786443 GNY786442:GNY786443 GXU786442:GXU786443 HHQ786442:HHQ786443 HRM786442:HRM786443 IBI786442:IBI786443 ILE786442:ILE786443 IVA786442:IVA786443 JEW786442:JEW786443 JOS786442:JOS786443 JYO786442:JYO786443 KIK786442:KIK786443 KSG786442:KSG786443 LCC786442:LCC786443 LLY786442:LLY786443 LVU786442:LVU786443 MFQ786442:MFQ786443 MPM786442:MPM786443 MZI786442:MZI786443 NJE786442:NJE786443 NTA786442:NTA786443 OCW786442:OCW786443 OMS786442:OMS786443 OWO786442:OWO786443 PGK786442:PGK786443 PQG786442:PQG786443 QAC786442:QAC786443 QJY786442:QJY786443 QTU786442:QTU786443 RDQ786442:RDQ786443 RNM786442:RNM786443 RXI786442:RXI786443 SHE786442:SHE786443 SRA786442:SRA786443 TAW786442:TAW786443 TKS786442:TKS786443 TUO786442:TUO786443 UEK786442:UEK786443 UOG786442:UOG786443 UYC786442:UYC786443 VHY786442:VHY786443 VRU786442:VRU786443 WBQ786442:WBQ786443 WLM786442:WLM786443 WVI786442:WVI786443 A851978:A851979 IW851978:IW851979 SS851978:SS851979 ACO851978:ACO851979 AMK851978:AMK851979 AWG851978:AWG851979 BGC851978:BGC851979 BPY851978:BPY851979 BZU851978:BZU851979 CJQ851978:CJQ851979 CTM851978:CTM851979 DDI851978:DDI851979 DNE851978:DNE851979 DXA851978:DXA851979 EGW851978:EGW851979 EQS851978:EQS851979 FAO851978:FAO851979 FKK851978:FKK851979 FUG851978:FUG851979 GEC851978:GEC851979 GNY851978:GNY851979 GXU851978:GXU851979 HHQ851978:HHQ851979 HRM851978:HRM851979 IBI851978:IBI851979 ILE851978:ILE851979 IVA851978:IVA851979 JEW851978:JEW851979 JOS851978:JOS851979 JYO851978:JYO851979 KIK851978:KIK851979 KSG851978:KSG851979 LCC851978:LCC851979 LLY851978:LLY851979 LVU851978:LVU851979 MFQ851978:MFQ851979 MPM851978:MPM851979 MZI851978:MZI851979 NJE851978:NJE851979 NTA851978:NTA851979 OCW851978:OCW851979 OMS851978:OMS851979 OWO851978:OWO851979 PGK851978:PGK851979 PQG851978:PQG851979 QAC851978:QAC851979 QJY851978:QJY851979 QTU851978:QTU851979 RDQ851978:RDQ851979 RNM851978:RNM851979 RXI851978:RXI851979 SHE851978:SHE851979 SRA851978:SRA851979 TAW851978:TAW851979 TKS851978:TKS851979 TUO851978:TUO851979 UEK851978:UEK851979 UOG851978:UOG851979 UYC851978:UYC851979 VHY851978:VHY851979 VRU851978:VRU851979 WBQ851978:WBQ851979 WLM851978:WLM851979 WVI851978:WVI851979 A917514:A917515 IW917514:IW917515 SS917514:SS917515 ACO917514:ACO917515 AMK917514:AMK917515 AWG917514:AWG917515 BGC917514:BGC917515 BPY917514:BPY917515 BZU917514:BZU917515 CJQ917514:CJQ917515 CTM917514:CTM917515 DDI917514:DDI917515 DNE917514:DNE917515 DXA917514:DXA917515 EGW917514:EGW917515 EQS917514:EQS917515 FAO917514:FAO917515 FKK917514:FKK917515 FUG917514:FUG917515 GEC917514:GEC917515 GNY917514:GNY917515 GXU917514:GXU917515 HHQ917514:HHQ917515 HRM917514:HRM917515 IBI917514:IBI917515 ILE917514:ILE917515 IVA917514:IVA917515 JEW917514:JEW917515 JOS917514:JOS917515 JYO917514:JYO917515 KIK917514:KIK917515 KSG917514:KSG917515 LCC917514:LCC917515 LLY917514:LLY917515 LVU917514:LVU917515 MFQ917514:MFQ917515 MPM917514:MPM917515 MZI917514:MZI917515 NJE917514:NJE917515 NTA917514:NTA917515 OCW917514:OCW917515 OMS917514:OMS917515 OWO917514:OWO917515 PGK917514:PGK917515 PQG917514:PQG917515 QAC917514:QAC917515 QJY917514:QJY917515 QTU917514:QTU917515 RDQ917514:RDQ917515 RNM917514:RNM917515 RXI917514:RXI917515 SHE917514:SHE917515 SRA917514:SRA917515 TAW917514:TAW917515 TKS917514:TKS917515 TUO917514:TUO917515 UEK917514:UEK917515 UOG917514:UOG917515 UYC917514:UYC917515 VHY917514:VHY917515 VRU917514:VRU917515 WBQ917514:WBQ917515 WLM917514:WLM917515 WVI917514:WVI917515 A983050:A983051 IW983050:IW983051 SS983050:SS983051 ACO983050:ACO983051 AMK983050:AMK983051 AWG983050:AWG983051 BGC983050:BGC983051 BPY983050:BPY983051 BZU983050:BZU983051 CJQ983050:CJQ983051 CTM983050:CTM983051 DDI983050:DDI983051 DNE983050:DNE983051 DXA983050:DXA983051 EGW983050:EGW983051 EQS983050:EQS983051 FAO983050:FAO983051 FKK983050:FKK983051 FUG983050:FUG983051 GEC983050:GEC983051 GNY983050:GNY983051 GXU983050:GXU983051 HHQ983050:HHQ983051 HRM983050:HRM983051 IBI983050:IBI983051 ILE983050:ILE983051 IVA983050:IVA983051 JEW983050:JEW983051 JOS983050:JOS983051 JYO983050:JYO983051 KIK983050:KIK983051 KSG983050:KSG983051 LCC983050:LCC983051 LLY983050:LLY983051 LVU983050:LVU983051 MFQ983050:MFQ983051 MPM983050:MPM983051 MZI983050:MZI983051 NJE983050:NJE983051 NTA983050:NTA983051 OCW983050:OCW983051 OMS983050:OMS983051 OWO983050:OWO983051 PGK983050:PGK983051 PQG983050:PQG983051 QAC983050:QAC983051 QJY983050:QJY983051 QTU983050:QTU983051 RDQ983050:RDQ983051 RNM983050:RNM983051 RXI983050:RXI983051 SHE983050:SHE983051 SRA983050:SRA983051 TAW983050:TAW983051 TKS983050:TKS983051 TUO983050:TUO983051 UEK983050:UEK983051 UOG983050:UOG983051 UYC983050:UYC983051 VHY983050:VHY983051 VRU983050:VRU983051 WBQ983050:WBQ983051 WLM983050:WLM983051 WVI983050:WVI983051 A12:Y12 IW12:JU12 SS12:TQ12 ACO12:ADM12 AMK12:ANI12 AWG12:AXE12 BGC12:BHA12 BPY12:BQW12 BZU12:CAS12 CJQ12:CKO12 CTM12:CUK12 DDI12:DEG12 DNE12:DOC12 DXA12:DXY12 EGW12:EHU12 EQS12:ERQ12 FAO12:FBM12 FKK12:FLI12 FUG12:FVE12 GEC12:GFA12 GNY12:GOW12 GXU12:GYS12 HHQ12:HIO12 HRM12:HSK12 IBI12:ICG12 ILE12:IMC12 IVA12:IVY12 JEW12:JFU12 JOS12:JPQ12 JYO12:JZM12 KIK12:KJI12 KSG12:KTE12 LCC12:LDA12 LLY12:LMW12 LVU12:LWS12 MFQ12:MGO12 MPM12:MQK12 MZI12:NAG12 NJE12:NKC12 NTA12:NTY12 OCW12:ODU12 OMS12:ONQ12 OWO12:OXM12 PGK12:PHI12 PQG12:PRE12 QAC12:QBA12 QJY12:QKW12 QTU12:QUS12 RDQ12:REO12 RNM12:ROK12 RXI12:RYG12 SHE12:SIC12 SRA12:SRY12 TAW12:TBU12 TKS12:TLQ12 TUO12:TVM12 UEK12:UFI12 UOG12:UPE12 UYC12:UZA12 VHY12:VIW12 VRU12:VSS12 WBQ12:WCO12 WLM12:WMK12 WVI12:WWG12 A65548:Y65548 IW65548:JU65548 SS65548:TQ65548 ACO65548:ADM65548 AMK65548:ANI65548 AWG65548:AXE65548 BGC65548:BHA65548 BPY65548:BQW65548 BZU65548:CAS65548 CJQ65548:CKO65548 CTM65548:CUK65548 DDI65548:DEG65548 DNE65548:DOC65548 DXA65548:DXY65548 EGW65548:EHU65548 EQS65548:ERQ65548 FAO65548:FBM65548 FKK65548:FLI65548 FUG65548:FVE65548 GEC65548:GFA65548 GNY65548:GOW65548 GXU65548:GYS65548 HHQ65548:HIO65548 HRM65548:HSK65548 IBI65548:ICG65548 ILE65548:IMC65548 IVA65548:IVY65548 JEW65548:JFU65548 JOS65548:JPQ65548 JYO65548:JZM65548 KIK65548:KJI65548 KSG65548:KTE65548 LCC65548:LDA65548 LLY65548:LMW65548 LVU65548:LWS65548 MFQ65548:MGO65548 MPM65548:MQK65548 MZI65548:NAG65548 NJE65548:NKC65548 NTA65548:NTY65548 OCW65548:ODU65548 OMS65548:ONQ65548 OWO65548:OXM65548 PGK65548:PHI65548 PQG65548:PRE65548 QAC65548:QBA65548 QJY65548:QKW65548 QTU65548:QUS65548 RDQ65548:REO65548 RNM65548:ROK65548 RXI65548:RYG65548 SHE65548:SIC65548 SRA65548:SRY65548 TAW65548:TBU65548 TKS65548:TLQ65548 TUO65548:TVM65548 UEK65548:UFI65548 UOG65548:UPE65548 UYC65548:UZA65548 VHY65548:VIW65548 VRU65548:VSS65548 WBQ65548:WCO65548 WLM65548:WMK65548 WVI65548:WWG65548 A131084:Y131084 IW131084:JU131084 SS131084:TQ131084 ACO131084:ADM131084 AMK131084:ANI131084 AWG131084:AXE131084 BGC131084:BHA131084 BPY131084:BQW131084 BZU131084:CAS131084 CJQ131084:CKO131084 CTM131084:CUK131084 DDI131084:DEG131084 DNE131084:DOC131084 DXA131084:DXY131084 EGW131084:EHU131084 EQS131084:ERQ131084 FAO131084:FBM131084 FKK131084:FLI131084 FUG131084:FVE131084 GEC131084:GFA131084 GNY131084:GOW131084 GXU131084:GYS131084 HHQ131084:HIO131084 HRM131084:HSK131084 IBI131084:ICG131084 ILE131084:IMC131084 IVA131084:IVY131084 JEW131084:JFU131084 JOS131084:JPQ131084 JYO131084:JZM131084 KIK131084:KJI131084 KSG131084:KTE131084 LCC131084:LDA131084 LLY131084:LMW131084 LVU131084:LWS131084 MFQ131084:MGO131084 MPM131084:MQK131084 MZI131084:NAG131084 NJE131084:NKC131084 NTA131084:NTY131084 OCW131084:ODU131084 OMS131084:ONQ131084 OWO131084:OXM131084 PGK131084:PHI131084 PQG131084:PRE131084 QAC131084:QBA131084 QJY131084:QKW131084 QTU131084:QUS131084 RDQ131084:REO131084 RNM131084:ROK131084 RXI131084:RYG131084 SHE131084:SIC131084 SRA131084:SRY131084 TAW131084:TBU131084 TKS131084:TLQ131084 TUO131084:TVM131084 UEK131084:UFI131084 UOG131084:UPE131084 UYC131084:UZA131084 VHY131084:VIW131084 VRU131084:VSS131084 WBQ131084:WCO131084 WLM131084:WMK131084 WVI131084:WWG131084 A196620:Y196620 IW196620:JU196620 SS196620:TQ196620 ACO196620:ADM196620 AMK196620:ANI196620 AWG196620:AXE196620 BGC196620:BHA196620 BPY196620:BQW196620 BZU196620:CAS196620 CJQ196620:CKO196620 CTM196620:CUK196620 DDI196620:DEG196620 DNE196620:DOC196620 DXA196620:DXY196620 EGW196620:EHU196620 EQS196620:ERQ196620 FAO196620:FBM196620 FKK196620:FLI196620 FUG196620:FVE196620 GEC196620:GFA196620 GNY196620:GOW196620 GXU196620:GYS196620 HHQ196620:HIO196620 HRM196620:HSK196620 IBI196620:ICG196620 ILE196620:IMC196620 IVA196620:IVY196620 JEW196620:JFU196620 JOS196620:JPQ196620 JYO196620:JZM196620 KIK196620:KJI196620 KSG196620:KTE196620 LCC196620:LDA196620 LLY196620:LMW196620 LVU196620:LWS196620 MFQ196620:MGO196620 MPM196620:MQK196620 MZI196620:NAG196620 NJE196620:NKC196620 NTA196620:NTY196620 OCW196620:ODU196620 OMS196620:ONQ196620 OWO196620:OXM196620 PGK196620:PHI196620 PQG196620:PRE196620 QAC196620:QBA196620 QJY196620:QKW196620 QTU196620:QUS196620 RDQ196620:REO196620 RNM196620:ROK196620 RXI196620:RYG196620 SHE196620:SIC196620 SRA196620:SRY196620 TAW196620:TBU196620 TKS196620:TLQ196620 TUO196620:TVM196620 UEK196620:UFI196620 UOG196620:UPE196620 UYC196620:UZA196620 VHY196620:VIW196620 VRU196620:VSS196620 WBQ196620:WCO196620 WLM196620:WMK196620 WVI196620:WWG196620 A262156:Y262156 IW262156:JU262156 SS262156:TQ262156 ACO262156:ADM262156 AMK262156:ANI262156 AWG262156:AXE262156 BGC262156:BHA262156 BPY262156:BQW262156 BZU262156:CAS262156 CJQ262156:CKO262156 CTM262156:CUK262156 DDI262156:DEG262156 DNE262156:DOC262156 DXA262156:DXY262156 EGW262156:EHU262156 EQS262156:ERQ262156 FAO262156:FBM262156 FKK262156:FLI262156 FUG262156:FVE262156 GEC262156:GFA262156 GNY262156:GOW262156 GXU262156:GYS262156 HHQ262156:HIO262156 HRM262156:HSK262156 IBI262156:ICG262156 ILE262156:IMC262156 IVA262156:IVY262156 JEW262156:JFU262156 JOS262156:JPQ262156 JYO262156:JZM262156 KIK262156:KJI262156 KSG262156:KTE262156 LCC262156:LDA262156 LLY262156:LMW262156 LVU262156:LWS262156 MFQ262156:MGO262156 MPM262156:MQK262156 MZI262156:NAG262156 NJE262156:NKC262156 NTA262156:NTY262156 OCW262156:ODU262156 OMS262156:ONQ262156 OWO262156:OXM262156 PGK262156:PHI262156 PQG262156:PRE262156 QAC262156:QBA262156 QJY262156:QKW262156 QTU262156:QUS262156 RDQ262156:REO262156 RNM262156:ROK262156 RXI262156:RYG262156 SHE262156:SIC262156 SRA262156:SRY262156 TAW262156:TBU262156 TKS262156:TLQ262156 TUO262156:TVM262156 UEK262156:UFI262156 UOG262156:UPE262156 UYC262156:UZA262156 VHY262156:VIW262156 VRU262156:VSS262156 WBQ262156:WCO262156 WLM262156:WMK262156 WVI262156:WWG262156 A327692:Y327692 IW327692:JU327692 SS327692:TQ327692 ACO327692:ADM327692 AMK327692:ANI327692 AWG327692:AXE327692 BGC327692:BHA327692 BPY327692:BQW327692 BZU327692:CAS327692 CJQ327692:CKO327692 CTM327692:CUK327692 DDI327692:DEG327692 DNE327692:DOC327692 DXA327692:DXY327692 EGW327692:EHU327692 EQS327692:ERQ327692 FAO327692:FBM327692 FKK327692:FLI327692 FUG327692:FVE327692 GEC327692:GFA327692 GNY327692:GOW327692 GXU327692:GYS327692 HHQ327692:HIO327692 HRM327692:HSK327692 IBI327692:ICG327692 ILE327692:IMC327692 IVA327692:IVY327692 JEW327692:JFU327692 JOS327692:JPQ327692 JYO327692:JZM327692 KIK327692:KJI327692 KSG327692:KTE327692 LCC327692:LDA327692 LLY327692:LMW327692 LVU327692:LWS327692 MFQ327692:MGO327692 MPM327692:MQK327692 MZI327692:NAG327692 NJE327692:NKC327692 NTA327692:NTY327692 OCW327692:ODU327692 OMS327692:ONQ327692 OWO327692:OXM327692 PGK327692:PHI327692 PQG327692:PRE327692 QAC327692:QBA327692 QJY327692:QKW327692 QTU327692:QUS327692 RDQ327692:REO327692 RNM327692:ROK327692 RXI327692:RYG327692 SHE327692:SIC327692 SRA327692:SRY327692 TAW327692:TBU327692 TKS327692:TLQ327692 TUO327692:TVM327692 UEK327692:UFI327692 UOG327692:UPE327692 UYC327692:UZA327692 VHY327692:VIW327692 VRU327692:VSS327692 WBQ327692:WCO327692 WLM327692:WMK327692 WVI327692:WWG327692 A393228:Y393228 IW393228:JU393228 SS393228:TQ393228 ACO393228:ADM393228 AMK393228:ANI393228 AWG393228:AXE393228 BGC393228:BHA393228 BPY393228:BQW393228 BZU393228:CAS393228 CJQ393228:CKO393228 CTM393228:CUK393228 DDI393228:DEG393228 DNE393228:DOC393228 DXA393228:DXY393228 EGW393228:EHU393228 EQS393228:ERQ393228 FAO393228:FBM393228 FKK393228:FLI393228 FUG393228:FVE393228 GEC393228:GFA393228 GNY393228:GOW393228 GXU393228:GYS393228 HHQ393228:HIO393228 HRM393228:HSK393228 IBI393228:ICG393228 ILE393228:IMC393228 IVA393228:IVY393228 JEW393228:JFU393228 JOS393228:JPQ393228 JYO393228:JZM393228 KIK393228:KJI393228 KSG393228:KTE393228 LCC393228:LDA393228 LLY393228:LMW393228 LVU393228:LWS393228 MFQ393228:MGO393228 MPM393228:MQK393228 MZI393228:NAG393228 NJE393228:NKC393228 NTA393228:NTY393228 OCW393228:ODU393228 OMS393228:ONQ393228 OWO393228:OXM393228 PGK393228:PHI393228 PQG393228:PRE393228 QAC393228:QBA393228 QJY393228:QKW393228 QTU393228:QUS393228 RDQ393228:REO393228 RNM393228:ROK393228 RXI393228:RYG393228 SHE393228:SIC393228 SRA393228:SRY393228 TAW393228:TBU393228 TKS393228:TLQ393228 TUO393228:TVM393228 UEK393228:UFI393228 UOG393228:UPE393228 UYC393228:UZA393228 VHY393228:VIW393228 VRU393228:VSS393228 WBQ393228:WCO393228 WLM393228:WMK393228 WVI393228:WWG393228 A458764:Y458764 IW458764:JU458764 SS458764:TQ458764 ACO458764:ADM458764 AMK458764:ANI458764 AWG458764:AXE458764 BGC458764:BHA458764 BPY458764:BQW458764 BZU458764:CAS458764 CJQ458764:CKO458764 CTM458764:CUK458764 DDI458764:DEG458764 DNE458764:DOC458764 DXA458764:DXY458764 EGW458764:EHU458764 EQS458764:ERQ458764 FAO458764:FBM458764 FKK458764:FLI458764 FUG458764:FVE458764 GEC458764:GFA458764 GNY458764:GOW458764 GXU458764:GYS458764 HHQ458764:HIO458764 HRM458764:HSK458764 IBI458764:ICG458764 ILE458764:IMC458764 IVA458764:IVY458764 JEW458764:JFU458764 JOS458764:JPQ458764 JYO458764:JZM458764 KIK458764:KJI458764 KSG458764:KTE458764 LCC458764:LDA458764 LLY458764:LMW458764 LVU458764:LWS458764 MFQ458764:MGO458764 MPM458764:MQK458764 MZI458764:NAG458764 NJE458764:NKC458764 NTA458764:NTY458764 OCW458764:ODU458764 OMS458764:ONQ458764 OWO458764:OXM458764 PGK458764:PHI458764 PQG458764:PRE458764 QAC458764:QBA458764 QJY458764:QKW458764 QTU458764:QUS458764 RDQ458764:REO458764 RNM458764:ROK458764 RXI458764:RYG458764 SHE458764:SIC458764 SRA458764:SRY458764 TAW458764:TBU458764 TKS458764:TLQ458764 TUO458764:TVM458764 UEK458764:UFI458764 UOG458764:UPE458764 UYC458764:UZA458764 VHY458764:VIW458764 VRU458764:VSS458764 WBQ458764:WCO458764 WLM458764:WMK458764 WVI458764:WWG458764 A524300:Y524300 IW524300:JU524300 SS524300:TQ524300 ACO524300:ADM524300 AMK524300:ANI524300 AWG524300:AXE524300 BGC524300:BHA524300 BPY524300:BQW524300 BZU524300:CAS524300 CJQ524300:CKO524300 CTM524300:CUK524300 DDI524300:DEG524300 DNE524300:DOC524300 DXA524300:DXY524300 EGW524300:EHU524300 EQS524300:ERQ524300 FAO524300:FBM524300 FKK524300:FLI524300 FUG524300:FVE524300 GEC524300:GFA524300 GNY524300:GOW524300 GXU524300:GYS524300 HHQ524300:HIO524300 HRM524300:HSK524300 IBI524300:ICG524300 ILE524300:IMC524300 IVA524300:IVY524300 JEW524300:JFU524300 JOS524300:JPQ524300 JYO524300:JZM524300 KIK524300:KJI524300 KSG524300:KTE524300 LCC524300:LDA524300 LLY524300:LMW524300 LVU524300:LWS524300 MFQ524300:MGO524300 MPM524300:MQK524300 MZI524300:NAG524300 NJE524300:NKC524300 NTA524300:NTY524300 OCW524300:ODU524300 OMS524300:ONQ524300 OWO524300:OXM524300 PGK524300:PHI524300 PQG524300:PRE524300 QAC524300:QBA524300 QJY524300:QKW524300 QTU524300:QUS524300 RDQ524300:REO524300 RNM524300:ROK524300 RXI524300:RYG524300 SHE524300:SIC524300 SRA524300:SRY524300 TAW524300:TBU524300 TKS524300:TLQ524300 TUO524300:TVM524300 UEK524300:UFI524300 UOG524300:UPE524300 UYC524300:UZA524300 VHY524300:VIW524300 VRU524300:VSS524300 WBQ524300:WCO524300 WLM524300:WMK524300 WVI524300:WWG524300 A589836:Y589836 IW589836:JU589836 SS589836:TQ589836 ACO589836:ADM589836 AMK589836:ANI589836 AWG589836:AXE589836 BGC589836:BHA589836 BPY589836:BQW589836 BZU589836:CAS589836 CJQ589836:CKO589836 CTM589836:CUK589836 DDI589836:DEG589836 DNE589836:DOC589836 DXA589836:DXY589836 EGW589836:EHU589836 EQS589836:ERQ589836 FAO589836:FBM589836 FKK589836:FLI589836 FUG589836:FVE589836 GEC589836:GFA589836 GNY589836:GOW589836 GXU589836:GYS589836 HHQ589836:HIO589836 HRM589836:HSK589836 IBI589836:ICG589836 ILE589836:IMC589836 IVA589836:IVY589836 JEW589836:JFU589836 JOS589836:JPQ589836 JYO589836:JZM589836 KIK589836:KJI589836 KSG589836:KTE589836 LCC589836:LDA589836 LLY589836:LMW589836 LVU589836:LWS589836 MFQ589836:MGO589836 MPM589836:MQK589836 MZI589836:NAG589836 NJE589836:NKC589836 NTA589836:NTY589836 OCW589836:ODU589836 OMS589836:ONQ589836 OWO589836:OXM589836 PGK589836:PHI589836 PQG589836:PRE589836 QAC589836:QBA589836 QJY589836:QKW589836 QTU589836:QUS589836 RDQ589836:REO589836 RNM589836:ROK589836 RXI589836:RYG589836 SHE589836:SIC589836 SRA589836:SRY589836 TAW589836:TBU589836 TKS589836:TLQ589836 TUO589836:TVM589836 UEK589836:UFI589836 UOG589836:UPE589836 UYC589836:UZA589836 VHY589836:VIW589836 VRU589836:VSS589836 WBQ589836:WCO589836 WLM589836:WMK589836 WVI589836:WWG589836 A655372:Y655372 IW655372:JU655372 SS655372:TQ655372 ACO655372:ADM655372 AMK655372:ANI655372 AWG655372:AXE655372 BGC655372:BHA655372 BPY655372:BQW655372 BZU655372:CAS655372 CJQ655372:CKO655372 CTM655372:CUK655372 DDI655372:DEG655372 DNE655372:DOC655372 DXA655372:DXY655372 EGW655372:EHU655372 EQS655372:ERQ655372 FAO655372:FBM655372 FKK655372:FLI655372 FUG655372:FVE655372 GEC655372:GFA655372 GNY655372:GOW655372 GXU655372:GYS655372 HHQ655372:HIO655372 HRM655372:HSK655372 IBI655372:ICG655372 ILE655372:IMC655372 IVA655372:IVY655372 JEW655372:JFU655372 JOS655372:JPQ655372 JYO655372:JZM655372 KIK655372:KJI655372 KSG655372:KTE655372 LCC655372:LDA655372 LLY655372:LMW655372 LVU655372:LWS655372 MFQ655372:MGO655372 MPM655372:MQK655372 MZI655372:NAG655372 NJE655372:NKC655372 NTA655372:NTY655372 OCW655372:ODU655372 OMS655372:ONQ655372 OWO655372:OXM655372 PGK655372:PHI655372 PQG655372:PRE655372 QAC655372:QBA655372 QJY655372:QKW655372 QTU655372:QUS655372 RDQ655372:REO655372 RNM655372:ROK655372 RXI655372:RYG655372 SHE655372:SIC655372 SRA655372:SRY655372 TAW655372:TBU655372 TKS655372:TLQ655372 TUO655372:TVM655372 UEK655372:UFI655372 UOG655372:UPE655372 UYC655372:UZA655372 VHY655372:VIW655372 VRU655372:VSS655372 WBQ655372:WCO655372 WLM655372:WMK655372 WVI655372:WWG655372 A720908:Y720908 IW720908:JU720908 SS720908:TQ720908 ACO720908:ADM720908 AMK720908:ANI720908 AWG720908:AXE720908 BGC720908:BHA720908 BPY720908:BQW720908 BZU720908:CAS720908 CJQ720908:CKO720908 CTM720908:CUK720908 DDI720908:DEG720908 DNE720908:DOC720908 DXA720908:DXY720908 EGW720908:EHU720908 EQS720908:ERQ720908 FAO720908:FBM720908 FKK720908:FLI720908 FUG720908:FVE720908 GEC720908:GFA720908 GNY720908:GOW720908 GXU720908:GYS720908 HHQ720908:HIO720908 HRM720908:HSK720908 IBI720908:ICG720908 ILE720908:IMC720908 IVA720908:IVY720908 JEW720908:JFU720908 JOS720908:JPQ720908 JYO720908:JZM720908 KIK720908:KJI720908 KSG720908:KTE720908 LCC720908:LDA720908 LLY720908:LMW720908 LVU720908:LWS720908 MFQ720908:MGO720908 MPM720908:MQK720908 MZI720908:NAG720908 NJE720908:NKC720908 NTA720908:NTY720908 OCW720908:ODU720908 OMS720908:ONQ720908 OWO720908:OXM720908 PGK720908:PHI720908 PQG720908:PRE720908 QAC720908:QBA720908 QJY720908:QKW720908 QTU720908:QUS720908 RDQ720908:REO720908 RNM720908:ROK720908 RXI720908:RYG720908 SHE720908:SIC720908 SRA720908:SRY720908 TAW720908:TBU720908 TKS720908:TLQ720908 TUO720908:TVM720908 UEK720908:UFI720908 UOG720908:UPE720908 UYC720908:UZA720908 VHY720908:VIW720908 VRU720908:VSS720908 WBQ720908:WCO720908 WLM720908:WMK720908 WVI720908:WWG720908 A786444:Y786444 IW786444:JU786444 SS786444:TQ786444 ACO786444:ADM786444 AMK786444:ANI786444 AWG786444:AXE786444 BGC786444:BHA786444 BPY786444:BQW786444 BZU786444:CAS786444 CJQ786444:CKO786444 CTM786444:CUK786444 DDI786444:DEG786444 DNE786444:DOC786444 DXA786444:DXY786444 EGW786444:EHU786444 EQS786444:ERQ786444 FAO786444:FBM786444 FKK786444:FLI786444 FUG786444:FVE786444 GEC786444:GFA786444 GNY786444:GOW786444 GXU786444:GYS786444 HHQ786444:HIO786444 HRM786444:HSK786444 IBI786444:ICG786444 ILE786444:IMC786444 IVA786444:IVY786444 JEW786444:JFU786444 JOS786444:JPQ786444 JYO786444:JZM786444 KIK786444:KJI786444 KSG786444:KTE786444 LCC786444:LDA786444 LLY786444:LMW786444 LVU786444:LWS786444 MFQ786444:MGO786444 MPM786444:MQK786444 MZI786444:NAG786444 NJE786444:NKC786444 NTA786444:NTY786444 OCW786444:ODU786444 OMS786444:ONQ786444 OWO786444:OXM786444 PGK786444:PHI786444 PQG786444:PRE786444 QAC786444:QBA786444 QJY786444:QKW786444 QTU786444:QUS786444 RDQ786444:REO786444 RNM786444:ROK786444 RXI786444:RYG786444 SHE786444:SIC786444 SRA786444:SRY786444 TAW786444:TBU786444 TKS786444:TLQ786444 TUO786444:TVM786444 UEK786444:UFI786444 UOG786444:UPE786444 UYC786444:UZA786444 VHY786444:VIW786444 VRU786444:VSS786444 WBQ786444:WCO786444 WLM786444:WMK786444 WVI786444:WWG786444 A851980:Y851980 IW851980:JU851980 SS851980:TQ851980 ACO851980:ADM851980 AMK851980:ANI851980 AWG851980:AXE851980 BGC851980:BHA851980 BPY851980:BQW851980 BZU851980:CAS851980 CJQ851980:CKO851980 CTM851980:CUK851980 DDI851980:DEG851980 DNE851980:DOC851980 DXA851980:DXY851980 EGW851980:EHU851980 EQS851980:ERQ851980 FAO851980:FBM851980 FKK851980:FLI851980 FUG851980:FVE851980 GEC851980:GFA851980 GNY851980:GOW851980 GXU851980:GYS851980 HHQ851980:HIO851980 HRM851980:HSK851980 IBI851980:ICG851980 ILE851980:IMC851980 IVA851980:IVY851980 JEW851980:JFU851980 JOS851980:JPQ851980 JYO851980:JZM851980 KIK851980:KJI851980 KSG851980:KTE851980 LCC851980:LDA851980 LLY851980:LMW851980 LVU851980:LWS851980 MFQ851980:MGO851980 MPM851980:MQK851980 MZI851980:NAG851980 NJE851980:NKC851980 NTA851980:NTY851980 OCW851980:ODU851980 OMS851980:ONQ851980 OWO851980:OXM851980 PGK851980:PHI851980 PQG851980:PRE851980 QAC851980:QBA851980 QJY851980:QKW851980 QTU851980:QUS851980 RDQ851980:REO851980 RNM851980:ROK851980 RXI851980:RYG851980 SHE851980:SIC851980 SRA851980:SRY851980 TAW851980:TBU851980 TKS851980:TLQ851980 TUO851980:TVM851980 UEK851980:UFI851980 UOG851980:UPE851980 UYC851980:UZA851980 VHY851980:VIW851980 VRU851980:VSS851980 WBQ851980:WCO851980 WLM851980:WMK851980 WVI851980:WWG851980 A917516:Y917516 IW917516:JU917516 SS917516:TQ917516 ACO917516:ADM917516 AMK917516:ANI917516 AWG917516:AXE917516 BGC917516:BHA917516 BPY917516:BQW917516 BZU917516:CAS917516 CJQ917516:CKO917516 CTM917516:CUK917516 DDI917516:DEG917516 DNE917516:DOC917516 DXA917516:DXY917516 EGW917516:EHU917516 EQS917516:ERQ917516 FAO917516:FBM917516 FKK917516:FLI917516 FUG917516:FVE917516 GEC917516:GFA917516 GNY917516:GOW917516 GXU917516:GYS917516 HHQ917516:HIO917516 HRM917516:HSK917516 IBI917516:ICG917516 ILE917516:IMC917516 IVA917516:IVY917516 JEW917516:JFU917516 JOS917516:JPQ917516 JYO917516:JZM917516 KIK917516:KJI917516 KSG917516:KTE917516 LCC917516:LDA917516 LLY917516:LMW917516 LVU917516:LWS917516 MFQ917516:MGO917516 MPM917516:MQK917516 MZI917516:NAG917516 NJE917516:NKC917516 NTA917516:NTY917516 OCW917516:ODU917516 OMS917516:ONQ917516 OWO917516:OXM917516 PGK917516:PHI917516 PQG917516:PRE917516 QAC917516:QBA917516 QJY917516:QKW917516 QTU917516:QUS917516 RDQ917516:REO917516 RNM917516:ROK917516 RXI917516:RYG917516 SHE917516:SIC917516 SRA917516:SRY917516 TAW917516:TBU917516 TKS917516:TLQ917516 TUO917516:TVM917516 UEK917516:UFI917516 UOG917516:UPE917516 UYC917516:UZA917516 VHY917516:VIW917516 VRU917516:VSS917516 WBQ917516:WCO917516 WLM917516:WMK917516 WVI917516:WWG917516 A983052:Y983052 IW983052:JU983052 SS983052:TQ983052 ACO983052:ADM983052 AMK983052:ANI983052 AWG983052:AXE983052 BGC983052:BHA983052 BPY983052:BQW983052 BZU983052:CAS983052 CJQ983052:CKO983052 CTM983052:CUK983052 DDI983052:DEG983052 DNE983052:DOC983052 DXA983052:DXY983052 EGW983052:EHU983052 EQS983052:ERQ983052 FAO983052:FBM983052 FKK983052:FLI983052 FUG983052:FVE983052 GEC983052:GFA983052 GNY983052:GOW983052 GXU983052:GYS983052 HHQ983052:HIO983052 HRM983052:HSK983052 IBI983052:ICG983052 ILE983052:IMC983052 IVA983052:IVY983052 JEW983052:JFU983052 JOS983052:JPQ983052 JYO983052:JZM983052 KIK983052:KJI983052 KSG983052:KTE983052 LCC983052:LDA983052 LLY983052:LMW983052 LVU983052:LWS983052 MFQ983052:MGO983052 MPM983052:MQK983052 MZI983052:NAG983052 NJE983052:NKC983052 NTA983052:NTY983052 OCW983052:ODU983052 OMS983052:ONQ983052 OWO983052:OXM983052 PGK983052:PHI983052 PQG983052:PRE983052 QAC983052:QBA983052 QJY983052:QKW983052 QTU983052:QUS983052 RDQ983052:REO983052 RNM983052:ROK983052 RXI983052:RYG983052 SHE983052:SIC983052 SRA983052:SRY983052 TAW983052:TBU983052 TKS983052:TLQ983052 TUO983052:TVM983052 UEK983052:UFI983052 UOG983052:UPE983052 UYC983052:UZA983052 VHY983052:VIW983052 VRU983052:VSS983052 WBQ983052:WCO983052 WLM983052:WMK983052 WVI983052:WWG983052 A13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N13:O13 JJ13:JK13 TF13:TG13 ADB13:ADC13 AMX13:AMY13 AWT13:AWU13 BGP13:BGQ13 BQL13:BQM13 CAH13:CAI13 CKD13:CKE13 CTZ13:CUA13 DDV13:DDW13 DNR13:DNS13 DXN13:DXO13 EHJ13:EHK13 ERF13:ERG13 FBB13:FBC13 FKX13:FKY13 FUT13:FUU13 GEP13:GEQ13 GOL13:GOM13 GYH13:GYI13 HID13:HIE13 HRZ13:HSA13 IBV13:IBW13 ILR13:ILS13 IVN13:IVO13 JFJ13:JFK13 JPF13:JPG13 JZB13:JZC13 KIX13:KIY13 KST13:KSU13 LCP13:LCQ13 LML13:LMM13 LWH13:LWI13 MGD13:MGE13 MPZ13:MQA13 MZV13:MZW13 NJR13:NJS13 NTN13:NTO13 ODJ13:ODK13 ONF13:ONG13 OXB13:OXC13 PGX13:PGY13 PQT13:PQU13 QAP13:QAQ13 QKL13:QKM13 QUH13:QUI13 RED13:REE13 RNZ13:ROA13 RXV13:RXW13 SHR13:SHS13 SRN13:SRO13 TBJ13:TBK13 TLF13:TLG13 TVB13:TVC13 UEX13:UEY13 UOT13:UOU13 UYP13:UYQ13 VIL13:VIM13 VSH13:VSI13 WCD13:WCE13 WLZ13:WMA13 WVV13:WVW13 N65549:O65549 JJ65549:JK65549 TF65549:TG65549 ADB65549:ADC65549 AMX65549:AMY65549 AWT65549:AWU65549 BGP65549:BGQ65549 BQL65549:BQM65549 CAH65549:CAI65549 CKD65549:CKE65549 CTZ65549:CUA65549 DDV65549:DDW65549 DNR65549:DNS65549 DXN65549:DXO65549 EHJ65549:EHK65549 ERF65549:ERG65549 FBB65549:FBC65549 FKX65549:FKY65549 FUT65549:FUU65549 GEP65549:GEQ65549 GOL65549:GOM65549 GYH65549:GYI65549 HID65549:HIE65549 HRZ65549:HSA65549 IBV65549:IBW65549 ILR65549:ILS65549 IVN65549:IVO65549 JFJ65549:JFK65549 JPF65549:JPG65549 JZB65549:JZC65549 KIX65549:KIY65549 KST65549:KSU65549 LCP65549:LCQ65549 LML65549:LMM65549 LWH65549:LWI65549 MGD65549:MGE65549 MPZ65549:MQA65549 MZV65549:MZW65549 NJR65549:NJS65549 NTN65549:NTO65549 ODJ65549:ODK65549 ONF65549:ONG65549 OXB65549:OXC65549 PGX65549:PGY65549 PQT65549:PQU65549 QAP65549:QAQ65549 QKL65549:QKM65549 QUH65549:QUI65549 RED65549:REE65549 RNZ65549:ROA65549 RXV65549:RXW65549 SHR65549:SHS65549 SRN65549:SRO65549 TBJ65549:TBK65549 TLF65549:TLG65549 TVB65549:TVC65549 UEX65549:UEY65549 UOT65549:UOU65549 UYP65549:UYQ65549 VIL65549:VIM65549 VSH65549:VSI65549 WCD65549:WCE65549 WLZ65549:WMA65549 WVV65549:WVW65549 N131085:O131085 JJ131085:JK131085 TF131085:TG131085 ADB131085:ADC131085 AMX131085:AMY131085 AWT131085:AWU131085 BGP131085:BGQ131085 BQL131085:BQM131085 CAH131085:CAI131085 CKD131085:CKE131085 CTZ131085:CUA131085 DDV131085:DDW131085 DNR131085:DNS131085 DXN131085:DXO131085 EHJ131085:EHK131085 ERF131085:ERG131085 FBB131085:FBC131085 FKX131085:FKY131085 FUT131085:FUU131085 GEP131085:GEQ131085 GOL131085:GOM131085 GYH131085:GYI131085 HID131085:HIE131085 HRZ131085:HSA131085 IBV131085:IBW131085 ILR131085:ILS131085 IVN131085:IVO131085 JFJ131085:JFK131085 JPF131085:JPG131085 JZB131085:JZC131085 KIX131085:KIY131085 KST131085:KSU131085 LCP131085:LCQ131085 LML131085:LMM131085 LWH131085:LWI131085 MGD131085:MGE131085 MPZ131085:MQA131085 MZV131085:MZW131085 NJR131085:NJS131085 NTN131085:NTO131085 ODJ131085:ODK131085 ONF131085:ONG131085 OXB131085:OXC131085 PGX131085:PGY131085 PQT131085:PQU131085 QAP131085:QAQ131085 QKL131085:QKM131085 QUH131085:QUI131085 RED131085:REE131085 RNZ131085:ROA131085 RXV131085:RXW131085 SHR131085:SHS131085 SRN131085:SRO131085 TBJ131085:TBK131085 TLF131085:TLG131085 TVB131085:TVC131085 UEX131085:UEY131085 UOT131085:UOU131085 UYP131085:UYQ131085 VIL131085:VIM131085 VSH131085:VSI131085 WCD131085:WCE131085 WLZ131085:WMA131085 WVV131085:WVW131085 N196621:O196621 JJ196621:JK196621 TF196621:TG196621 ADB196621:ADC196621 AMX196621:AMY196621 AWT196621:AWU196621 BGP196621:BGQ196621 BQL196621:BQM196621 CAH196621:CAI196621 CKD196621:CKE196621 CTZ196621:CUA196621 DDV196621:DDW196621 DNR196621:DNS196621 DXN196621:DXO196621 EHJ196621:EHK196621 ERF196621:ERG196621 FBB196621:FBC196621 FKX196621:FKY196621 FUT196621:FUU196621 GEP196621:GEQ196621 GOL196621:GOM196621 GYH196621:GYI196621 HID196621:HIE196621 HRZ196621:HSA196621 IBV196621:IBW196621 ILR196621:ILS196621 IVN196621:IVO196621 JFJ196621:JFK196621 JPF196621:JPG196621 JZB196621:JZC196621 KIX196621:KIY196621 KST196621:KSU196621 LCP196621:LCQ196621 LML196621:LMM196621 LWH196621:LWI196621 MGD196621:MGE196621 MPZ196621:MQA196621 MZV196621:MZW196621 NJR196621:NJS196621 NTN196621:NTO196621 ODJ196621:ODK196621 ONF196621:ONG196621 OXB196621:OXC196621 PGX196621:PGY196621 PQT196621:PQU196621 QAP196621:QAQ196621 QKL196621:QKM196621 QUH196621:QUI196621 RED196621:REE196621 RNZ196621:ROA196621 RXV196621:RXW196621 SHR196621:SHS196621 SRN196621:SRO196621 TBJ196621:TBK196621 TLF196621:TLG196621 TVB196621:TVC196621 UEX196621:UEY196621 UOT196621:UOU196621 UYP196621:UYQ196621 VIL196621:VIM196621 VSH196621:VSI196621 WCD196621:WCE196621 WLZ196621:WMA196621 WVV196621:WVW196621 N262157:O262157 JJ262157:JK262157 TF262157:TG262157 ADB262157:ADC262157 AMX262157:AMY262157 AWT262157:AWU262157 BGP262157:BGQ262157 BQL262157:BQM262157 CAH262157:CAI262157 CKD262157:CKE262157 CTZ262157:CUA262157 DDV262157:DDW262157 DNR262157:DNS262157 DXN262157:DXO262157 EHJ262157:EHK262157 ERF262157:ERG262157 FBB262157:FBC262157 FKX262157:FKY262157 FUT262157:FUU262157 GEP262157:GEQ262157 GOL262157:GOM262157 GYH262157:GYI262157 HID262157:HIE262157 HRZ262157:HSA262157 IBV262157:IBW262157 ILR262157:ILS262157 IVN262157:IVO262157 JFJ262157:JFK262157 JPF262157:JPG262157 JZB262157:JZC262157 KIX262157:KIY262157 KST262157:KSU262157 LCP262157:LCQ262157 LML262157:LMM262157 LWH262157:LWI262157 MGD262157:MGE262157 MPZ262157:MQA262157 MZV262157:MZW262157 NJR262157:NJS262157 NTN262157:NTO262157 ODJ262157:ODK262157 ONF262157:ONG262157 OXB262157:OXC262157 PGX262157:PGY262157 PQT262157:PQU262157 QAP262157:QAQ262157 QKL262157:QKM262157 QUH262157:QUI262157 RED262157:REE262157 RNZ262157:ROA262157 RXV262157:RXW262157 SHR262157:SHS262157 SRN262157:SRO262157 TBJ262157:TBK262157 TLF262157:TLG262157 TVB262157:TVC262157 UEX262157:UEY262157 UOT262157:UOU262157 UYP262157:UYQ262157 VIL262157:VIM262157 VSH262157:VSI262157 WCD262157:WCE262157 WLZ262157:WMA262157 WVV262157:WVW262157 N327693:O327693 JJ327693:JK327693 TF327693:TG327693 ADB327693:ADC327693 AMX327693:AMY327693 AWT327693:AWU327693 BGP327693:BGQ327693 BQL327693:BQM327693 CAH327693:CAI327693 CKD327693:CKE327693 CTZ327693:CUA327693 DDV327693:DDW327693 DNR327693:DNS327693 DXN327693:DXO327693 EHJ327693:EHK327693 ERF327693:ERG327693 FBB327693:FBC327693 FKX327693:FKY327693 FUT327693:FUU327693 GEP327693:GEQ327693 GOL327693:GOM327693 GYH327693:GYI327693 HID327693:HIE327693 HRZ327693:HSA327693 IBV327693:IBW327693 ILR327693:ILS327693 IVN327693:IVO327693 JFJ327693:JFK327693 JPF327693:JPG327693 JZB327693:JZC327693 KIX327693:KIY327693 KST327693:KSU327693 LCP327693:LCQ327693 LML327693:LMM327693 LWH327693:LWI327693 MGD327693:MGE327693 MPZ327693:MQA327693 MZV327693:MZW327693 NJR327693:NJS327693 NTN327693:NTO327693 ODJ327693:ODK327693 ONF327693:ONG327693 OXB327693:OXC327693 PGX327693:PGY327693 PQT327693:PQU327693 QAP327693:QAQ327693 QKL327693:QKM327693 QUH327693:QUI327693 RED327693:REE327693 RNZ327693:ROA327693 RXV327693:RXW327693 SHR327693:SHS327693 SRN327693:SRO327693 TBJ327693:TBK327693 TLF327693:TLG327693 TVB327693:TVC327693 UEX327693:UEY327693 UOT327693:UOU327693 UYP327693:UYQ327693 VIL327693:VIM327693 VSH327693:VSI327693 WCD327693:WCE327693 WLZ327693:WMA327693 WVV327693:WVW327693 N393229:O393229 JJ393229:JK393229 TF393229:TG393229 ADB393229:ADC393229 AMX393229:AMY393229 AWT393229:AWU393229 BGP393229:BGQ393229 BQL393229:BQM393229 CAH393229:CAI393229 CKD393229:CKE393229 CTZ393229:CUA393229 DDV393229:DDW393229 DNR393229:DNS393229 DXN393229:DXO393229 EHJ393229:EHK393229 ERF393229:ERG393229 FBB393229:FBC393229 FKX393229:FKY393229 FUT393229:FUU393229 GEP393229:GEQ393229 GOL393229:GOM393229 GYH393229:GYI393229 HID393229:HIE393229 HRZ393229:HSA393229 IBV393229:IBW393229 ILR393229:ILS393229 IVN393229:IVO393229 JFJ393229:JFK393229 JPF393229:JPG393229 JZB393229:JZC393229 KIX393229:KIY393229 KST393229:KSU393229 LCP393229:LCQ393229 LML393229:LMM393229 LWH393229:LWI393229 MGD393229:MGE393229 MPZ393229:MQA393229 MZV393229:MZW393229 NJR393229:NJS393229 NTN393229:NTO393229 ODJ393229:ODK393229 ONF393229:ONG393229 OXB393229:OXC393229 PGX393229:PGY393229 PQT393229:PQU393229 QAP393229:QAQ393229 QKL393229:QKM393229 QUH393229:QUI393229 RED393229:REE393229 RNZ393229:ROA393229 RXV393229:RXW393229 SHR393229:SHS393229 SRN393229:SRO393229 TBJ393229:TBK393229 TLF393229:TLG393229 TVB393229:TVC393229 UEX393229:UEY393229 UOT393229:UOU393229 UYP393229:UYQ393229 VIL393229:VIM393229 VSH393229:VSI393229 WCD393229:WCE393229 WLZ393229:WMA393229 WVV393229:WVW393229 N458765:O458765 JJ458765:JK458765 TF458765:TG458765 ADB458765:ADC458765 AMX458765:AMY458765 AWT458765:AWU458765 BGP458765:BGQ458765 BQL458765:BQM458765 CAH458765:CAI458765 CKD458765:CKE458765 CTZ458765:CUA458765 DDV458765:DDW458765 DNR458765:DNS458765 DXN458765:DXO458765 EHJ458765:EHK458765 ERF458765:ERG458765 FBB458765:FBC458765 FKX458765:FKY458765 FUT458765:FUU458765 GEP458765:GEQ458765 GOL458765:GOM458765 GYH458765:GYI458765 HID458765:HIE458765 HRZ458765:HSA458765 IBV458765:IBW458765 ILR458765:ILS458765 IVN458765:IVO458765 JFJ458765:JFK458765 JPF458765:JPG458765 JZB458765:JZC458765 KIX458765:KIY458765 KST458765:KSU458765 LCP458765:LCQ458765 LML458765:LMM458765 LWH458765:LWI458765 MGD458765:MGE458765 MPZ458765:MQA458765 MZV458765:MZW458765 NJR458765:NJS458765 NTN458765:NTO458765 ODJ458765:ODK458765 ONF458765:ONG458765 OXB458765:OXC458765 PGX458765:PGY458765 PQT458765:PQU458765 QAP458765:QAQ458765 QKL458765:QKM458765 QUH458765:QUI458765 RED458765:REE458765 RNZ458765:ROA458765 RXV458765:RXW458765 SHR458765:SHS458765 SRN458765:SRO458765 TBJ458765:TBK458765 TLF458765:TLG458765 TVB458765:TVC458765 UEX458765:UEY458765 UOT458765:UOU458765 UYP458765:UYQ458765 VIL458765:VIM458765 VSH458765:VSI458765 WCD458765:WCE458765 WLZ458765:WMA458765 WVV458765:WVW458765 N524301:O524301 JJ524301:JK524301 TF524301:TG524301 ADB524301:ADC524301 AMX524301:AMY524301 AWT524301:AWU524301 BGP524301:BGQ524301 BQL524301:BQM524301 CAH524301:CAI524301 CKD524301:CKE524301 CTZ524301:CUA524301 DDV524301:DDW524301 DNR524301:DNS524301 DXN524301:DXO524301 EHJ524301:EHK524301 ERF524301:ERG524301 FBB524301:FBC524301 FKX524301:FKY524301 FUT524301:FUU524301 GEP524301:GEQ524301 GOL524301:GOM524301 GYH524301:GYI524301 HID524301:HIE524301 HRZ524301:HSA524301 IBV524301:IBW524301 ILR524301:ILS524301 IVN524301:IVO524301 JFJ524301:JFK524301 JPF524301:JPG524301 JZB524301:JZC524301 KIX524301:KIY524301 KST524301:KSU524301 LCP524301:LCQ524301 LML524301:LMM524301 LWH524301:LWI524301 MGD524301:MGE524301 MPZ524301:MQA524301 MZV524301:MZW524301 NJR524301:NJS524301 NTN524301:NTO524301 ODJ524301:ODK524301 ONF524301:ONG524301 OXB524301:OXC524301 PGX524301:PGY524301 PQT524301:PQU524301 QAP524301:QAQ524301 QKL524301:QKM524301 QUH524301:QUI524301 RED524301:REE524301 RNZ524301:ROA524301 RXV524301:RXW524301 SHR524301:SHS524301 SRN524301:SRO524301 TBJ524301:TBK524301 TLF524301:TLG524301 TVB524301:TVC524301 UEX524301:UEY524301 UOT524301:UOU524301 UYP524301:UYQ524301 VIL524301:VIM524301 VSH524301:VSI524301 WCD524301:WCE524301 WLZ524301:WMA524301 WVV524301:WVW524301 N589837:O589837 JJ589837:JK589837 TF589837:TG589837 ADB589837:ADC589837 AMX589837:AMY589837 AWT589837:AWU589837 BGP589837:BGQ589837 BQL589837:BQM589837 CAH589837:CAI589837 CKD589837:CKE589837 CTZ589837:CUA589837 DDV589837:DDW589837 DNR589837:DNS589837 DXN589837:DXO589837 EHJ589837:EHK589837 ERF589837:ERG589837 FBB589837:FBC589837 FKX589837:FKY589837 FUT589837:FUU589837 GEP589837:GEQ589837 GOL589837:GOM589837 GYH589837:GYI589837 HID589837:HIE589837 HRZ589837:HSA589837 IBV589837:IBW589837 ILR589837:ILS589837 IVN589837:IVO589837 JFJ589837:JFK589837 JPF589837:JPG589837 JZB589837:JZC589837 KIX589837:KIY589837 KST589837:KSU589837 LCP589837:LCQ589837 LML589837:LMM589837 LWH589837:LWI589837 MGD589837:MGE589837 MPZ589837:MQA589837 MZV589837:MZW589837 NJR589837:NJS589837 NTN589837:NTO589837 ODJ589837:ODK589837 ONF589837:ONG589837 OXB589837:OXC589837 PGX589837:PGY589837 PQT589837:PQU589837 QAP589837:QAQ589837 QKL589837:QKM589837 QUH589837:QUI589837 RED589837:REE589837 RNZ589837:ROA589837 RXV589837:RXW589837 SHR589837:SHS589837 SRN589837:SRO589837 TBJ589837:TBK589837 TLF589837:TLG589837 TVB589837:TVC589837 UEX589837:UEY589837 UOT589837:UOU589837 UYP589837:UYQ589837 VIL589837:VIM589837 VSH589837:VSI589837 WCD589837:WCE589837 WLZ589837:WMA589837 WVV589837:WVW589837 N655373:O655373 JJ655373:JK655373 TF655373:TG655373 ADB655373:ADC655373 AMX655373:AMY655373 AWT655373:AWU655373 BGP655373:BGQ655373 BQL655373:BQM655373 CAH655373:CAI655373 CKD655373:CKE655373 CTZ655373:CUA655373 DDV655373:DDW655373 DNR655373:DNS655373 DXN655373:DXO655373 EHJ655373:EHK655373 ERF655373:ERG655373 FBB655373:FBC655373 FKX655373:FKY655373 FUT655373:FUU655373 GEP655373:GEQ655373 GOL655373:GOM655373 GYH655373:GYI655373 HID655373:HIE655373 HRZ655373:HSA655373 IBV655373:IBW655373 ILR655373:ILS655373 IVN655373:IVO655373 JFJ655373:JFK655373 JPF655373:JPG655373 JZB655373:JZC655373 KIX655373:KIY655373 KST655373:KSU655373 LCP655373:LCQ655373 LML655373:LMM655373 LWH655373:LWI655373 MGD655373:MGE655373 MPZ655373:MQA655373 MZV655373:MZW655373 NJR655373:NJS655373 NTN655373:NTO655373 ODJ655373:ODK655373 ONF655373:ONG655373 OXB655373:OXC655373 PGX655373:PGY655373 PQT655373:PQU655373 QAP655373:QAQ655373 QKL655373:QKM655373 QUH655373:QUI655373 RED655373:REE655373 RNZ655373:ROA655373 RXV655373:RXW655373 SHR655373:SHS655373 SRN655373:SRO655373 TBJ655373:TBK655373 TLF655373:TLG655373 TVB655373:TVC655373 UEX655373:UEY655373 UOT655373:UOU655373 UYP655373:UYQ655373 VIL655373:VIM655373 VSH655373:VSI655373 WCD655373:WCE655373 WLZ655373:WMA655373 WVV655373:WVW655373 N720909:O720909 JJ720909:JK720909 TF720909:TG720909 ADB720909:ADC720909 AMX720909:AMY720909 AWT720909:AWU720909 BGP720909:BGQ720909 BQL720909:BQM720909 CAH720909:CAI720909 CKD720909:CKE720909 CTZ720909:CUA720909 DDV720909:DDW720909 DNR720909:DNS720909 DXN720909:DXO720909 EHJ720909:EHK720909 ERF720909:ERG720909 FBB720909:FBC720909 FKX720909:FKY720909 FUT720909:FUU720909 GEP720909:GEQ720909 GOL720909:GOM720909 GYH720909:GYI720909 HID720909:HIE720909 HRZ720909:HSA720909 IBV720909:IBW720909 ILR720909:ILS720909 IVN720909:IVO720909 JFJ720909:JFK720909 JPF720909:JPG720909 JZB720909:JZC720909 KIX720909:KIY720909 KST720909:KSU720909 LCP720909:LCQ720909 LML720909:LMM720909 LWH720909:LWI720909 MGD720909:MGE720909 MPZ720909:MQA720909 MZV720909:MZW720909 NJR720909:NJS720909 NTN720909:NTO720909 ODJ720909:ODK720909 ONF720909:ONG720909 OXB720909:OXC720909 PGX720909:PGY720909 PQT720909:PQU720909 QAP720909:QAQ720909 QKL720909:QKM720909 QUH720909:QUI720909 RED720909:REE720909 RNZ720909:ROA720909 RXV720909:RXW720909 SHR720909:SHS720909 SRN720909:SRO720909 TBJ720909:TBK720909 TLF720909:TLG720909 TVB720909:TVC720909 UEX720909:UEY720909 UOT720909:UOU720909 UYP720909:UYQ720909 VIL720909:VIM720909 VSH720909:VSI720909 WCD720909:WCE720909 WLZ720909:WMA720909 WVV720909:WVW720909 N786445:O786445 JJ786445:JK786445 TF786445:TG786445 ADB786445:ADC786445 AMX786445:AMY786445 AWT786445:AWU786445 BGP786445:BGQ786445 BQL786445:BQM786445 CAH786445:CAI786445 CKD786445:CKE786445 CTZ786445:CUA786445 DDV786445:DDW786445 DNR786445:DNS786445 DXN786445:DXO786445 EHJ786445:EHK786445 ERF786445:ERG786445 FBB786445:FBC786445 FKX786445:FKY786445 FUT786445:FUU786445 GEP786445:GEQ786445 GOL786445:GOM786445 GYH786445:GYI786445 HID786445:HIE786445 HRZ786445:HSA786445 IBV786445:IBW786445 ILR786445:ILS786445 IVN786445:IVO786445 JFJ786445:JFK786445 JPF786445:JPG786445 JZB786445:JZC786445 KIX786445:KIY786445 KST786445:KSU786445 LCP786445:LCQ786445 LML786445:LMM786445 LWH786445:LWI786445 MGD786445:MGE786445 MPZ786445:MQA786445 MZV786445:MZW786445 NJR786445:NJS786445 NTN786445:NTO786445 ODJ786445:ODK786445 ONF786445:ONG786445 OXB786445:OXC786445 PGX786445:PGY786445 PQT786445:PQU786445 QAP786445:QAQ786445 QKL786445:QKM786445 QUH786445:QUI786445 RED786445:REE786445 RNZ786445:ROA786445 RXV786445:RXW786445 SHR786445:SHS786445 SRN786445:SRO786445 TBJ786445:TBK786445 TLF786445:TLG786445 TVB786445:TVC786445 UEX786445:UEY786445 UOT786445:UOU786445 UYP786445:UYQ786445 VIL786445:VIM786445 VSH786445:VSI786445 WCD786445:WCE786445 WLZ786445:WMA786445 WVV786445:WVW786445 N851981:O851981 JJ851981:JK851981 TF851981:TG851981 ADB851981:ADC851981 AMX851981:AMY851981 AWT851981:AWU851981 BGP851981:BGQ851981 BQL851981:BQM851981 CAH851981:CAI851981 CKD851981:CKE851981 CTZ851981:CUA851981 DDV851981:DDW851981 DNR851981:DNS851981 DXN851981:DXO851981 EHJ851981:EHK851981 ERF851981:ERG851981 FBB851981:FBC851981 FKX851981:FKY851981 FUT851981:FUU851981 GEP851981:GEQ851981 GOL851981:GOM851981 GYH851981:GYI851981 HID851981:HIE851981 HRZ851981:HSA851981 IBV851981:IBW851981 ILR851981:ILS851981 IVN851981:IVO851981 JFJ851981:JFK851981 JPF851981:JPG851981 JZB851981:JZC851981 KIX851981:KIY851981 KST851981:KSU851981 LCP851981:LCQ851981 LML851981:LMM851981 LWH851981:LWI851981 MGD851981:MGE851981 MPZ851981:MQA851981 MZV851981:MZW851981 NJR851981:NJS851981 NTN851981:NTO851981 ODJ851981:ODK851981 ONF851981:ONG851981 OXB851981:OXC851981 PGX851981:PGY851981 PQT851981:PQU851981 QAP851981:QAQ851981 QKL851981:QKM851981 QUH851981:QUI851981 RED851981:REE851981 RNZ851981:ROA851981 RXV851981:RXW851981 SHR851981:SHS851981 SRN851981:SRO851981 TBJ851981:TBK851981 TLF851981:TLG851981 TVB851981:TVC851981 UEX851981:UEY851981 UOT851981:UOU851981 UYP851981:UYQ851981 VIL851981:VIM851981 VSH851981:VSI851981 WCD851981:WCE851981 WLZ851981:WMA851981 WVV851981:WVW851981 N917517:O917517 JJ917517:JK917517 TF917517:TG917517 ADB917517:ADC917517 AMX917517:AMY917517 AWT917517:AWU917517 BGP917517:BGQ917517 BQL917517:BQM917517 CAH917517:CAI917517 CKD917517:CKE917517 CTZ917517:CUA917517 DDV917517:DDW917517 DNR917517:DNS917517 DXN917517:DXO917517 EHJ917517:EHK917517 ERF917517:ERG917517 FBB917517:FBC917517 FKX917517:FKY917517 FUT917517:FUU917517 GEP917517:GEQ917517 GOL917517:GOM917517 GYH917517:GYI917517 HID917517:HIE917517 HRZ917517:HSA917517 IBV917517:IBW917517 ILR917517:ILS917517 IVN917517:IVO917517 JFJ917517:JFK917517 JPF917517:JPG917517 JZB917517:JZC917517 KIX917517:KIY917517 KST917517:KSU917517 LCP917517:LCQ917517 LML917517:LMM917517 LWH917517:LWI917517 MGD917517:MGE917517 MPZ917517:MQA917517 MZV917517:MZW917517 NJR917517:NJS917517 NTN917517:NTO917517 ODJ917517:ODK917517 ONF917517:ONG917517 OXB917517:OXC917517 PGX917517:PGY917517 PQT917517:PQU917517 QAP917517:QAQ917517 QKL917517:QKM917517 QUH917517:QUI917517 RED917517:REE917517 RNZ917517:ROA917517 RXV917517:RXW917517 SHR917517:SHS917517 SRN917517:SRO917517 TBJ917517:TBK917517 TLF917517:TLG917517 TVB917517:TVC917517 UEX917517:UEY917517 UOT917517:UOU917517 UYP917517:UYQ917517 VIL917517:VIM917517 VSH917517:VSI917517 WCD917517:WCE917517 WLZ917517:WMA917517 WVV917517:WVW917517 N983053:O983053 JJ983053:JK983053 TF983053:TG983053 ADB983053:ADC983053 AMX983053:AMY983053 AWT983053:AWU983053 BGP983053:BGQ983053 BQL983053:BQM983053 CAH983053:CAI983053 CKD983053:CKE983053 CTZ983053:CUA983053 DDV983053:DDW983053 DNR983053:DNS983053 DXN983053:DXO983053 EHJ983053:EHK983053 ERF983053:ERG983053 FBB983053:FBC983053 FKX983053:FKY983053 FUT983053:FUU983053 GEP983053:GEQ983053 GOL983053:GOM983053 GYH983053:GYI983053 HID983053:HIE983053 HRZ983053:HSA983053 IBV983053:IBW983053 ILR983053:ILS983053 IVN983053:IVO983053 JFJ983053:JFK983053 JPF983053:JPG983053 JZB983053:JZC983053 KIX983053:KIY983053 KST983053:KSU983053 LCP983053:LCQ983053 LML983053:LMM983053 LWH983053:LWI983053 MGD983053:MGE983053 MPZ983053:MQA983053 MZV983053:MZW983053 NJR983053:NJS983053 NTN983053:NTO983053 ODJ983053:ODK983053 ONF983053:ONG983053 OXB983053:OXC983053 PGX983053:PGY983053 PQT983053:PQU983053 QAP983053:QAQ983053 QKL983053:QKM983053 QUH983053:QUI983053 RED983053:REE983053 RNZ983053:ROA983053 RXV983053:RXW983053 SHR983053:SHS983053 SRN983053:SRO983053 TBJ983053:TBK983053 TLF983053:TLG983053 TVB983053:TVC983053 UEX983053:UEY983053 UOT983053:UOU983053 UYP983053:UYQ983053 VIL983053:VIM983053 VSH983053:VSI983053 WCD983053:WCE983053 WLZ983053:WMA983053 WVV983053:WVW983053 A14:Y17 IW14:JU17 SS14:TQ17 ACO14:ADM17 AMK14:ANI17 AWG14:AXE17 BGC14:BHA17 BPY14:BQW17 BZU14:CAS17 CJQ14:CKO17 CTM14:CUK17 DDI14:DEG17 DNE14:DOC17 DXA14:DXY17 EGW14:EHU17 EQS14:ERQ17 FAO14:FBM17 FKK14:FLI17 FUG14:FVE17 GEC14:GFA17 GNY14:GOW17 GXU14:GYS17 HHQ14:HIO17 HRM14:HSK17 IBI14:ICG17 ILE14:IMC17 IVA14:IVY17 JEW14:JFU17 JOS14:JPQ17 JYO14:JZM17 KIK14:KJI17 KSG14:KTE17 LCC14:LDA17 LLY14:LMW17 LVU14:LWS17 MFQ14:MGO17 MPM14:MQK17 MZI14:NAG17 NJE14:NKC17 NTA14:NTY17 OCW14:ODU17 OMS14:ONQ17 OWO14:OXM17 PGK14:PHI17 PQG14:PRE17 QAC14:QBA17 QJY14:QKW17 QTU14:QUS17 RDQ14:REO17 RNM14:ROK17 RXI14:RYG17 SHE14:SIC17 SRA14:SRY17 TAW14:TBU17 TKS14:TLQ17 TUO14:TVM17 UEK14:UFI17 UOG14:UPE17 UYC14:UZA17 VHY14:VIW17 VRU14:VSS17 WBQ14:WCO17 WLM14:WMK17 WVI14:WWG17 A65550:Y65553 IW65550:JU65553 SS65550:TQ65553 ACO65550:ADM65553 AMK65550:ANI65553 AWG65550:AXE65553 BGC65550:BHA65553 BPY65550:BQW65553 BZU65550:CAS65553 CJQ65550:CKO65553 CTM65550:CUK65553 DDI65550:DEG65553 DNE65550:DOC65553 DXA65550:DXY65553 EGW65550:EHU65553 EQS65550:ERQ65553 FAO65550:FBM65553 FKK65550:FLI65553 FUG65550:FVE65553 GEC65550:GFA65553 GNY65550:GOW65553 GXU65550:GYS65553 HHQ65550:HIO65553 HRM65550:HSK65553 IBI65550:ICG65553 ILE65550:IMC65553 IVA65550:IVY65553 JEW65550:JFU65553 JOS65550:JPQ65553 JYO65550:JZM65553 KIK65550:KJI65553 KSG65550:KTE65553 LCC65550:LDA65553 LLY65550:LMW65553 LVU65550:LWS65553 MFQ65550:MGO65553 MPM65550:MQK65553 MZI65550:NAG65553 NJE65550:NKC65553 NTA65550:NTY65553 OCW65550:ODU65553 OMS65550:ONQ65553 OWO65550:OXM65553 PGK65550:PHI65553 PQG65550:PRE65553 QAC65550:QBA65553 QJY65550:QKW65553 QTU65550:QUS65553 RDQ65550:REO65553 RNM65550:ROK65553 RXI65550:RYG65553 SHE65550:SIC65553 SRA65550:SRY65553 TAW65550:TBU65553 TKS65550:TLQ65553 TUO65550:TVM65553 UEK65550:UFI65553 UOG65550:UPE65553 UYC65550:UZA65553 VHY65550:VIW65553 VRU65550:VSS65553 WBQ65550:WCO65553 WLM65550:WMK65553 WVI65550:WWG65553 A131086:Y131089 IW131086:JU131089 SS131086:TQ131089 ACO131086:ADM131089 AMK131086:ANI131089 AWG131086:AXE131089 BGC131086:BHA131089 BPY131086:BQW131089 BZU131086:CAS131089 CJQ131086:CKO131089 CTM131086:CUK131089 DDI131086:DEG131089 DNE131086:DOC131089 DXA131086:DXY131089 EGW131086:EHU131089 EQS131086:ERQ131089 FAO131086:FBM131089 FKK131086:FLI131089 FUG131086:FVE131089 GEC131086:GFA131089 GNY131086:GOW131089 GXU131086:GYS131089 HHQ131086:HIO131089 HRM131086:HSK131089 IBI131086:ICG131089 ILE131086:IMC131089 IVA131086:IVY131089 JEW131086:JFU131089 JOS131086:JPQ131089 JYO131086:JZM131089 KIK131086:KJI131089 KSG131086:KTE131089 LCC131086:LDA131089 LLY131086:LMW131089 LVU131086:LWS131089 MFQ131086:MGO131089 MPM131086:MQK131089 MZI131086:NAG131089 NJE131086:NKC131089 NTA131086:NTY131089 OCW131086:ODU131089 OMS131086:ONQ131089 OWO131086:OXM131089 PGK131086:PHI131089 PQG131086:PRE131089 QAC131086:QBA131089 QJY131086:QKW131089 QTU131086:QUS131089 RDQ131086:REO131089 RNM131086:ROK131089 RXI131086:RYG131089 SHE131086:SIC131089 SRA131086:SRY131089 TAW131086:TBU131089 TKS131086:TLQ131089 TUO131086:TVM131089 UEK131086:UFI131089 UOG131086:UPE131089 UYC131086:UZA131089 VHY131086:VIW131089 VRU131086:VSS131089 WBQ131086:WCO131089 WLM131086:WMK131089 WVI131086:WWG131089 A196622:Y196625 IW196622:JU196625 SS196622:TQ196625 ACO196622:ADM196625 AMK196622:ANI196625 AWG196622:AXE196625 BGC196622:BHA196625 BPY196622:BQW196625 BZU196622:CAS196625 CJQ196622:CKO196625 CTM196622:CUK196625 DDI196622:DEG196625 DNE196622:DOC196625 DXA196622:DXY196625 EGW196622:EHU196625 EQS196622:ERQ196625 FAO196622:FBM196625 FKK196622:FLI196625 FUG196622:FVE196625 GEC196622:GFA196625 GNY196622:GOW196625 GXU196622:GYS196625 HHQ196622:HIO196625 HRM196622:HSK196625 IBI196622:ICG196625 ILE196622:IMC196625 IVA196622:IVY196625 JEW196622:JFU196625 JOS196622:JPQ196625 JYO196622:JZM196625 KIK196622:KJI196625 KSG196622:KTE196625 LCC196622:LDA196625 LLY196622:LMW196625 LVU196622:LWS196625 MFQ196622:MGO196625 MPM196622:MQK196625 MZI196622:NAG196625 NJE196622:NKC196625 NTA196622:NTY196625 OCW196622:ODU196625 OMS196622:ONQ196625 OWO196622:OXM196625 PGK196622:PHI196625 PQG196622:PRE196625 QAC196622:QBA196625 QJY196622:QKW196625 QTU196622:QUS196625 RDQ196622:REO196625 RNM196622:ROK196625 RXI196622:RYG196625 SHE196622:SIC196625 SRA196622:SRY196625 TAW196622:TBU196625 TKS196622:TLQ196625 TUO196622:TVM196625 UEK196622:UFI196625 UOG196622:UPE196625 UYC196622:UZA196625 VHY196622:VIW196625 VRU196622:VSS196625 WBQ196622:WCO196625 WLM196622:WMK196625 WVI196622:WWG196625 A262158:Y262161 IW262158:JU262161 SS262158:TQ262161 ACO262158:ADM262161 AMK262158:ANI262161 AWG262158:AXE262161 BGC262158:BHA262161 BPY262158:BQW262161 BZU262158:CAS262161 CJQ262158:CKO262161 CTM262158:CUK262161 DDI262158:DEG262161 DNE262158:DOC262161 DXA262158:DXY262161 EGW262158:EHU262161 EQS262158:ERQ262161 FAO262158:FBM262161 FKK262158:FLI262161 FUG262158:FVE262161 GEC262158:GFA262161 GNY262158:GOW262161 GXU262158:GYS262161 HHQ262158:HIO262161 HRM262158:HSK262161 IBI262158:ICG262161 ILE262158:IMC262161 IVA262158:IVY262161 JEW262158:JFU262161 JOS262158:JPQ262161 JYO262158:JZM262161 KIK262158:KJI262161 KSG262158:KTE262161 LCC262158:LDA262161 LLY262158:LMW262161 LVU262158:LWS262161 MFQ262158:MGO262161 MPM262158:MQK262161 MZI262158:NAG262161 NJE262158:NKC262161 NTA262158:NTY262161 OCW262158:ODU262161 OMS262158:ONQ262161 OWO262158:OXM262161 PGK262158:PHI262161 PQG262158:PRE262161 QAC262158:QBA262161 QJY262158:QKW262161 QTU262158:QUS262161 RDQ262158:REO262161 RNM262158:ROK262161 RXI262158:RYG262161 SHE262158:SIC262161 SRA262158:SRY262161 TAW262158:TBU262161 TKS262158:TLQ262161 TUO262158:TVM262161 UEK262158:UFI262161 UOG262158:UPE262161 UYC262158:UZA262161 VHY262158:VIW262161 VRU262158:VSS262161 WBQ262158:WCO262161 WLM262158:WMK262161 WVI262158:WWG262161 A327694:Y327697 IW327694:JU327697 SS327694:TQ327697 ACO327694:ADM327697 AMK327694:ANI327697 AWG327694:AXE327697 BGC327694:BHA327697 BPY327694:BQW327697 BZU327694:CAS327697 CJQ327694:CKO327697 CTM327694:CUK327697 DDI327694:DEG327697 DNE327694:DOC327697 DXA327694:DXY327697 EGW327694:EHU327697 EQS327694:ERQ327697 FAO327694:FBM327697 FKK327694:FLI327697 FUG327694:FVE327697 GEC327694:GFA327697 GNY327694:GOW327697 GXU327694:GYS327697 HHQ327694:HIO327697 HRM327694:HSK327697 IBI327694:ICG327697 ILE327694:IMC327697 IVA327694:IVY327697 JEW327694:JFU327697 JOS327694:JPQ327697 JYO327694:JZM327697 KIK327694:KJI327697 KSG327694:KTE327697 LCC327694:LDA327697 LLY327694:LMW327697 LVU327694:LWS327697 MFQ327694:MGO327697 MPM327694:MQK327697 MZI327694:NAG327697 NJE327694:NKC327697 NTA327694:NTY327697 OCW327694:ODU327697 OMS327694:ONQ327697 OWO327694:OXM327697 PGK327694:PHI327697 PQG327694:PRE327697 QAC327694:QBA327697 QJY327694:QKW327697 QTU327694:QUS327697 RDQ327694:REO327697 RNM327694:ROK327697 RXI327694:RYG327697 SHE327694:SIC327697 SRA327694:SRY327697 TAW327694:TBU327697 TKS327694:TLQ327697 TUO327694:TVM327697 UEK327694:UFI327697 UOG327694:UPE327697 UYC327694:UZA327697 VHY327694:VIW327697 VRU327694:VSS327697 WBQ327694:WCO327697 WLM327694:WMK327697 WVI327694:WWG327697 A393230:Y393233 IW393230:JU393233 SS393230:TQ393233 ACO393230:ADM393233 AMK393230:ANI393233 AWG393230:AXE393233 BGC393230:BHA393233 BPY393230:BQW393233 BZU393230:CAS393233 CJQ393230:CKO393233 CTM393230:CUK393233 DDI393230:DEG393233 DNE393230:DOC393233 DXA393230:DXY393233 EGW393230:EHU393233 EQS393230:ERQ393233 FAO393230:FBM393233 FKK393230:FLI393233 FUG393230:FVE393233 GEC393230:GFA393233 GNY393230:GOW393233 GXU393230:GYS393233 HHQ393230:HIO393233 HRM393230:HSK393233 IBI393230:ICG393233 ILE393230:IMC393233 IVA393230:IVY393233 JEW393230:JFU393233 JOS393230:JPQ393233 JYO393230:JZM393233 KIK393230:KJI393233 KSG393230:KTE393233 LCC393230:LDA393233 LLY393230:LMW393233 LVU393230:LWS393233 MFQ393230:MGO393233 MPM393230:MQK393233 MZI393230:NAG393233 NJE393230:NKC393233 NTA393230:NTY393233 OCW393230:ODU393233 OMS393230:ONQ393233 OWO393230:OXM393233 PGK393230:PHI393233 PQG393230:PRE393233 QAC393230:QBA393233 QJY393230:QKW393233 QTU393230:QUS393233 RDQ393230:REO393233 RNM393230:ROK393233 RXI393230:RYG393233 SHE393230:SIC393233 SRA393230:SRY393233 TAW393230:TBU393233 TKS393230:TLQ393233 TUO393230:TVM393233 UEK393230:UFI393233 UOG393230:UPE393233 UYC393230:UZA393233 VHY393230:VIW393233 VRU393230:VSS393233 WBQ393230:WCO393233 WLM393230:WMK393233 WVI393230:WWG393233 A458766:Y458769 IW458766:JU458769 SS458766:TQ458769 ACO458766:ADM458769 AMK458766:ANI458769 AWG458766:AXE458769 BGC458766:BHA458769 BPY458766:BQW458769 BZU458766:CAS458769 CJQ458766:CKO458769 CTM458766:CUK458769 DDI458766:DEG458769 DNE458766:DOC458769 DXA458766:DXY458769 EGW458766:EHU458769 EQS458766:ERQ458769 FAO458766:FBM458769 FKK458766:FLI458769 FUG458766:FVE458769 GEC458766:GFA458769 GNY458766:GOW458769 GXU458766:GYS458769 HHQ458766:HIO458769 HRM458766:HSK458769 IBI458766:ICG458769 ILE458766:IMC458769 IVA458766:IVY458769 JEW458766:JFU458769 JOS458766:JPQ458769 JYO458766:JZM458769 KIK458766:KJI458769 KSG458766:KTE458769 LCC458766:LDA458769 LLY458766:LMW458769 LVU458766:LWS458769 MFQ458766:MGO458769 MPM458766:MQK458769 MZI458766:NAG458769 NJE458766:NKC458769 NTA458766:NTY458769 OCW458766:ODU458769 OMS458766:ONQ458769 OWO458766:OXM458769 PGK458766:PHI458769 PQG458766:PRE458769 QAC458766:QBA458769 QJY458766:QKW458769 QTU458766:QUS458769 RDQ458766:REO458769 RNM458766:ROK458769 RXI458766:RYG458769 SHE458766:SIC458769 SRA458766:SRY458769 TAW458766:TBU458769 TKS458766:TLQ458769 TUO458766:TVM458769 UEK458766:UFI458769 UOG458766:UPE458769 UYC458766:UZA458769 VHY458766:VIW458769 VRU458766:VSS458769 WBQ458766:WCO458769 WLM458766:WMK458769 WVI458766:WWG458769 A524302:Y524305 IW524302:JU524305 SS524302:TQ524305 ACO524302:ADM524305 AMK524302:ANI524305 AWG524302:AXE524305 BGC524302:BHA524305 BPY524302:BQW524305 BZU524302:CAS524305 CJQ524302:CKO524305 CTM524302:CUK524305 DDI524302:DEG524305 DNE524302:DOC524305 DXA524302:DXY524305 EGW524302:EHU524305 EQS524302:ERQ524305 FAO524302:FBM524305 FKK524302:FLI524305 FUG524302:FVE524305 GEC524302:GFA524305 GNY524302:GOW524305 GXU524302:GYS524305 HHQ524302:HIO524305 HRM524302:HSK524305 IBI524302:ICG524305 ILE524302:IMC524305 IVA524302:IVY524305 JEW524302:JFU524305 JOS524302:JPQ524305 JYO524302:JZM524305 KIK524302:KJI524305 KSG524302:KTE524305 LCC524302:LDA524305 LLY524302:LMW524305 LVU524302:LWS524305 MFQ524302:MGO524305 MPM524302:MQK524305 MZI524302:NAG524305 NJE524302:NKC524305 NTA524302:NTY524305 OCW524302:ODU524305 OMS524302:ONQ524305 OWO524302:OXM524305 PGK524302:PHI524305 PQG524302:PRE524305 QAC524302:QBA524305 QJY524302:QKW524305 QTU524302:QUS524305 RDQ524302:REO524305 RNM524302:ROK524305 RXI524302:RYG524305 SHE524302:SIC524305 SRA524302:SRY524305 TAW524302:TBU524305 TKS524302:TLQ524305 TUO524302:TVM524305 UEK524302:UFI524305 UOG524302:UPE524305 UYC524302:UZA524305 VHY524302:VIW524305 VRU524302:VSS524305 WBQ524302:WCO524305 WLM524302:WMK524305 WVI524302:WWG524305 A589838:Y589841 IW589838:JU589841 SS589838:TQ589841 ACO589838:ADM589841 AMK589838:ANI589841 AWG589838:AXE589841 BGC589838:BHA589841 BPY589838:BQW589841 BZU589838:CAS589841 CJQ589838:CKO589841 CTM589838:CUK589841 DDI589838:DEG589841 DNE589838:DOC589841 DXA589838:DXY589841 EGW589838:EHU589841 EQS589838:ERQ589841 FAO589838:FBM589841 FKK589838:FLI589841 FUG589838:FVE589841 GEC589838:GFA589841 GNY589838:GOW589841 GXU589838:GYS589841 HHQ589838:HIO589841 HRM589838:HSK589841 IBI589838:ICG589841 ILE589838:IMC589841 IVA589838:IVY589841 JEW589838:JFU589841 JOS589838:JPQ589841 JYO589838:JZM589841 KIK589838:KJI589841 KSG589838:KTE589841 LCC589838:LDA589841 LLY589838:LMW589841 LVU589838:LWS589841 MFQ589838:MGO589841 MPM589838:MQK589841 MZI589838:NAG589841 NJE589838:NKC589841 NTA589838:NTY589841 OCW589838:ODU589841 OMS589838:ONQ589841 OWO589838:OXM589841 PGK589838:PHI589841 PQG589838:PRE589841 QAC589838:QBA589841 QJY589838:QKW589841 QTU589838:QUS589841 RDQ589838:REO589841 RNM589838:ROK589841 RXI589838:RYG589841 SHE589838:SIC589841 SRA589838:SRY589841 TAW589838:TBU589841 TKS589838:TLQ589841 TUO589838:TVM589841 UEK589838:UFI589841 UOG589838:UPE589841 UYC589838:UZA589841 VHY589838:VIW589841 VRU589838:VSS589841 WBQ589838:WCO589841 WLM589838:WMK589841 WVI589838:WWG589841 A655374:Y655377 IW655374:JU655377 SS655374:TQ655377 ACO655374:ADM655377 AMK655374:ANI655377 AWG655374:AXE655377 BGC655374:BHA655377 BPY655374:BQW655377 BZU655374:CAS655377 CJQ655374:CKO655377 CTM655374:CUK655377 DDI655374:DEG655377 DNE655374:DOC655377 DXA655374:DXY655377 EGW655374:EHU655377 EQS655374:ERQ655377 FAO655374:FBM655377 FKK655374:FLI655377 FUG655374:FVE655377 GEC655374:GFA655377 GNY655374:GOW655377 GXU655374:GYS655377 HHQ655374:HIO655377 HRM655374:HSK655377 IBI655374:ICG655377 ILE655374:IMC655377 IVA655374:IVY655377 JEW655374:JFU655377 JOS655374:JPQ655377 JYO655374:JZM655377 KIK655374:KJI655377 KSG655374:KTE655377 LCC655374:LDA655377 LLY655374:LMW655377 LVU655374:LWS655377 MFQ655374:MGO655377 MPM655374:MQK655377 MZI655374:NAG655377 NJE655374:NKC655377 NTA655374:NTY655377 OCW655374:ODU655377 OMS655374:ONQ655377 OWO655374:OXM655377 PGK655374:PHI655377 PQG655374:PRE655377 QAC655374:QBA655377 QJY655374:QKW655377 QTU655374:QUS655377 RDQ655374:REO655377 RNM655374:ROK655377 RXI655374:RYG655377 SHE655374:SIC655377 SRA655374:SRY655377 TAW655374:TBU655377 TKS655374:TLQ655377 TUO655374:TVM655377 UEK655374:UFI655377 UOG655374:UPE655377 UYC655374:UZA655377 VHY655374:VIW655377 VRU655374:VSS655377 WBQ655374:WCO655377 WLM655374:WMK655377 WVI655374:WWG655377 A720910:Y720913 IW720910:JU720913 SS720910:TQ720913 ACO720910:ADM720913 AMK720910:ANI720913 AWG720910:AXE720913 BGC720910:BHA720913 BPY720910:BQW720913 BZU720910:CAS720913 CJQ720910:CKO720913 CTM720910:CUK720913 DDI720910:DEG720913 DNE720910:DOC720913 DXA720910:DXY720913 EGW720910:EHU720913 EQS720910:ERQ720913 FAO720910:FBM720913 FKK720910:FLI720913 FUG720910:FVE720913 GEC720910:GFA720913 GNY720910:GOW720913 GXU720910:GYS720913 HHQ720910:HIO720913 HRM720910:HSK720913 IBI720910:ICG720913 ILE720910:IMC720913 IVA720910:IVY720913 JEW720910:JFU720913 JOS720910:JPQ720913 JYO720910:JZM720913 KIK720910:KJI720913 KSG720910:KTE720913 LCC720910:LDA720913 LLY720910:LMW720913 LVU720910:LWS720913 MFQ720910:MGO720913 MPM720910:MQK720913 MZI720910:NAG720913 NJE720910:NKC720913 NTA720910:NTY720913 OCW720910:ODU720913 OMS720910:ONQ720913 OWO720910:OXM720913 PGK720910:PHI720913 PQG720910:PRE720913 QAC720910:QBA720913 QJY720910:QKW720913 QTU720910:QUS720913 RDQ720910:REO720913 RNM720910:ROK720913 RXI720910:RYG720913 SHE720910:SIC720913 SRA720910:SRY720913 TAW720910:TBU720913 TKS720910:TLQ720913 TUO720910:TVM720913 UEK720910:UFI720913 UOG720910:UPE720913 UYC720910:UZA720913 VHY720910:VIW720913 VRU720910:VSS720913 WBQ720910:WCO720913 WLM720910:WMK720913 WVI720910:WWG720913 A786446:Y786449 IW786446:JU786449 SS786446:TQ786449 ACO786446:ADM786449 AMK786446:ANI786449 AWG786446:AXE786449 BGC786446:BHA786449 BPY786446:BQW786449 BZU786446:CAS786449 CJQ786446:CKO786449 CTM786446:CUK786449 DDI786446:DEG786449 DNE786446:DOC786449 DXA786446:DXY786449 EGW786446:EHU786449 EQS786446:ERQ786449 FAO786446:FBM786449 FKK786446:FLI786449 FUG786446:FVE786449 GEC786446:GFA786449 GNY786446:GOW786449 GXU786446:GYS786449 HHQ786446:HIO786449 HRM786446:HSK786449 IBI786446:ICG786449 ILE786446:IMC786449 IVA786446:IVY786449 JEW786446:JFU786449 JOS786446:JPQ786449 JYO786446:JZM786449 KIK786446:KJI786449 KSG786446:KTE786449 LCC786446:LDA786449 LLY786446:LMW786449 LVU786446:LWS786449 MFQ786446:MGO786449 MPM786446:MQK786449 MZI786446:NAG786449 NJE786446:NKC786449 NTA786446:NTY786449 OCW786446:ODU786449 OMS786446:ONQ786449 OWO786446:OXM786449 PGK786446:PHI786449 PQG786446:PRE786449 QAC786446:QBA786449 QJY786446:QKW786449 QTU786446:QUS786449 RDQ786446:REO786449 RNM786446:ROK786449 RXI786446:RYG786449 SHE786446:SIC786449 SRA786446:SRY786449 TAW786446:TBU786449 TKS786446:TLQ786449 TUO786446:TVM786449 UEK786446:UFI786449 UOG786446:UPE786449 UYC786446:UZA786449 VHY786446:VIW786449 VRU786446:VSS786449 WBQ786446:WCO786449 WLM786446:WMK786449 WVI786446:WWG786449 A851982:Y851985 IW851982:JU851985 SS851982:TQ851985 ACO851982:ADM851985 AMK851982:ANI851985 AWG851982:AXE851985 BGC851982:BHA851985 BPY851982:BQW851985 BZU851982:CAS851985 CJQ851982:CKO851985 CTM851982:CUK851985 DDI851982:DEG851985 DNE851982:DOC851985 DXA851982:DXY851985 EGW851982:EHU851985 EQS851982:ERQ851985 FAO851982:FBM851985 FKK851982:FLI851985 FUG851982:FVE851985 GEC851982:GFA851985 GNY851982:GOW851985 GXU851982:GYS851985 HHQ851982:HIO851985 HRM851982:HSK851985 IBI851982:ICG851985 ILE851982:IMC851985 IVA851982:IVY851985 JEW851982:JFU851985 JOS851982:JPQ851985 JYO851982:JZM851985 KIK851982:KJI851985 KSG851982:KTE851985 LCC851982:LDA851985 LLY851982:LMW851985 LVU851982:LWS851985 MFQ851982:MGO851985 MPM851982:MQK851985 MZI851982:NAG851985 NJE851982:NKC851985 NTA851982:NTY851985 OCW851982:ODU851985 OMS851982:ONQ851985 OWO851982:OXM851985 PGK851982:PHI851985 PQG851982:PRE851985 QAC851982:QBA851985 QJY851982:QKW851985 QTU851982:QUS851985 RDQ851982:REO851985 RNM851982:ROK851985 RXI851982:RYG851985 SHE851982:SIC851985 SRA851982:SRY851985 TAW851982:TBU851985 TKS851982:TLQ851985 TUO851982:TVM851985 UEK851982:UFI851985 UOG851982:UPE851985 UYC851982:UZA851985 VHY851982:VIW851985 VRU851982:VSS851985 WBQ851982:WCO851985 WLM851982:WMK851985 WVI851982:WWG851985 A917518:Y917521 IW917518:JU917521 SS917518:TQ917521 ACO917518:ADM917521 AMK917518:ANI917521 AWG917518:AXE917521 BGC917518:BHA917521 BPY917518:BQW917521 BZU917518:CAS917521 CJQ917518:CKO917521 CTM917518:CUK917521 DDI917518:DEG917521 DNE917518:DOC917521 DXA917518:DXY917521 EGW917518:EHU917521 EQS917518:ERQ917521 FAO917518:FBM917521 FKK917518:FLI917521 FUG917518:FVE917521 GEC917518:GFA917521 GNY917518:GOW917521 GXU917518:GYS917521 HHQ917518:HIO917521 HRM917518:HSK917521 IBI917518:ICG917521 ILE917518:IMC917521 IVA917518:IVY917521 JEW917518:JFU917521 JOS917518:JPQ917521 JYO917518:JZM917521 KIK917518:KJI917521 KSG917518:KTE917521 LCC917518:LDA917521 LLY917518:LMW917521 LVU917518:LWS917521 MFQ917518:MGO917521 MPM917518:MQK917521 MZI917518:NAG917521 NJE917518:NKC917521 NTA917518:NTY917521 OCW917518:ODU917521 OMS917518:ONQ917521 OWO917518:OXM917521 PGK917518:PHI917521 PQG917518:PRE917521 QAC917518:QBA917521 QJY917518:QKW917521 QTU917518:QUS917521 RDQ917518:REO917521 RNM917518:ROK917521 RXI917518:RYG917521 SHE917518:SIC917521 SRA917518:SRY917521 TAW917518:TBU917521 TKS917518:TLQ917521 TUO917518:TVM917521 UEK917518:UFI917521 UOG917518:UPE917521 UYC917518:UZA917521 VHY917518:VIW917521 VRU917518:VSS917521 WBQ917518:WCO917521 WLM917518:WMK917521 WVI917518:WWG917521 A983054:Y983057 IW983054:JU983057 SS983054:TQ983057 ACO983054:ADM983057 AMK983054:ANI983057 AWG983054:AXE983057 BGC983054:BHA983057 BPY983054:BQW983057 BZU983054:CAS983057 CJQ983054:CKO983057 CTM983054:CUK983057 DDI983054:DEG983057 DNE983054:DOC983057 DXA983054:DXY983057 EGW983054:EHU983057 EQS983054:ERQ983057 FAO983054:FBM983057 FKK983054:FLI983057 FUG983054:FVE983057 GEC983054:GFA983057 GNY983054:GOW983057 GXU983054:GYS983057 HHQ983054:HIO983057 HRM983054:HSK983057 IBI983054:ICG983057 ILE983054:IMC983057 IVA983054:IVY983057 JEW983054:JFU983057 JOS983054:JPQ983057 JYO983054:JZM983057 KIK983054:KJI983057 KSG983054:KTE983057 LCC983054:LDA983057 LLY983054:LMW983057 LVU983054:LWS983057 MFQ983054:MGO983057 MPM983054:MQK983057 MZI983054:NAG983057 NJE983054:NKC983057 NTA983054:NTY983057 OCW983054:ODU983057 OMS983054:ONQ983057 OWO983054:OXM983057 PGK983054:PHI983057 PQG983054:PRE983057 QAC983054:QBA983057 QJY983054:QKW983057 QTU983054:QUS983057 RDQ983054:REO983057 RNM983054:ROK983057 RXI983054:RYG983057 SHE983054:SIC983057 SRA983054:SRY983057 TAW983054:TBU983057 TKS983054:TLQ983057 TUO983054:TVM983057 UEK983054:UFI983057 UOG983054:UPE983057 UYC983054:UZA983057 VHY983054:VIW983057 VRU983054:VSS983057 WBQ983054:WCO983057 WLM983054:WMK983057 WVI983054:WWG983057 A57:Y61 IW57:JU61 SS57:TQ61 ACO57:ADM61 AMK57:ANI61 AWG57:AXE61 BGC57:BHA61 BPY57:BQW61 BZU57:CAS61 CJQ57:CKO61 CTM57:CUK61 DDI57:DEG61 DNE57:DOC61 DXA57:DXY61 EGW57:EHU61 EQS57:ERQ61 FAO57:FBM61 FKK57:FLI61 FUG57:FVE61 GEC57:GFA61 GNY57:GOW61 GXU57:GYS61 HHQ57:HIO61 HRM57:HSK61 IBI57:ICG61 ILE57:IMC61 IVA57:IVY61 JEW57:JFU61 JOS57:JPQ61 JYO57:JZM61 KIK57:KJI61 KSG57:KTE61 LCC57:LDA61 LLY57:LMW61 LVU57:LWS61 MFQ57:MGO61 MPM57:MQK61 MZI57:NAG61 NJE57:NKC61 NTA57:NTY61 OCW57:ODU61 OMS57:ONQ61 OWO57:OXM61 PGK57:PHI61 PQG57:PRE61 QAC57:QBA61 QJY57:QKW61 QTU57:QUS61 RDQ57:REO61 RNM57:ROK61 RXI57:RYG61 SHE57:SIC61 SRA57:SRY61 TAW57:TBU61 TKS57:TLQ61 TUO57:TVM61 UEK57:UFI61 UOG57:UPE61 UYC57:UZA61 VHY57:VIW61 VRU57:VSS61 WBQ57:WCO61 WLM57:WMK61 WVI57:WWG61 A65593:Y65597 IW65593:JU65597 SS65593:TQ65597 ACO65593:ADM65597 AMK65593:ANI65597 AWG65593:AXE65597 BGC65593:BHA65597 BPY65593:BQW65597 BZU65593:CAS65597 CJQ65593:CKO65597 CTM65593:CUK65597 DDI65593:DEG65597 DNE65593:DOC65597 DXA65593:DXY65597 EGW65593:EHU65597 EQS65593:ERQ65597 FAO65593:FBM65597 FKK65593:FLI65597 FUG65593:FVE65597 GEC65593:GFA65597 GNY65593:GOW65597 GXU65593:GYS65597 HHQ65593:HIO65597 HRM65593:HSK65597 IBI65593:ICG65597 ILE65593:IMC65597 IVA65593:IVY65597 JEW65593:JFU65597 JOS65593:JPQ65597 JYO65593:JZM65597 KIK65593:KJI65597 KSG65593:KTE65597 LCC65593:LDA65597 LLY65593:LMW65597 LVU65593:LWS65597 MFQ65593:MGO65597 MPM65593:MQK65597 MZI65593:NAG65597 NJE65593:NKC65597 NTA65593:NTY65597 OCW65593:ODU65597 OMS65593:ONQ65597 OWO65593:OXM65597 PGK65593:PHI65597 PQG65593:PRE65597 QAC65593:QBA65597 QJY65593:QKW65597 QTU65593:QUS65597 RDQ65593:REO65597 RNM65593:ROK65597 RXI65593:RYG65597 SHE65593:SIC65597 SRA65593:SRY65597 TAW65593:TBU65597 TKS65593:TLQ65597 TUO65593:TVM65597 UEK65593:UFI65597 UOG65593:UPE65597 UYC65593:UZA65597 VHY65593:VIW65597 VRU65593:VSS65597 WBQ65593:WCO65597 WLM65593:WMK65597 WVI65593:WWG65597 A131129:Y131133 IW131129:JU131133 SS131129:TQ131133 ACO131129:ADM131133 AMK131129:ANI131133 AWG131129:AXE131133 BGC131129:BHA131133 BPY131129:BQW131133 BZU131129:CAS131133 CJQ131129:CKO131133 CTM131129:CUK131133 DDI131129:DEG131133 DNE131129:DOC131133 DXA131129:DXY131133 EGW131129:EHU131133 EQS131129:ERQ131133 FAO131129:FBM131133 FKK131129:FLI131133 FUG131129:FVE131133 GEC131129:GFA131133 GNY131129:GOW131133 GXU131129:GYS131133 HHQ131129:HIO131133 HRM131129:HSK131133 IBI131129:ICG131133 ILE131129:IMC131133 IVA131129:IVY131133 JEW131129:JFU131133 JOS131129:JPQ131133 JYO131129:JZM131133 KIK131129:KJI131133 KSG131129:KTE131133 LCC131129:LDA131133 LLY131129:LMW131133 LVU131129:LWS131133 MFQ131129:MGO131133 MPM131129:MQK131133 MZI131129:NAG131133 NJE131129:NKC131133 NTA131129:NTY131133 OCW131129:ODU131133 OMS131129:ONQ131133 OWO131129:OXM131133 PGK131129:PHI131133 PQG131129:PRE131133 QAC131129:QBA131133 QJY131129:QKW131133 QTU131129:QUS131133 RDQ131129:REO131133 RNM131129:ROK131133 RXI131129:RYG131133 SHE131129:SIC131133 SRA131129:SRY131133 TAW131129:TBU131133 TKS131129:TLQ131133 TUO131129:TVM131133 UEK131129:UFI131133 UOG131129:UPE131133 UYC131129:UZA131133 VHY131129:VIW131133 VRU131129:VSS131133 WBQ131129:WCO131133 WLM131129:WMK131133 WVI131129:WWG131133 A196665:Y196669 IW196665:JU196669 SS196665:TQ196669 ACO196665:ADM196669 AMK196665:ANI196669 AWG196665:AXE196669 BGC196665:BHA196669 BPY196665:BQW196669 BZU196665:CAS196669 CJQ196665:CKO196669 CTM196665:CUK196669 DDI196665:DEG196669 DNE196665:DOC196669 DXA196665:DXY196669 EGW196665:EHU196669 EQS196665:ERQ196669 FAO196665:FBM196669 FKK196665:FLI196669 FUG196665:FVE196669 GEC196665:GFA196669 GNY196665:GOW196669 GXU196665:GYS196669 HHQ196665:HIO196669 HRM196665:HSK196669 IBI196665:ICG196669 ILE196665:IMC196669 IVA196665:IVY196669 JEW196665:JFU196669 JOS196665:JPQ196669 JYO196665:JZM196669 KIK196665:KJI196669 KSG196665:KTE196669 LCC196665:LDA196669 LLY196665:LMW196669 LVU196665:LWS196669 MFQ196665:MGO196669 MPM196665:MQK196669 MZI196665:NAG196669 NJE196665:NKC196669 NTA196665:NTY196669 OCW196665:ODU196669 OMS196665:ONQ196669 OWO196665:OXM196669 PGK196665:PHI196669 PQG196665:PRE196669 QAC196665:QBA196669 QJY196665:QKW196669 QTU196665:QUS196669 RDQ196665:REO196669 RNM196665:ROK196669 RXI196665:RYG196669 SHE196665:SIC196669 SRA196665:SRY196669 TAW196665:TBU196669 TKS196665:TLQ196669 TUO196665:TVM196669 UEK196665:UFI196669 UOG196665:UPE196669 UYC196665:UZA196669 VHY196665:VIW196669 VRU196665:VSS196669 WBQ196665:WCO196669 WLM196665:WMK196669 WVI196665:WWG196669 A262201:Y262205 IW262201:JU262205 SS262201:TQ262205 ACO262201:ADM262205 AMK262201:ANI262205 AWG262201:AXE262205 BGC262201:BHA262205 BPY262201:BQW262205 BZU262201:CAS262205 CJQ262201:CKO262205 CTM262201:CUK262205 DDI262201:DEG262205 DNE262201:DOC262205 DXA262201:DXY262205 EGW262201:EHU262205 EQS262201:ERQ262205 FAO262201:FBM262205 FKK262201:FLI262205 FUG262201:FVE262205 GEC262201:GFA262205 GNY262201:GOW262205 GXU262201:GYS262205 HHQ262201:HIO262205 HRM262201:HSK262205 IBI262201:ICG262205 ILE262201:IMC262205 IVA262201:IVY262205 JEW262201:JFU262205 JOS262201:JPQ262205 JYO262201:JZM262205 KIK262201:KJI262205 KSG262201:KTE262205 LCC262201:LDA262205 LLY262201:LMW262205 LVU262201:LWS262205 MFQ262201:MGO262205 MPM262201:MQK262205 MZI262201:NAG262205 NJE262201:NKC262205 NTA262201:NTY262205 OCW262201:ODU262205 OMS262201:ONQ262205 OWO262201:OXM262205 PGK262201:PHI262205 PQG262201:PRE262205 QAC262201:QBA262205 QJY262201:QKW262205 QTU262201:QUS262205 RDQ262201:REO262205 RNM262201:ROK262205 RXI262201:RYG262205 SHE262201:SIC262205 SRA262201:SRY262205 TAW262201:TBU262205 TKS262201:TLQ262205 TUO262201:TVM262205 UEK262201:UFI262205 UOG262201:UPE262205 UYC262201:UZA262205 VHY262201:VIW262205 VRU262201:VSS262205 WBQ262201:WCO262205 WLM262201:WMK262205 WVI262201:WWG262205 A327737:Y327741 IW327737:JU327741 SS327737:TQ327741 ACO327737:ADM327741 AMK327737:ANI327741 AWG327737:AXE327741 BGC327737:BHA327741 BPY327737:BQW327741 BZU327737:CAS327741 CJQ327737:CKO327741 CTM327737:CUK327741 DDI327737:DEG327741 DNE327737:DOC327741 DXA327737:DXY327741 EGW327737:EHU327741 EQS327737:ERQ327741 FAO327737:FBM327741 FKK327737:FLI327741 FUG327737:FVE327741 GEC327737:GFA327741 GNY327737:GOW327741 GXU327737:GYS327741 HHQ327737:HIO327741 HRM327737:HSK327741 IBI327737:ICG327741 ILE327737:IMC327741 IVA327737:IVY327741 JEW327737:JFU327741 JOS327737:JPQ327741 JYO327737:JZM327741 KIK327737:KJI327741 KSG327737:KTE327741 LCC327737:LDA327741 LLY327737:LMW327741 LVU327737:LWS327741 MFQ327737:MGO327741 MPM327737:MQK327741 MZI327737:NAG327741 NJE327737:NKC327741 NTA327737:NTY327741 OCW327737:ODU327741 OMS327737:ONQ327741 OWO327737:OXM327741 PGK327737:PHI327741 PQG327737:PRE327741 QAC327737:QBA327741 QJY327737:QKW327741 QTU327737:QUS327741 RDQ327737:REO327741 RNM327737:ROK327741 RXI327737:RYG327741 SHE327737:SIC327741 SRA327737:SRY327741 TAW327737:TBU327741 TKS327737:TLQ327741 TUO327737:TVM327741 UEK327737:UFI327741 UOG327737:UPE327741 UYC327737:UZA327741 VHY327737:VIW327741 VRU327737:VSS327741 WBQ327737:WCO327741 WLM327737:WMK327741 WVI327737:WWG327741 A393273:Y393277 IW393273:JU393277 SS393273:TQ393277 ACO393273:ADM393277 AMK393273:ANI393277 AWG393273:AXE393277 BGC393273:BHA393277 BPY393273:BQW393277 BZU393273:CAS393277 CJQ393273:CKO393277 CTM393273:CUK393277 DDI393273:DEG393277 DNE393273:DOC393277 DXA393273:DXY393277 EGW393273:EHU393277 EQS393273:ERQ393277 FAO393273:FBM393277 FKK393273:FLI393277 FUG393273:FVE393277 GEC393273:GFA393277 GNY393273:GOW393277 GXU393273:GYS393277 HHQ393273:HIO393277 HRM393273:HSK393277 IBI393273:ICG393277 ILE393273:IMC393277 IVA393273:IVY393277 JEW393273:JFU393277 JOS393273:JPQ393277 JYO393273:JZM393277 KIK393273:KJI393277 KSG393273:KTE393277 LCC393273:LDA393277 LLY393273:LMW393277 LVU393273:LWS393277 MFQ393273:MGO393277 MPM393273:MQK393277 MZI393273:NAG393277 NJE393273:NKC393277 NTA393273:NTY393277 OCW393273:ODU393277 OMS393273:ONQ393277 OWO393273:OXM393277 PGK393273:PHI393277 PQG393273:PRE393277 QAC393273:QBA393277 QJY393273:QKW393277 QTU393273:QUS393277 RDQ393273:REO393277 RNM393273:ROK393277 RXI393273:RYG393277 SHE393273:SIC393277 SRA393273:SRY393277 TAW393273:TBU393277 TKS393273:TLQ393277 TUO393273:TVM393277 UEK393273:UFI393277 UOG393273:UPE393277 UYC393273:UZA393277 VHY393273:VIW393277 VRU393273:VSS393277 WBQ393273:WCO393277 WLM393273:WMK393277 WVI393273:WWG393277 A458809:Y458813 IW458809:JU458813 SS458809:TQ458813 ACO458809:ADM458813 AMK458809:ANI458813 AWG458809:AXE458813 BGC458809:BHA458813 BPY458809:BQW458813 BZU458809:CAS458813 CJQ458809:CKO458813 CTM458809:CUK458813 DDI458809:DEG458813 DNE458809:DOC458813 DXA458809:DXY458813 EGW458809:EHU458813 EQS458809:ERQ458813 FAO458809:FBM458813 FKK458809:FLI458813 FUG458809:FVE458813 GEC458809:GFA458813 GNY458809:GOW458813 GXU458809:GYS458813 HHQ458809:HIO458813 HRM458809:HSK458813 IBI458809:ICG458813 ILE458809:IMC458813 IVA458809:IVY458813 JEW458809:JFU458813 JOS458809:JPQ458813 JYO458809:JZM458813 KIK458809:KJI458813 KSG458809:KTE458813 LCC458809:LDA458813 LLY458809:LMW458813 LVU458809:LWS458813 MFQ458809:MGO458813 MPM458809:MQK458813 MZI458809:NAG458813 NJE458809:NKC458813 NTA458809:NTY458813 OCW458809:ODU458813 OMS458809:ONQ458813 OWO458809:OXM458813 PGK458809:PHI458813 PQG458809:PRE458813 QAC458809:QBA458813 QJY458809:QKW458813 QTU458809:QUS458813 RDQ458809:REO458813 RNM458809:ROK458813 RXI458809:RYG458813 SHE458809:SIC458813 SRA458809:SRY458813 TAW458809:TBU458813 TKS458809:TLQ458813 TUO458809:TVM458813 UEK458809:UFI458813 UOG458809:UPE458813 UYC458809:UZA458813 VHY458809:VIW458813 VRU458809:VSS458813 WBQ458809:WCO458813 WLM458809:WMK458813 WVI458809:WWG458813 A524345:Y524349 IW524345:JU524349 SS524345:TQ524349 ACO524345:ADM524349 AMK524345:ANI524349 AWG524345:AXE524349 BGC524345:BHA524349 BPY524345:BQW524349 BZU524345:CAS524349 CJQ524345:CKO524349 CTM524345:CUK524349 DDI524345:DEG524349 DNE524345:DOC524349 DXA524345:DXY524349 EGW524345:EHU524349 EQS524345:ERQ524349 FAO524345:FBM524349 FKK524345:FLI524349 FUG524345:FVE524349 GEC524345:GFA524349 GNY524345:GOW524349 GXU524345:GYS524349 HHQ524345:HIO524349 HRM524345:HSK524349 IBI524345:ICG524349 ILE524345:IMC524349 IVA524345:IVY524349 JEW524345:JFU524349 JOS524345:JPQ524349 JYO524345:JZM524349 KIK524345:KJI524349 KSG524345:KTE524349 LCC524345:LDA524349 LLY524345:LMW524349 LVU524345:LWS524349 MFQ524345:MGO524349 MPM524345:MQK524349 MZI524345:NAG524349 NJE524345:NKC524349 NTA524345:NTY524349 OCW524345:ODU524349 OMS524345:ONQ524349 OWO524345:OXM524349 PGK524345:PHI524349 PQG524345:PRE524349 QAC524345:QBA524349 QJY524345:QKW524349 QTU524345:QUS524349 RDQ524345:REO524349 RNM524345:ROK524349 RXI524345:RYG524349 SHE524345:SIC524349 SRA524345:SRY524349 TAW524345:TBU524349 TKS524345:TLQ524349 TUO524345:TVM524349 UEK524345:UFI524349 UOG524345:UPE524349 UYC524345:UZA524349 VHY524345:VIW524349 VRU524345:VSS524349 WBQ524345:WCO524349 WLM524345:WMK524349 WVI524345:WWG524349 A589881:Y589885 IW589881:JU589885 SS589881:TQ589885 ACO589881:ADM589885 AMK589881:ANI589885 AWG589881:AXE589885 BGC589881:BHA589885 BPY589881:BQW589885 BZU589881:CAS589885 CJQ589881:CKO589885 CTM589881:CUK589885 DDI589881:DEG589885 DNE589881:DOC589885 DXA589881:DXY589885 EGW589881:EHU589885 EQS589881:ERQ589885 FAO589881:FBM589885 FKK589881:FLI589885 FUG589881:FVE589885 GEC589881:GFA589885 GNY589881:GOW589885 GXU589881:GYS589885 HHQ589881:HIO589885 HRM589881:HSK589885 IBI589881:ICG589885 ILE589881:IMC589885 IVA589881:IVY589885 JEW589881:JFU589885 JOS589881:JPQ589885 JYO589881:JZM589885 KIK589881:KJI589885 KSG589881:KTE589885 LCC589881:LDA589885 LLY589881:LMW589885 LVU589881:LWS589885 MFQ589881:MGO589885 MPM589881:MQK589885 MZI589881:NAG589885 NJE589881:NKC589885 NTA589881:NTY589885 OCW589881:ODU589885 OMS589881:ONQ589885 OWO589881:OXM589885 PGK589881:PHI589885 PQG589881:PRE589885 QAC589881:QBA589885 QJY589881:QKW589885 QTU589881:QUS589885 RDQ589881:REO589885 RNM589881:ROK589885 RXI589881:RYG589885 SHE589881:SIC589885 SRA589881:SRY589885 TAW589881:TBU589885 TKS589881:TLQ589885 TUO589881:TVM589885 UEK589881:UFI589885 UOG589881:UPE589885 UYC589881:UZA589885 VHY589881:VIW589885 VRU589881:VSS589885 WBQ589881:WCO589885 WLM589881:WMK589885 WVI589881:WWG589885 A655417:Y655421 IW655417:JU655421 SS655417:TQ655421 ACO655417:ADM655421 AMK655417:ANI655421 AWG655417:AXE655421 BGC655417:BHA655421 BPY655417:BQW655421 BZU655417:CAS655421 CJQ655417:CKO655421 CTM655417:CUK655421 DDI655417:DEG655421 DNE655417:DOC655421 DXA655417:DXY655421 EGW655417:EHU655421 EQS655417:ERQ655421 FAO655417:FBM655421 FKK655417:FLI655421 FUG655417:FVE655421 GEC655417:GFA655421 GNY655417:GOW655421 GXU655417:GYS655421 HHQ655417:HIO655421 HRM655417:HSK655421 IBI655417:ICG655421 ILE655417:IMC655421 IVA655417:IVY655421 JEW655417:JFU655421 JOS655417:JPQ655421 JYO655417:JZM655421 KIK655417:KJI655421 KSG655417:KTE655421 LCC655417:LDA655421 LLY655417:LMW655421 LVU655417:LWS655421 MFQ655417:MGO655421 MPM655417:MQK655421 MZI655417:NAG655421 NJE655417:NKC655421 NTA655417:NTY655421 OCW655417:ODU655421 OMS655417:ONQ655421 OWO655417:OXM655421 PGK655417:PHI655421 PQG655417:PRE655421 QAC655417:QBA655421 QJY655417:QKW655421 QTU655417:QUS655421 RDQ655417:REO655421 RNM655417:ROK655421 RXI655417:RYG655421 SHE655417:SIC655421 SRA655417:SRY655421 TAW655417:TBU655421 TKS655417:TLQ655421 TUO655417:TVM655421 UEK655417:UFI655421 UOG655417:UPE655421 UYC655417:UZA655421 VHY655417:VIW655421 VRU655417:VSS655421 WBQ655417:WCO655421 WLM655417:WMK655421 WVI655417:WWG655421 A720953:Y720957 IW720953:JU720957 SS720953:TQ720957 ACO720953:ADM720957 AMK720953:ANI720957 AWG720953:AXE720957 BGC720953:BHA720957 BPY720953:BQW720957 BZU720953:CAS720957 CJQ720953:CKO720957 CTM720953:CUK720957 DDI720953:DEG720957 DNE720953:DOC720957 DXA720953:DXY720957 EGW720953:EHU720957 EQS720953:ERQ720957 FAO720953:FBM720957 FKK720953:FLI720957 FUG720953:FVE720957 GEC720953:GFA720957 GNY720953:GOW720957 GXU720953:GYS720957 HHQ720953:HIO720957 HRM720953:HSK720957 IBI720953:ICG720957 ILE720953:IMC720957 IVA720953:IVY720957 JEW720953:JFU720957 JOS720953:JPQ720957 JYO720953:JZM720957 KIK720953:KJI720957 KSG720953:KTE720957 LCC720953:LDA720957 LLY720953:LMW720957 LVU720953:LWS720957 MFQ720953:MGO720957 MPM720953:MQK720957 MZI720953:NAG720957 NJE720953:NKC720957 NTA720953:NTY720957 OCW720953:ODU720957 OMS720953:ONQ720957 OWO720953:OXM720957 PGK720953:PHI720957 PQG720953:PRE720957 QAC720953:QBA720957 QJY720953:QKW720957 QTU720953:QUS720957 RDQ720953:REO720957 RNM720953:ROK720957 RXI720953:RYG720957 SHE720953:SIC720957 SRA720953:SRY720957 TAW720953:TBU720957 TKS720953:TLQ720957 TUO720953:TVM720957 UEK720953:UFI720957 UOG720953:UPE720957 UYC720953:UZA720957 VHY720953:VIW720957 VRU720953:VSS720957 WBQ720953:WCO720957 WLM720953:WMK720957 WVI720953:WWG720957 A786489:Y786493 IW786489:JU786493 SS786489:TQ786493 ACO786489:ADM786493 AMK786489:ANI786493 AWG786489:AXE786493 BGC786489:BHA786493 BPY786489:BQW786493 BZU786489:CAS786493 CJQ786489:CKO786493 CTM786489:CUK786493 DDI786489:DEG786493 DNE786489:DOC786493 DXA786489:DXY786493 EGW786489:EHU786493 EQS786489:ERQ786493 FAO786489:FBM786493 FKK786489:FLI786493 FUG786489:FVE786493 GEC786489:GFA786493 GNY786489:GOW786493 GXU786489:GYS786493 HHQ786489:HIO786493 HRM786489:HSK786493 IBI786489:ICG786493 ILE786489:IMC786493 IVA786489:IVY786493 JEW786489:JFU786493 JOS786489:JPQ786493 JYO786489:JZM786493 KIK786489:KJI786493 KSG786489:KTE786493 LCC786489:LDA786493 LLY786489:LMW786493 LVU786489:LWS786493 MFQ786489:MGO786493 MPM786489:MQK786493 MZI786489:NAG786493 NJE786489:NKC786493 NTA786489:NTY786493 OCW786489:ODU786493 OMS786489:ONQ786493 OWO786489:OXM786493 PGK786489:PHI786493 PQG786489:PRE786493 QAC786489:QBA786493 QJY786489:QKW786493 QTU786489:QUS786493 RDQ786489:REO786493 RNM786489:ROK786493 RXI786489:RYG786493 SHE786489:SIC786493 SRA786489:SRY786493 TAW786489:TBU786493 TKS786489:TLQ786493 TUO786489:TVM786493 UEK786489:UFI786493 UOG786489:UPE786493 UYC786489:UZA786493 VHY786489:VIW786493 VRU786489:VSS786493 WBQ786489:WCO786493 WLM786489:WMK786493 WVI786489:WWG786493 A852025:Y852029 IW852025:JU852029 SS852025:TQ852029 ACO852025:ADM852029 AMK852025:ANI852029 AWG852025:AXE852029 BGC852025:BHA852029 BPY852025:BQW852029 BZU852025:CAS852029 CJQ852025:CKO852029 CTM852025:CUK852029 DDI852025:DEG852029 DNE852025:DOC852029 DXA852025:DXY852029 EGW852025:EHU852029 EQS852025:ERQ852029 FAO852025:FBM852029 FKK852025:FLI852029 FUG852025:FVE852029 GEC852025:GFA852029 GNY852025:GOW852029 GXU852025:GYS852029 HHQ852025:HIO852029 HRM852025:HSK852029 IBI852025:ICG852029 ILE852025:IMC852029 IVA852025:IVY852029 JEW852025:JFU852029 JOS852025:JPQ852029 JYO852025:JZM852029 KIK852025:KJI852029 KSG852025:KTE852029 LCC852025:LDA852029 LLY852025:LMW852029 LVU852025:LWS852029 MFQ852025:MGO852029 MPM852025:MQK852029 MZI852025:NAG852029 NJE852025:NKC852029 NTA852025:NTY852029 OCW852025:ODU852029 OMS852025:ONQ852029 OWO852025:OXM852029 PGK852025:PHI852029 PQG852025:PRE852029 QAC852025:QBA852029 QJY852025:QKW852029 QTU852025:QUS852029 RDQ852025:REO852029 RNM852025:ROK852029 RXI852025:RYG852029 SHE852025:SIC852029 SRA852025:SRY852029 TAW852025:TBU852029 TKS852025:TLQ852029 TUO852025:TVM852029 UEK852025:UFI852029 UOG852025:UPE852029 UYC852025:UZA852029 VHY852025:VIW852029 VRU852025:VSS852029 WBQ852025:WCO852029 WLM852025:WMK852029 WVI852025:WWG852029 A917561:Y917565 IW917561:JU917565 SS917561:TQ917565 ACO917561:ADM917565 AMK917561:ANI917565 AWG917561:AXE917565 BGC917561:BHA917565 BPY917561:BQW917565 BZU917561:CAS917565 CJQ917561:CKO917565 CTM917561:CUK917565 DDI917561:DEG917565 DNE917561:DOC917565 DXA917561:DXY917565 EGW917561:EHU917565 EQS917561:ERQ917565 FAO917561:FBM917565 FKK917561:FLI917565 FUG917561:FVE917565 GEC917561:GFA917565 GNY917561:GOW917565 GXU917561:GYS917565 HHQ917561:HIO917565 HRM917561:HSK917565 IBI917561:ICG917565 ILE917561:IMC917565 IVA917561:IVY917565 JEW917561:JFU917565 JOS917561:JPQ917565 JYO917561:JZM917565 KIK917561:KJI917565 KSG917561:KTE917565 LCC917561:LDA917565 LLY917561:LMW917565 LVU917561:LWS917565 MFQ917561:MGO917565 MPM917561:MQK917565 MZI917561:NAG917565 NJE917561:NKC917565 NTA917561:NTY917565 OCW917561:ODU917565 OMS917561:ONQ917565 OWO917561:OXM917565 PGK917561:PHI917565 PQG917561:PRE917565 QAC917561:QBA917565 QJY917561:QKW917565 QTU917561:QUS917565 RDQ917561:REO917565 RNM917561:ROK917565 RXI917561:RYG917565 SHE917561:SIC917565 SRA917561:SRY917565 TAW917561:TBU917565 TKS917561:TLQ917565 TUO917561:TVM917565 UEK917561:UFI917565 UOG917561:UPE917565 UYC917561:UZA917565 VHY917561:VIW917565 VRU917561:VSS917565 WBQ917561:WCO917565 WLM917561:WMK917565 WVI917561:WWG917565 A983097:Y983101 IW983097:JU983101 SS983097:TQ983101 ACO983097:ADM983101 AMK983097:ANI983101 AWG983097:AXE983101 BGC983097:BHA983101 BPY983097:BQW983101 BZU983097:CAS983101 CJQ983097:CKO983101 CTM983097:CUK983101 DDI983097:DEG983101 DNE983097:DOC983101 DXA983097:DXY983101 EGW983097:EHU983101 EQS983097:ERQ983101 FAO983097:FBM983101 FKK983097:FLI983101 FUG983097:FVE983101 GEC983097:GFA983101 GNY983097:GOW983101 GXU983097:GYS983101 HHQ983097:HIO983101 HRM983097:HSK983101 IBI983097:ICG983101 ILE983097:IMC983101 IVA983097:IVY983101 JEW983097:JFU983101 JOS983097:JPQ983101 JYO983097:JZM983101 KIK983097:KJI983101 KSG983097:KTE983101 LCC983097:LDA983101 LLY983097:LMW983101 LVU983097:LWS983101 MFQ983097:MGO983101 MPM983097:MQK983101 MZI983097:NAG983101 NJE983097:NKC983101 NTA983097:NTY983101 OCW983097:ODU983101 OMS983097:ONQ983101 OWO983097:OXM983101 PGK983097:PHI983101 PQG983097:PRE983101 QAC983097:QBA983101 QJY983097:QKW983101 QTU983097:QUS983101 RDQ983097:REO983101 RNM983097:ROK983101 RXI983097:RYG983101 SHE983097:SIC983101 SRA983097:SRY983101 TAW983097:TBU983101 TKS983097:TLQ983101 TUO983097:TVM983101 UEK983097:UFI983101 UOG983097:UPE983101 UYC983097:UZA983101 VHY983097:VIW983101 VRU983097:VSS983101 WBQ983097:WCO983101 WLM983097:WMK983101 WVI983097:WWG983101 A64:Y64 IW64:JU64 SS64:TQ64 ACO64:ADM64 AMK64:ANI64 AWG64:AXE64 BGC64:BHA64 BPY64:BQW64 BZU64:CAS64 CJQ64:CKO64 CTM64:CUK64 DDI64:DEG64 DNE64:DOC64 DXA64:DXY64 EGW64:EHU64 EQS64:ERQ64 FAO64:FBM64 FKK64:FLI64 FUG64:FVE64 GEC64:GFA64 GNY64:GOW64 GXU64:GYS64 HHQ64:HIO64 HRM64:HSK64 IBI64:ICG64 ILE64:IMC64 IVA64:IVY64 JEW64:JFU64 JOS64:JPQ64 JYO64:JZM64 KIK64:KJI64 KSG64:KTE64 LCC64:LDA64 LLY64:LMW64 LVU64:LWS64 MFQ64:MGO64 MPM64:MQK64 MZI64:NAG64 NJE64:NKC64 NTA64:NTY64 OCW64:ODU64 OMS64:ONQ64 OWO64:OXM64 PGK64:PHI64 PQG64:PRE64 QAC64:QBA64 QJY64:QKW64 QTU64:QUS64 RDQ64:REO64 RNM64:ROK64 RXI64:RYG64 SHE64:SIC64 SRA64:SRY64 TAW64:TBU64 TKS64:TLQ64 TUO64:TVM64 UEK64:UFI64 UOG64:UPE64 UYC64:UZA64 VHY64:VIW64 VRU64:VSS64 WBQ64:WCO64 WLM64:WMK64 WVI64:WWG64 A65600:Y65600 IW65600:JU65600 SS65600:TQ65600 ACO65600:ADM65600 AMK65600:ANI65600 AWG65600:AXE65600 BGC65600:BHA65600 BPY65600:BQW65600 BZU65600:CAS65600 CJQ65600:CKO65600 CTM65600:CUK65600 DDI65600:DEG65600 DNE65600:DOC65600 DXA65600:DXY65600 EGW65600:EHU65600 EQS65600:ERQ65600 FAO65600:FBM65600 FKK65600:FLI65600 FUG65600:FVE65600 GEC65600:GFA65600 GNY65600:GOW65600 GXU65600:GYS65600 HHQ65600:HIO65600 HRM65600:HSK65600 IBI65600:ICG65600 ILE65600:IMC65600 IVA65600:IVY65600 JEW65600:JFU65600 JOS65600:JPQ65600 JYO65600:JZM65600 KIK65600:KJI65600 KSG65600:KTE65600 LCC65600:LDA65600 LLY65600:LMW65600 LVU65600:LWS65600 MFQ65600:MGO65600 MPM65600:MQK65600 MZI65600:NAG65600 NJE65600:NKC65600 NTA65600:NTY65600 OCW65600:ODU65600 OMS65600:ONQ65600 OWO65600:OXM65600 PGK65600:PHI65600 PQG65600:PRE65600 QAC65600:QBA65600 QJY65600:QKW65600 QTU65600:QUS65600 RDQ65600:REO65600 RNM65600:ROK65600 RXI65600:RYG65600 SHE65600:SIC65600 SRA65600:SRY65600 TAW65600:TBU65600 TKS65600:TLQ65600 TUO65600:TVM65600 UEK65600:UFI65600 UOG65600:UPE65600 UYC65600:UZA65600 VHY65600:VIW65600 VRU65600:VSS65600 WBQ65600:WCO65600 WLM65600:WMK65600 WVI65600:WWG65600 A131136:Y131136 IW131136:JU131136 SS131136:TQ131136 ACO131136:ADM131136 AMK131136:ANI131136 AWG131136:AXE131136 BGC131136:BHA131136 BPY131136:BQW131136 BZU131136:CAS131136 CJQ131136:CKO131136 CTM131136:CUK131136 DDI131136:DEG131136 DNE131136:DOC131136 DXA131136:DXY131136 EGW131136:EHU131136 EQS131136:ERQ131136 FAO131136:FBM131136 FKK131136:FLI131136 FUG131136:FVE131136 GEC131136:GFA131136 GNY131136:GOW131136 GXU131136:GYS131136 HHQ131136:HIO131136 HRM131136:HSK131136 IBI131136:ICG131136 ILE131136:IMC131136 IVA131136:IVY131136 JEW131136:JFU131136 JOS131136:JPQ131136 JYO131136:JZM131136 KIK131136:KJI131136 KSG131136:KTE131136 LCC131136:LDA131136 LLY131136:LMW131136 LVU131136:LWS131136 MFQ131136:MGO131136 MPM131136:MQK131136 MZI131136:NAG131136 NJE131136:NKC131136 NTA131136:NTY131136 OCW131136:ODU131136 OMS131136:ONQ131136 OWO131136:OXM131136 PGK131136:PHI131136 PQG131136:PRE131136 QAC131136:QBA131136 QJY131136:QKW131136 QTU131136:QUS131136 RDQ131136:REO131136 RNM131136:ROK131136 RXI131136:RYG131136 SHE131136:SIC131136 SRA131136:SRY131136 TAW131136:TBU131136 TKS131136:TLQ131136 TUO131136:TVM131136 UEK131136:UFI131136 UOG131136:UPE131136 UYC131136:UZA131136 VHY131136:VIW131136 VRU131136:VSS131136 WBQ131136:WCO131136 WLM131136:WMK131136 WVI131136:WWG131136 A196672:Y196672 IW196672:JU196672 SS196672:TQ196672 ACO196672:ADM196672 AMK196672:ANI196672 AWG196672:AXE196672 BGC196672:BHA196672 BPY196672:BQW196672 BZU196672:CAS196672 CJQ196672:CKO196672 CTM196672:CUK196672 DDI196672:DEG196672 DNE196672:DOC196672 DXA196672:DXY196672 EGW196672:EHU196672 EQS196672:ERQ196672 FAO196672:FBM196672 FKK196672:FLI196672 FUG196672:FVE196672 GEC196672:GFA196672 GNY196672:GOW196672 GXU196672:GYS196672 HHQ196672:HIO196672 HRM196672:HSK196672 IBI196672:ICG196672 ILE196672:IMC196672 IVA196672:IVY196672 JEW196672:JFU196672 JOS196672:JPQ196672 JYO196672:JZM196672 KIK196672:KJI196672 KSG196672:KTE196672 LCC196672:LDA196672 LLY196672:LMW196672 LVU196672:LWS196672 MFQ196672:MGO196672 MPM196672:MQK196672 MZI196672:NAG196672 NJE196672:NKC196672 NTA196672:NTY196672 OCW196672:ODU196672 OMS196672:ONQ196672 OWO196672:OXM196672 PGK196672:PHI196672 PQG196672:PRE196672 QAC196672:QBA196672 QJY196672:QKW196672 QTU196672:QUS196672 RDQ196672:REO196672 RNM196672:ROK196672 RXI196672:RYG196672 SHE196672:SIC196672 SRA196672:SRY196672 TAW196672:TBU196672 TKS196672:TLQ196672 TUO196672:TVM196672 UEK196672:UFI196672 UOG196672:UPE196672 UYC196672:UZA196672 VHY196672:VIW196672 VRU196672:VSS196672 WBQ196672:WCO196672 WLM196672:WMK196672 WVI196672:WWG196672 A262208:Y262208 IW262208:JU262208 SS262208:TQ262208 ACO262208:ADM262208 AMK262208:ANI262208 AWG262208:AXE262208 BGC262208:BHA262208 BPY262208:BQW262208 BZU262208:CAS262208 CJQ262208:CKO262208 CTM262208:CUK262208 DDI262208:DEG262208 DNE262208:DOC262208 DXA262208:DXY262208 EGW262208:EHU262208 EQS262208:ERQ262208 FAO262208:FBM262208 FKK262208:FLI262208 FUG262208:FVE262208 GEC262208:GFA262208 GNY262208:GOW262208 GXU262208:GYS262208 HHQ262208:HIO262208 HRM262208:HSK262208 IBI262208:ICG262208 ILE262208:IMC262208 IVA262208:IVY262208 JEW262208:JFU262208 JOS262208:JPQ262208 JYO262208:JZM262208 KIK262208:KJI262208 KSG262208:KTE262208 LCC262208:LDA262208 LLY262208:LMW262208 LVU262208:LWS262208 MFQ262208:MGO262208 MPM262208:MQK262208 MZI262208:NAG262208 NJE262208:NKC262208 NTA262208:NTY262208 OCW262208:ODU262208 OMS262208:ONQ262208 OWO262208:OXM262208 PGK262208:PHI262208 PQG262208:PRE262208 QAC262208:QBA262208 QJY262208:QKW262208 QTU262208:QUS262208 RDQ262208:REO262208 RNM262208:ROK262208 RXI262208:RYG262208 SHE262208:SIC262208 SRA262208:SRY262208 TAW262208:TBU262208 TKS262208:TLQ262208 TUO262208:TVM262208 UEK262208:UFI262208 UOG262208:UPE262208 UYC262208:UZA262208 VHY262208:VIW262208 VRU262208:VSS262208 WBQ262208:WCO262208 WLM262208:WMK262208 WVI262208:WWG262208 A327744:Y327744 IW327744:JU327744 SS327744:TQ327744 ACO327744:ADM327744 AMK327744:ANI327744 AWG327744:AXE327744 BGC327744:BHA327744 BPY327744:BQW327744 BZU327744:CAS327744 CJQ327744:CKO327744 CTM327744:CUK327744 DDI327744:DEG327744 DNE327744:DOC327744 DXA327744:DXY327744 EGW327744:EHU327744 EQS327744:ERQ327744 FAO327744:FBM327744 FKK327744:FLI327744 FUG327744:FVE327744 GEC327744:GFA327744 GNY327744:GOW327744 GXU327744:GYS327744 HHQ327744:HIO327744 HRM327744:HSK327744 IBI327744:ICG327744 ILE327744:IMC327744 IVA327744:IVY327744 JEW327744:JFU327744 JOS327744:JPQ327744 JYO327744:JZM327744 KIK327744:KJI327744 KSG327744:KTE327744 LCC327744:LDA327744 LLY327744:LMW327744 LVU327744:LWS327744 MFQ327744:MGO327744 MPM327744:MQK327744 MZI327744:NAG327744 NJE327744:NKC327744 NTA327744:NTY327744 OCW327744:ODU327744 OMS327744:ONQ327744 OWO327744:OXM327744 PGK327744:PHI327744 PQG327744:PRE327744 QAC327744:QBA327744 QJY327744:QKW327744 QTU327744:QUS327744 RDQ327744:REO327744 RNM327744:ROK327744 RXI327744:RYG327744 SHE327744:SIC327744 SRA327744:SRY327744 TAW327744:TBU327744 TKS327744:TLQ327744 TUO327744:TVM327744 UEK327744:UFI327744 UOG327744:UPE327744 UYC327744:UZA327744 VHY327744:VIW327744 VRU327744:VSS327744 WBQ327744:WCO327744 WLM327744:WMK327744 WVI327744:WWG327744 A393280:Y393280 IW393280:JU393280 SS393280:TQ393280 ACO393280:ADM393280 AMK393280:ANI393280 AWG393280:AXE393280 BGC393280:BHA393280 BPY393280:BQW393280 BZU393280:CAS393280 CJQ393280:CKO393280 CTM393280:CUK393280 DDI393280:DEG393280 DNE393280:DOC393280 DXA393280:DXY393280 EGW393280:EHU393280 EQS393280:ERQ393280 FAO393280:FBM393280 FKK393280:FLI393280 FUG393280:FVE393280 GEC393280:GFA393280 GNY393280:GOW393280 GXU393280:GYS393280 HHQ393280:HIO393280 HRM393280:HSK393280 IBI393280:ICG393280 ILE393280:IMC393280 IVA393280:IVY393280 JEW393280:JFU393280 JOS393280:JPQ393280 JYO393280:JZM393280 KIK393280:KJI393280 KSG393280:KTE393280 LCC393280:LDA393280 LLY393280:LMW393280 LVU393280:LWS393280 MFQ393280:MGO393280 MPM393280:MQK393280 MZI393280:NAG393280 NJE393280:NKC393280 NTA393280:NTY393280 OCW393280:ODU393280 OMS393280:ONQ393280 OWO393280:OXM393280 PGK393280:PHI393280 PQG393280:PRE393280 QAC393280:QBA393280 QJY393280:QKW393280 QTU393280:QUS393280 RDQ393280:REO393280 RNM393280:ROK393280 RXI393280:RYG393280 SHE393280:SIC393280 SRA393280:SRY393280 TAW393280:TBU393280 TKS393280:TLQ393280 TUO393280:TVM393280 UEK393280:UFI393280 UOG393280:UPE393280 UYC393280:UZA393280 VHY393280:VIW393280 VRU393280:VSS393280 WBQ393280:WCO393280 WLM393280:WMK393280 WVI393280:WWG393280 A458816:Y458816 IW458816:JU458816 SS458816:TQ458816 ACO458816:ADM458816 AMK458816:ANI458816 AWG458816:AXE458816 BGC458816:BHA458816 BPY458816:BQW458816 BZU458816:CAS458816 CJQ458816:CKO458816 CTM458816:CUK458816 DDI458816:DEG458816 DNE458816:DOC458816 DXA458816:DXY458816 EGW458816:EHU458816 EQS458816:ERQ458816 FAO458816:FBM458816 FKK458816:FLI458816 FUG458816:FVE458816 GEC458816:GFA458816 GNY458816:GOW458816 GXU458816:GYS458816 HHQ458816:HIO458816 HRM458816:HSK458816 IBI458816:ICG458816 ILE458816:IMC458816 IVA458816:IVY458816 JEW458816:JFU458816 JOS458816:JPQ458816 JYO458816:JZM458816 KIK458816:KJI458816 KSG458816:KTE458816 LCC458816:LDA458816 LLY458816:LMW458816 LVU458816:LWS458816 MFQ458816:MGO458816 MPM458816:MQK458816 MZI458816:NAG458816 NJE458816:NKC458816 NTA458816:NTY458816 OCW458816:ODU458816 OMS458816:ONQ458816 OWO458816:OXM458816 PGK458816:PHI458816 PQG458816:PRE458816 QAC458816:QBA458816 QJY458816:QKW458816 QTU458816:QUS458816 RDQ458816:REO458816 RNM458816:ROK458816 RXI458816:RYG458816 SHE458816:SIC458816 SRA458816:SRY458816 TAW458816:TBU458816 TKS458816:TLQ458816 TUO458816:TVM458816 UEK458816:UFI458816 UOG458816:UPE458816 UYC458816:UZA458816 VHY458816:VIW458816 VRU458816:VSS458816 WBQ458816:WCO458816 WLM458816:WMK458816 WVI458816:WWG458816 A524352:Y524352 IW524352:JU524352 SS524352:TQ524352 ACO524352:ADM524352 AMK524352:ANI524352 AWG524352:AXE524352 BGC524352:BHA524352 BPY524352:BQW524352 BZU524352:CAS524352 CJQ524352:CKO524352 CTM524352:CUK524352 DDI524352:DEG524352 DNE524352:DOC524352 DXA524352:DXY524352 EGW524352:EHU524352 EQS524352:ERQ524352 FAO524352:FBM524352 FKK524352:FLI524352 FUG524352:FVE524352 GEC524352:GFA524352 GNY524352:GOW524352 GXU524352:GYS524352 HHQ524352:HIO524352 HRM524352:HSK524352 IBI524352:ICG524352 ILE524352:IMC524352 IVA524352:IVY524352 JEW524352:JFU524352 JOS524352:JPQ524352 JYO524352:JZM524352 KIK524352:KJI524352 KSG524352:KTE524352 LCC524352:LDA524352 LLY524352:LMW524352 LVU524352:LWS524352 MFQ524352:MGO524352 MPM524352:MQK524352 MZI524352:NAG524352 NJE524352:NKC524352 NTA524352:NTY524352 OCW524352:ODU524352 OMS524352:ONQ524352 OWO524352:OXM524352 PGK524352:PHI524352 PQG524352:PRE524352 QAC524352:QBA524352 QJY524352:QKW524352 QTU524352:QUS524352 RDQ524352:REO524352 RNM524352:ROK524352 RXI524352:RYG524352 SHE524352:SIC524352 SRA524352:SRY524352 TAW524352:TBU524352 TKS524352:TLQ524352 TUO524352:TVM524352 UEK524352:UFI524352 UOG524352:UPE524352 UYC524352:UZA524352 VHY524352:VIW524352 VRU524352:VSS524352 WBQ524352:WCO524352 WLM524352:WMK524352 WVI524352:WWG524352 A589888:Y589888 IW589888:JU589888 SS589888:TQ589888 ACO589888:ADM589888 AMK589888:ANI589888 AWG589888:AXE589888 BGC589888:BHA589888 BPY589888:BQW589888 BZU589888:CAS589888 CJQ589888:CKO589888 CTM589888:CUK589888 DDI589888:DEG589888 DNE589888:DOC589888 DXA589888:DXY589888 EGW589888:EHU589888 EQS589888:ERQ589888 FAO589888:FBM589888 FKK589888:FLI589888 FUG589888:FVE589888 GEC589888:GFA589888 GNY589888:GOW589888 GXU589888:GYS589888 HHQ589888:HIO589888 HRM589888:HSK589888 IBI589888:ICG589888 ILE589888:IMC589888 IVA589888:IVY589888 JEW589888:JFU589888 JOS589888:JPQ589888 JYO589888:JZM589888 KIK589888:KJI589888 KSG589888:KTE589888 LCC589888:LDA589888 LLY589888:LMW589888 LVU589888:LWS589888 MFQ589888:MGO589888 MPM589888:MQK589888 MZI589888:NAG589888 NJE589888:NKC589888 NTA589888:NTY589888 OCW589888:ODU589888 OMS589888:ONQ589888 OWO589888:OXM589888 PGK589888:PHI589888 PQG589888:PRE589888 QAC589888:QBA589888 QJY589888:QKW589888 QTU589888:QUS589888 RDQ589888:REO589888 RNM589888:ROK589888 RXI589888:RYG589888 SHE589888:SIC589888 SRA589888:SRY589888 TAW589888:TBU589888 TKS589888:TLQ589888 TUO589888:TVM589888 UEK589888:UFI589888 UOG589888:UPE589888 UYC589888:UZA589888 VHY589888:VIW589888 VRU589888:VSS589888 WBQ589888:WCO589888 WLM589888:WMK589888 WVI589888:WWG589888 A655424:Y655424 IW655424:JU655424 SS655424:TQ655424 ACO655424:ADM655424 AMK655424:ANI655424 AWG655424:AXE655424 BGC655424:BHA655424 BPY655424:BQW655424 BZU655424:CAS655424 CJQ655424:CKO655424 CTM655424:CUK655424 DDI655424:DEG655424 DNE655424:DOC655424 DXA655424:DXY655424 EGW655424:EHU655424 EQS655424:ERQ655424 FAO655424:FBM655424 FKK655424:FLI655424 FUG655424:FVE655424 GEC655424:GFA655424 GNY655424:GOW655424 GXU655424:GYS655424 HHQ655424:HIO655424 HRM655424:HSK655424 IBI655424:ICG655424 ILE655424:IMC655424 IVA655424:IVY655424 JEW655424:JFU655424 JOS655424:JPQ655424 JYO655424:JZM655424 KIK655424:KJI655424 KSG655424:KTE655424 LCC655424:LDA655424 LLY655424:LMW655424 LVU655424:LWS655424 MFQ655424:MGO655424 MPM655424:MQK655424 MZI655424:NAG655424 NJE655424:NKC655424 NTA655424:NTY655424 OCW655424:ODU655424 OMS655424:ONQ655424 OWO655424:OXM655424 PGK655424:PHI655424 PQG655424:PRE655424 QAC655424:QBA655424 QJY655424:QKW655424 QTU655424:QUS655424 RDQ655424:REO655424 RNM655424:ROK655424 RXI655424:RYG655424 SHE655424:SIC655424 SRA655424:SRY655424 TAW655424:TBU655424 TKS655424:TLQ655424 TUO655424:TVM655424 UEK655424:UFI655424 UOG655424:UPE655424 UYC655424:UZA655424 VHY655424:VIW655424 VRU655424:VSS655424 WBQ655424:WCO655424 WLM655424:WMK655424 WVI655424:WWG655424 A720960:Y720960 IW720960:JU720960 SS720960:TQ720960 ACO720960:ADM720960 AMK720960:ANI720960 AWG720960:AXE720960 BGC720960:BHA720960 BPY720960:BQW720960 BZU720960:CAS720960 CJQ720960:CKO720960 CTM720960:CUK720960 DDI720960:DEG720960 DNE720960:DOC720960 DXA720960:DXY720960 EGW720960:EHU720960 EQS720960:ERQ720960 FAO720960:FBM720960 FKK720960:FLI720960 FUG720960:FVE720960 GEC720960:GFA720960 GNY720960:GOW720960 GXU720960:GYS720960 HHQ720960:HIO720960 HRM720960:HSK720960 IBI720960:ICG720960 ILE720960:IMC720960 IVA720960:IVY720960 JEW720960:JFU720960 JOS720960:JPQ720960 JYO720960:JZM720960 KIK720960:KJI720960 KSG720960:KTE720960 LCC720960:LDA720960 LLY720960:LMW720960 LVU720960:LWS720960 MFQ720960:MGO720960 MPM720960:MQK720960 MZI720960:NAG720960 NJE720960:NKC720960 NTA720960:NTY720960 OCW720960:ODU720960 OMS720960:ONQ720960 OWO720960:OXM720960 PGK720960:PHI720960 PQG720960:PRE720960 QAC720960:QBA720960 QJY720960:QKW720960 QTU720960:QUS720960 RDQ720960:REO720960 RNM720960:ROK720960 RXI720960:RYG720960 SHE720960:SIC720960 SRA720960:SRY720960 TAW720960:TBU720960 TKS720960:TLQ720960 TUO720960:TVM720960 UEK720960:UFI720960 UOG720960:UPE720960 UYC720960:UZA720960 VHY720960:VIW720960 VRU720960:VSS720960 WBQ720960:WCO720960 WLM720960:WMK720960 WVI720960:WWG720960 A786496:Y786496 IW786496:JU786496 SS786496:TQ786496 ACO786496:ADM786496 AMK786496:ANI786496 AWG786496:AXE786496 BGC786496:BHA786496 BPY786496:BQW786496 BZU786496:CAS786496 CJQ786496:CKO786496 CTM786496:CUK786496 DDI786496:DEG786496 DNE786496:DOC786496 DXA786496:DXY786496 EGW786496:EHU786496 EQS786496:ERQ786496 FAO786496:FBM786496 FKK786496:FLI786496 FUG786496:FVE786496 GEC786496:GFA786496 GNY786496:GOW786496 GXU786496:GYS786496 HHQ786496:HIO786496 HRM786496:HSK786496 IBI786496:ICG786496 ILE786496:IMC786496 IVA786496:IVY786496 JEW786496:JFU786496 JOS786496:JPQ786496 JYO786496:JZM786496 KIK786496:KJI786496 KSG786496:KTE786496 LCC786496:LDA786496 LLY786496:LMW786496 LVU786496:LWS786496 MFQ786496:MGO786496 MPM786496:MQK786496 MZI786496:NAG786496 NJE786496:NKC786496 NTA786496:NTY786496 OCW786496:ODU786496 OMS786496:ONQ786496 OWO786496:OXM786496 PGK786496:PHI786496 PQG786496:PRE786496 QAC786496:QBA786496 QJY786496:QKW786496 QTU786496:QUS786496 RDQ786496:REO786496 RNM786496:ROK786496 RXI786496:RYG786496 SHE786496:SIC786496 SRA786496:SRY786496 TAW786496:TBU786496 TKS786496:TLQ786496 TUO786496:TVM786496 UEK786496:UFI786496 UOG786496:UPE786496 UYC786496:UZA786496 VHY786496:VIW786496 VRU786496:VSS786496 WBQ786496:WCO786496 WLM786496:WMK786496 WVI786496:WWG786496 A852032:Y852032 IW852032:JU852032 SS852032:TQ852032 ACO852032:ADM852032 AMK852032:ANI852032 AWG852032:AXE852032 BGC852032:BHA852032 BPY852032:BQW852032 BZU852032:CAS852032 CJQ852032:CKO852032 CTM852032:CUK852032 DDI852032:DEG852032 DNE852032:DOC852032 DXA852032:DXY852032 EGW852032:EHU852032 EQS852032:ERQ852032 FAO852032:FBM852032 FKK852032:FLI852032 FUG852032:FVE852032 GEC852032:GFA852032 GNY852032:GOW852032 GXU852032:GYS852032 HHQ852032:HIO852032 HRM852032:HSK852032 IBI852032:ICG852032 ILE852032:IMC852032 IVA852032:IVY852032 JEW852032:JFU852032 JOS852032:JPQ852032 JYO852032:JZM852032 KIK852032:KJI852032 KSG852032:KTE852032 LCC852032:LDA852032 LLY852032:LMW852032 LVU852032:LWS852032 MFQ852032:MGO852032 MPM852032:MQK852032 MZI852032:NAG852032 NJE852032:NKC852032 NTA852032:NTY852032 OCW852032:ODU852032 OMS852032:ONQ852032 OWO852032:OXM852032 PGK852032:PHI852032 PQG852032:PRE852032 QAC852032:QBA852032 QJY852032:QKW852032 QTU852032:QUS852032 RDQ852032:REO852032 RNM852032:ROK852032 RXI852032:RYG852032 SHE852032:SIC852032 SRA852032:SRY852032 TAW852032:TBU852032 TKS852032:TLQ852032 TUO852032:TVM852032 UEK852032:UFI852032 UOG852032:UPE852032 UYC852032:UZA852032 VHY852032:VIW852032 VRU852032:VSS852032 WBQ852032:WCO852032 WLM852032:WMK852032 WVI852032:WWG852032 A917568:Y917568 IW917568:JU917568 SS917568:TQ917568 ACO917568:ADM917568 AMK917568:ANI917568 AWG917568:AXE917568 BGC917568:BHA917568 BPY917568:BQW917568 BZU917568:CAS917568 CJQ917568:CKO917568 CTM917568:CUK917568 DDI917568:DEG917568 DNE917568:DOC917568 DXA917568:DXY917568 EGW917568:EHU917568 EQS917568:ERQ917568 FAO917568:FBM917568 FKK917568:FLI917568 FUG917568:FVE917568 GEC917568:GFA917568 GNY917568:GOW917568 GXU917568:GYS917568 HHQ917568:HIO917568 HRM917568:HSK917568 IBI917568:ICG917568 ILE917568:IMC917568 IVA917568:IVY917568 JEW917568:JFU917568 JOS917568:JPQ917568 JYO917568:JZM917568 KIK917568:KJI917568 KSG917568:KTE917568 LCC917568:LDA917568 LLY917568:LMW917568 LVU917568:LWS917568 MFQ917568:MGO917568 MPM917568:MQK917568 MZI917568:NAG917568 NJE917568:NKC917568 NTA917568:NTY917568 OCW917568:ODU917568 OMS917568:ONQ917568 OWO917568:OXM917568 PGK917568:PHI917568 PQG917568:PRE917568 QAC917568:QBA917568 QJY917568:QKW917568 QTU917568:QUS917568 RDQ917568:REO917568 RNM917568:ROK917568 RXI917568:RYG917568 SHE917568:SIC917568 SRA917568:SRY917568 TAW917568:TBU917568 TKS917568:TLQ917568 TUO917568:TVM917568 UEK917568:UFI917568 UOG917568:UPE917568 UYC917568:UZA917568 VHY917568:VIW917568 VRU917568:VSS917568 WBQ917568:WCO917568 WLM917568:WMK917568 WVI917568:WWG917568 A983104:Y983104 IW983104:JU983104 SS983104:TQ983104 ACO983104:ADM983104 AMK983104:ANI983104 AWG983104:AXE983104 BGC983104:BHA983104 BPY983104:BQW983104 BZU983104:CAS983104 CJQ983104:CKO983104 CTM983104:CUK983104 DDI983104:DEG983104 DNE983104:DOC983104 DXA983104:DXY983104 EGW983104:EHU983104 EQS983104:ERQ983104 FAO983104:FBM983104 FKK983104:FLI983104 FUG983104:FVE983104 GEC983104:GFA983104 GNY983104:GOW983104 GXU983104:GYS983104 HHQ983104:HIO983104 HRM983104:HSK983104 IBI983104:ICG983104 ILE983104:IMC983104 IVA983104:IVY983104 JEW983104:JFU983104 JOS983104:JPQ983104 JYO983104:JZM983104 KIK983104:KJI983104 KSG983104:KTE983104 LCC983104:LDA983104 LLY983104:LMW983104 LVU983104:LWS983104 MFQ983104:MGO983104 MPM983104:MQK983104 MZI983104:NAG983104 NJE983104:NKC983104 NTA983104:NTY983104 OCW983104:ODU983104 OMS983104:ONQ983104 OWO983104:OXM983104 PGK983104:PHI983104 PQG983104:PRE983104 QAC983104:QBA983104 QJY983104:QKW983104 QTU983104:QUS983104 RDQ983104:REO983104 RNM983104:ROK983104 RXI983104:RYG983104 SHE983104:SIC983104 SRA983104:SRY983104 TAW983104:TBU983104 TKS983104:TLQ983104 TUO983104:TVM983104 UEK983104:UFI983104 UOG983104:UPE983104 UYC983104:UZA983104 VHY983104:VIW983104 VRU983104:VSS983104 WBQ983104:WCO983104 WLM983104:WMK983104 WVI983104:WWG983104 E62:E63 JA62:JA63 SW62:SW63 ACS62:ACS63 AMO62:AMO63 AWK62:AWK63 BGG62:BGG63 BQC62:BQC63 BZY62:BZY63 CJU62:CJU63 CTQ62:CTQ63 DDM62:DDM63 DNI62:DNI63 DXE62:DXE63 EHA62:EHA63 EQW62:EQW63 FAS62:FAS63 FKO62:FKO63 FUK62:FUK63 GEG62:GEG63 GOC62:GOC63 GXY62:GXY63 HHU62:HHU63 HRQ62:HRQ63 IBM62:IBM63 ILI62:ILI63 IVE62:IVE63 JFA62:JFA63 JOW62:JOW63 JYS62:JYS63 KIO62:KIO63 KSK62:KSK63 LCG62:LCG63 LMC62:LMC63 LVY62:LVY63 MFU62:MFU63 MPQ62:MPQ63 MZM62:MZM63 NJI62:NJI63 NTE62:NTE63 ODA62:ODA63 OMW62:OMW63 OWS62:OWS63 PGO62:PGO63 PQK62:PQK63 QAG62:QAG63 QKC62:QKC63 QTY62:QTY63 RDU62:RDU63 RNQ62:RNQ63 RXM62:RXM63 SHI62:SHI63 SRE62:SRE63 TBA62:TBA63 TKW62:TKW63 TUS62:TUS63 UEO62:UEO63 UOK62:UOK63 UYG62:UYG63 VIC62:VIC63 VRY62:VRY63 WBU62:WBU63 WLQ62:WLQ63 WVM62:WVM63 E65598:E65599 JA65598:JA65599 SW65598:SW65599 ACS65598:ACS65599 AMO65598:AMO65599 AWK65598:AWK65599 BGG65598:BGG65599 BQC65598:BQC65599 BZY65598:BZY65599 CJU65598:CJU65599 CTQ65598:CTQ65599 DDM65598:DDM65599 DNI65598:DNI65599 DXE65598:DXE65599 EHA65598:EHA65599 EQW65598:EQW65599 FAS65598:FAS65599 FKO65598:FKO65599 FUK65598:FUK65599 GEG65598:GEG65599 GOC65598:GOC65599 GXY65598:GXY65599 HHU65598:HHU65599 HRQ65598:HRQ65599 IBM65598:IBM65599 ILI65598:ILI65599 IVE65598:IVE65599 JFA65598:JFA65599 JOW65598:JOW65599 JYS65598:JYS65599 KIO65598:KIO65599 KSK65598:KSK65599 LCG65598:LCG65599 LMC65598:LMC65599 LVY65598:LVY65599 MFU65598:MFU65599 MPQ65598:MPQ65599 MZM65598:MZM65599 NJI65598:NJI65599 NTE65598:NTE65599 ODA65598:ODA65599 OMW65598:OMW65599 OWS65598:OWS65599 PGO65598:PGO65599 PQK65598:PQK65599 QAG65598:QAG65599 QKC65598:QKC65599 QTY65598:QTY65599 RDU65598:RDU65599 RNQ65598:RNQ65599 RXM65598:RXM65599 SHI65598:SHI65599 SRE65598:SRE65599 TBA65598:TBA65599 TKW65598:TKW65599 TUS65598:TUS65599 UEO65598:UEO65599 UOK65598:UOK65599 UYG65598:UYG65599 VIC65598:VIC65599 VRY65598:VRY65599 WBU65598:WBU65599 WLQ65598:WLQ65599 WVM65598:WVM65599 E131134:E131135 JA131134:JA131135 SW131134:SW131135 ACS131134:ACS131135 AMO131134:AMO131135 AWK131134:AWK131135 BGG131134:BGG131135 BQC131134:BQC131135 BZY131134:BZY131135 CJU131134:CJU131135 CTQ131134:CTQ131135 DDM131134:DDM131135 DNI131134:DNI131135 DXE131134:DXE131135 EHA131134:EHA131135 EQW131134:EQW131135 FAS131134:FAS131135 FKO131134:FKO131135 FUK131134:FUK131135 GEG131134:GEG131135 GOC131134:GOC131135 GXY131134:GXY131135 HHU131134:HHU131135 HRQ131134:HRQ131135 IBM131134:IBM131135 ILI131134:ILI131135 IVE131134:IVE131135 JFA131134:JFA131135 JOW131134:JOW131135 JYS131134:JYS131135 KIO131134:KIO131135 KSK131134:KSK131135 LCG131134:LCG131135 LMC131134:LMC131135 LVY131134:LVY131135 MFU131134:MFU131135 MPQ131134:MPQ131135 MZM131134:MZM131135 NJI131134:NJI131135 NTE131134:NTE131135 ODA131134:ODA131135 OMW131134:OMW131135 OWS131134:OWS131135 PGO131134:PGO131135 PQK131134:PQK131135 QAG131134:QAG131135 QKC131134:QKC131135 QTY131134:QTY131135 RDU131134:RDU131135 RNQ131134:RNQ131135 RXM131134:RXM131135 SHI131134:SHI131135 SRE131134:SRE131135 TBA131134:TBA131135 TKW131134:TKW131135 TUS131134:TUS131135 UEO131134:UEO131135 UOK131134:UOK131135 UYG131134:UYG131135 VIC131134:VIC131135 VRY131134:VRY131135 WBU131134:WBU131135 WLQ131134:WLQ131135 WVM131134:WVM131135 E196670:E196671 JA196670:JA196671 SW196670:SW196671 ACS196670:ACS196671 AMO196670:AMO196671 AWK196670:AWK196671 BGG196670:BGG196671 BQC196670:BQC196671 BZY196670:BZY196671 CJU196670:CJU196671 CTQ196670:CTQ196671 DDM196670:DDM196671 DNI196670:DNI196671 DXE196670:DXE196671 EHA196670:EHA196671 EQW196670:EQW196671 FAS196670:FAS196671 FKO196670:FKO196671 FUK196670:FUK196671 GEG196670:GEG196671 GOC196670:GOC196671 GXY196670:GXY196671 HHU196670:HHU196671 HRQ196670:HRQ196671 IBM196670:IBM196671 ILI196670:ILI196671 IVE196670:IVE196671 JFA196670:JFA196671 JOW196670:JOW196671 JYS196670:JYS196671 KIO196670:KIO196671 KSK196670:KSK196671 LCG196670:LCG196671 LMC196670:LMC196671 LVY196670:LVY196671 MFU196670:MFU196671 MPQ196670:MPQ196671 MZM196670:MZM196671 NJI196670:NJI196671 NTE196670:NTE196671 ODA196670:ODA196671 OMW196670:OMW196671 OWS196670:OWS196671 PGO196670:PGO196671 PQK196670:PQK196671 QAG196670:QAG196671 QKC196670:QKC196671 QTY196670:QTY196671 RDU196670:RDU196671 RNQ196670:RNQ196671 RXM196670:RXM196671 SHI196670:SHI196671 SRE196670:SRE196671 TBA196670:TBA196671 TKW196670:TKW196671 TUS196670:TUS196671 UEO196670:UEO196671 UOK196670:UOK196671 UYG196670:UYG196671 VIC196670:VIC196671 VRY196670:VRY196671 WBU196670:WBU196671 WLQ196670:WLQ196671 WVM196670:WVM196671 E262206:E262207 JA262206:JA262207 SW262206:SW262207 ACS262206:ACS262207 AMO262206:AMO262207 AWK262206:AWK262207 BGG262206:BGG262207 BQC262206:BQC262207 BZY262206:BZY262207 CJU262206:CJU262207 CTQ262206:CTQ262207 DDM262206:DDM262207 DNI262206:DNI262207 DXE262206:DXE262207 EHA262206:EHA262207 EQW262206:EQW262207 FAS262206:FAS262207 FKO262206:FKO262207 FUK262206:FUK262207 GEG262206:GEG262207 GOC262206:GOC262207 GXY262206:GXY262207 HHU262206:HHU262207 HRQ262206:HRQ262207 IBM262206:IBM262207 ILI262206:ILI262207 IVE262206:IVE262207 JFA262206:JFA262207 JOW262206:JOW262207 JYS262206:JYS262207 KIO262206:KIO262207 KSK262206:KSK262207 LCG262206:LCG262207 LMC262206:LMC262207 LVY262206:LVY262207 MFU262206:MFU262207 MPQ262206:MPQ262207 MZM262206:MZM262207 NJI262206:NJI262207 NTE262206:NTE262207 ODA262206:ODA262207 OMW262206:OMW262207 OWS262206:OWS262207 PGO262206:PGO262207 PQK262206:PQK262207 QAG262206:QAG262207 QKC262206:QKC262207 QTY262206:QTY262207 RDU262206:RDU262207 RNQ262206:RNQ262207 RXM262206:RXM262207 SHI262206:SHI262207 SRE262206:SRE262207 TBA262206:TBA262207 TKW262206:TKW262207 TUS262206:TUS262207 UEO262206:UEO262207 UOK262206:UOK262207 UYG262206:UYG262207 VIC262206:VIC262207 VRY262206:VRY262207 WBU262206:WBU262207 WLQ262206:WLQ262207 WVM262206:WVM262207 E327742:E327743 JA327742:JA327743 SW327742:SW327743 ACS327742:ACS327743 AMO327742:AMO327743 AWK327742:AWK327743 BGG327742:BGG327743 BQC327742:BQC327743 BZY327742:BZY327743 CJU327742:CJU327743 CTQ327742:CTQ327743 DDM327742:DDM327743 DNI327742:DNI327743 DXE327742:DXE327743 EHA327742:EHA327743 EQW327742:EQW327743 FAS327742:FAS327743 FKO327742:FKO327743 FUK327742:FUK327743 GEG327742:GEG327743 GOC327742:GOC327743 GXY327742:GXY327743 HHU327742:HHU327743 HRQ327742:HRQ327743 IBM327742:IBM327743 ILI327742:ILI327743 IVE327742:IVE327743 JFA327742:JFA327743 JOW327742:JOW327743 JYS327742:JYS327743 KIO327742:KIO327743 KSK327742:KSK327743 LCG327742:LCG327743 LMC327742:LMC327743 LVY327742:LVY327743 MFU327742:MFU327743 MPQ327742:MPQ327743 MZM327742:MZM327743 NJI327742:NJI327743 NTE327742:NTE327743 ODA327742:ODA327743 OMW327742:OMW327743 OWS327742:OWS327743 PGO327742:PGO327743 PQK327742:PQK327743 QAG327742:QAG327743 QKC327742:QKC327743 QTY327742:QTY327743 RDU327742:RDU327743 RNQ327742:RNQ327743 RXM327742:RXM327743 SHI327742:SHI327743 SRE327742:SRE327743 TBA327742:TBA327743 TKW327742:TKW327743 TUS327742:TUS327743 UEO327742:UEO327743 UOK327742:UOK327743 UYG327742:UYG327743 VIC327742:VIC327743 VRY327742:VRY327743 WBU327742:WBU327743 WLQ327742:WLQ327743 WVM327742:WVM327743 E393278:E393279 JA393278:JA393279 SW393278:SW393279 ACS393278:ACS393279 AMO393278:AMO393279 AWK393278:AWK393279 BGG393278:BGG393279 BQC393278:BQC393279 BZY393278:BZY393279 CJU393278:CJU393279 CTQ393278:CTQ393279 DDM393278:DDM393279 DNI393278:DNI393279 DXE393278:DXE393279 EHA393278:EHA393279 EQW393278:EQW393279 FAS393278:FAS393279 FKO393278:FKO393279 FUK393278:FUK393279 GEG393278:GEG393279 GOC393278:GOC393279 GXY393278:GXY393279 HHU393278:HHU393279 HRQ393278:HRQ393279 IBM393278:IBM393279 ILI393278:ILI393279 IVE393278:IVE393279 JFA393278:JFA393279 JOW393278:JOW393279 JYS393278:JYS393279 KIO393278:KIO393279 KSK393278:KSK393279 LCG393278:LCG393279 LMC393278:LMC393279 LVY393278:LVY393279 MFU393278:MFU393279 MPQ393278:MPQ393279 MZM393278:MZM393279 NJI393278:NJI393279 NTE393278:NTE393279 ODA393278:ODA393279 OMW393278:OMW393279 OWS393278:OWS393279 PGO393278:PGO393279 PQK393278:PQK393279 QAG393278:QAG393279 QKC393278:QKC393279 QTY393278:QTY393279 RDU393278:RDU393279 RNQ393278:RNQ393279 RXM393278:RXM393279 SHI393278:SHI393279 SRE393278:SRE393279 TBA393278:TBA393279 TKW393278:TKW393279 TUS393278:TUS393279 UEO393278:UEO393279 UOK393278:UOK393279 UYG393278:UYG393279 VIC393278:VIC393279 VRY393278:VRY393279 WBU393278:WBU393279 WLQ393278:WLQ393279 WVM393278:WVM393279 E458814:E458815 JA458814:JA458815 SW458814:SW458815 ACS458814:ACS458815 AMO458814:AMO458815 AWK458814:AWK458815 BGG458814:BGG458815 BQC458814:BQC458815 BZY458814:BZY458815 CJU458814:CJU458815 CTQ458814:CTQ458815 DDM458814:DDM458815 DNI458814:DNI458815 DXE458814:DXE458815 EHA458814:EHA458815 EQW458814:EQW458815 FAS458814:FAS458815 FKO458814:FKO458815 FUK458814:FUK458815 GEG458814:GEG458815 GOC458814:GOC458815 GXY458814:GXY458815 HHU458814:HHU458815 HRQ458814:HRQ458815 IBM458814:IBM458815 ILI458814:ILI458815 IVE458814:IVE458815 JFA458814:JFA458815 JOW458814:JOW458815 JYS458814:JYS458815 KIO458814:KIO458815 KSK458814:KSK458815 LCG458814:LCG458815 LMC458814:LMC458815 LVY458814:LVY458815 MFU458814:MFU458815 MPQ458814:MPQ458815 MZM458814:MZM458815 NJI458814:NJI458815 NTE458814:NTE458815 ODA458814:ODA458815 OMW458814:OMW458815 OWS458814:OWS458815 PGO458814:PGO458815 PQK458814:PQK458815 QAG458814:QAG458815 QKC458814:QKC458815 QTY458814:QTY458815 RDU458814:RDU458815 RNQ458814:RNQ458815 RXM458814:RXM458815 SHI458814:SHI458815 SRE458814:SRE458815 TBA458814:TBA458815 TKW458814:TKW458815 TUS458814:TUS458815 UEO458814:UEO458815 UOK458814:UOK458815 UYG458814:UYG458815 VIC458814:VIC458815 VRY458814:VRY458815 WBU458814:WBU458815 WLQ458814:WLQ458815 WVM458814:WVM458815 E524350:E524351 JA524350:JA524351 SW524350:SW524351 ACS524350:ACS524351 AMO524350:AMO524351 AWK524350:AWK524351 BGG524350:BGG524351 BQC524350:BQC524351 BZY524350:BZY524351 CJU524350:CJU524351 CTQ524350:CTQ524351 DDM524350:DDM524351 DNI524350:DNI524351 DXE524350:DXE524351 EHA524350:EHA524351 EQW524350:EQW524351 FAS524350:FAS524351 FKO524350:FKO524351 FUK524350:FUK524351 GEG524350:GEG524351 GOC524350:GOC524351 GXY524350:GXY524351 HHU524350:HHU524351 HRQ524350:HRQ524351 IBM524350:IBM524351 ILI524350:ILI524351 IVE524350:IVE524351 JFA524350:JFA524351 JOW524350:JOW524351 JYS524350:JYS524351 KIO524350:KIO524351 KSK524350:KSK524351 LCG524350:LCG524351 LMC524350:LMC524351 LVY524350:LVY524351 MFU524350:MFU524351 MPQ524350:MPQ524351 MZM524350:MZM524351 NJI524350:NJI524351 NTE524350:NTE524351 ODA524350:ODA524351 OMW524350:OMW524351 OWS524350:OWS524351 PGO524350:PGO524351 PQK524350:PQK524351 QAG524350:QAG524351 QKC524350:QKC524351 QTY524350:QTY524351 RDU524350:RDU524351 RNQ524350:RNQ524351 RXM524350:RXM524351 SHI524350:SHI524351 SRE524350:SRE524351 TBA524350:TBA524351 TKW524350:TKW524351 TUS524350:TUS524351 UEO524350:UEO524351 UOK524350:UOK524351 UYG524350:UYG524351 VIC524350:VIC524351 VRY524350:VRY524351 WBU524350:WBU524351 WLQ524350:WLQ524351 WVM524350:WVM524351 E589886:E589887 JA589886:JA589887 SW589886:SW589887 ACS589886:ACS589887 AMO589886:AMO589887 AWK589886:AWK589887 BGG589886:BGG589887 BQC589886:BQC589887 BZY589886:BZY589887 CJU589886:CJU589887 CTQ589886:CTQ589887 DDM589886:DDM589887 DNI589886:DNI589887 DXE589886:DXE589887 EHA589886:EHA589887 EQW589886:EQW589887 FAS589886:FAS589887 FKO589886:FKO589887 FUK589886:FUK589887 GEG589886:GEG589887 GOC589886:GOC589887 GXY589886:GXY589887 HHU589886:HHU589887 HRQ589886:HRQ589887 IBM589886:IBM589887 ILI589886:ILI589887 IVE589886:IVE589887 JFA589886:JFA589887 JOW589886:JOW589887 JYS589886:JYS589887 KIO589886:KIO589887 KSK589886:KSK589887 LCG589886:LCG589887 LMC589886:LMC589887 LVY589886:LVY589887 MFU589886:MFU589887 MPQ589886:MPQ589887 MZM589886:MZM589887 NJI589886:NJI589887 NTE589886:NTE589887 ODA589886:ODA589887 OMW589886:OMW589887 OWS589886:OWS589887 PGO589886:PGO589887 PQK589886:PQK589887 QAG589886:QAG589887 QKC589886:QKC589887 QTY589886:QTY589887 RDU589886:RDU589887 RNQ589886:RNQ589887 RXM589886:RXM589887 SHI589886:SHI589887 SRE589886:SRE589887 TBA589886:TBA589887 TKW589886:TKW589887 TUS589886:TUS589887 UEO589886:UEO589887 UOK589886:UOK589887 UYG589886:UYG589887 VIC589886:VIC589887 VRY589886:VRY589887 WBU589886:WBU589887 WLQ589886:WLQ589887 WVM589886:WVM589887 E655422:E655423 JA655422:JA655423 SW655422:SW655423 ACS655422:ACS655423 AMO655422:AMO655423 AWK655422:AWK655423 BGG655422:BGG655423 BQC655422:BQC655423 BZY655422:BZY655423 CJU655422:CJU655423 CTQ655422:CTQ655423 DDM655422:DDM655423 DNI655422:DNI655423 DXE655422:DXE655423 EHA655422:EHA655423 EQW655422:EQW655423 FAS655422:FAS655423 FKO655422:FKO655423 FUK655422:FUK655423 GEG655422:GEG655423 GOC655422:GOC655423 GXY655422:GXY655423 HHU655422:HHU655423 HRQ655422:HRQ655423 IBM655422:IBM655423 ILI655422:ILI655423 IVE655422:IVE655423 JFA655422:JFA655423 JOW655422:JOW655423 JYS655422:JYS655423 KIO655422:KIO655423 KSK655422:KSK655423 LCG655422:LCG655423 LMC655422:LMC655423 LVY655422:LVY655423 MFU655422:MFU655423 MPQ655422:MPQ655423 MZM655422:MZM655423 NJI655422:NJI655423 NTE655422:NTE655423 ODA655422:ODA655423 OMW655422:OMW655423 OWS655422:OWS655423 PGO655422:PGO655423 PQK655422:PQK655423 QAG655422:QAG655423 QKC655422:QKC655423 QTY655422:QTY655423 RDU655422:RDU655423 RNQ655422:RNQ655423 RXM655422:RXM655423 SHI655422:SHI655423 SRE655422:SRE655423 TBA655422:TBA655423 TKW655422:TKW655423 TUS655422:TUS655423 UEO655422:UEO655423 UOK655422:UOK655423 UYG655422:UYG655423 VIC655422:VIC655423 VRY655422:VRY655423 WBU655422:WBU655423 WLQ655422:WLQ655423 WVM655422:WVM655423 E720958:E720959 JA720958:JA720959 SW720958:SW720959 ACS720958:ACS720959 AMO720958:AMO720959 AWK720958:AWK720959 BGG720958:BGG720959 BQC720958:BQC720959 BZY720958:BZY720959 CJU720958:CJU720959 CTQ720958:CTQ720959 DDM720958:DDM720959 DNI720958:DNI720959 DXE720958:DXE720959 EHA720958:EHA720959 EQW720958:EQW720959 FAS720958:FAS720959 FKO720958:FKO720959 FUK720958:FUK720959 GEG720958:GEG720959 GOC720958:GOC720959 GXY720958:GXY720959 HHU720958:HHU720959 HRQ720958:HRQ720959 IBM720958:IBM720959 ILI720958:ILI720959 IVE720958:IVE720959 JFA720958:JFA720959 JOW720958:JOW720959 JYS720958:JYS720959 KIO720958:KIO720959 KSK720958:KSK720959 LCG720958:LCG720959 LMC720958:LMC720959 LVY720958:LVY720959 MFU720958:MFU720959 MPQ720958:MPQ720959 MZM720958:MZM720959 NJI720958:NJI720959 NTE720958:NTE720959 ODA720958:ODA720959 OMW720958:OMW720959 OWS720958:OWS720959 PGO720958:PGO720959 PQK720958:PQK720959 QAG720958:QAG720959 QKC720958:QKC720959 QTY720958:QTY720959 RDU720958:RDU720959 RNQ720958:RNQ720959 RXM720958:RXM720959 SHI720958:SHI720959 SRE720958:SRE720959 TBA720958:TBA720959 TKW720958:TKW720959 TUS720958:TUS720959 UEO720958:UEO720959 UOK720958:UOK720959 UYG720958:UYG720959 VIC720958:VIC720959 VRY720958:VRY720959 WBU720958:WBU720959 WLQ720958:WLQ720959 WVM720958:WVM720959 E786494:E786495 JA786494:JA786495 SW786494:SW786495 ACS786494:ACS786495 AMO786494:AMO786495 AWK786494:AWK786495 BGG786494:BGG786495 BQC786494:BQC786495 BZY786494:BZY786495 CJU786494:CJU786495 CTQ786494:CTQ786495 DDM786494:DDM786495 DNI786494:DNI786495 DXE786494:DXE786495 EHA786494:EHA786495 EQW786494:EQW786495 FAS786494:FAS786495 FKO786494:FKO786495 FUK786494:FUK786495 GEG786494:GEG786495 GOC786494:GOC786495 GXY786494:GXY786495 HHU786494:HHU786495 HRQ786494:HRQ786495 IBM786494:IBM786495 ILI786494:ILI786495 IVE786494:IVE786495 JFA786494:JFA786495 JOW786494:JOW786495 JYS786494:JYS786495 KIO786494:KIO786495 KSK786494:KSK786495 LCG786494:LCG786495 LMC786494:LMC786495 LVY786494:LVY786495 MFU786494:MFU786495 MPQ786494:MPQ786495 MZM786494:MZM786495 NJI786494:NJI786495 NTE786494:NTE786495 ODA786494:ODA786495 OMW786494:OMW786495 OWS786494:OWS786495 PGO786494:PGO786495 PQK786494:PQK786495 QAG786494:QAG786495 QKC786494:QKC786495 QTY786494:QTY786495 RDU786494:RDU786495 RNQ786494:RNQ786495 RXM786494:RXM786495 SHI786494:SHI786495 SRE786494:SRE786495 TBA786494:TBA786495 TKW786494:TKW786495 TUS786494:TUS786495 UEO786494:UEO786495 UOK786494:UOK786495 UYG786494:UYG786495 VIC786494:VIC786495 VRY786494:VRY786495 WBU786494:WBU786495 WLQ786494:WLQ786495 WVM786494:WVM786495 E852030:E852031 JA852030:JA852031 SW852030:SW852031 ACS852030:ACS852031 AMO852030:AMO852031 AWK852030:AWK852031 BGG852030:BGG852031 BQC852030:BQC852031 BZY852030:BZY852031 CJU852030:CJU852031 CTQ852030:CTQ852031 DDM852030:DDM852031 DNI852030:DNI852031 DXE852030:DXE852031 EHA852030:EHA852031 EQW852030:EQW852031 FAS852030:FAS852031 FKO852030:FKO852031 FUK852030:FUK852031 GEG852030:GEG852031 GOC852030:GOC852031 GXY852030:GXY852031 HHU852030:HHU852031 HRQ852030:HRQ852031 IBM852030:IBM852031 ILI852030:ILI852031 IVE852030:IVE852031 JFA852030:JFA852031 JOW852030:JOW852031 JYS852030:JYS852031 KIO852030:KIO852031 KSK852030:KSK852031 LCG852030:LCG852031 LMC852030:LMC852031 LVY852030:LVY852031 MFU852030:MFU852031 MPQ852030:MPQ852031 MZM852030:MZM852031 NJI852030:NJI852031 NTE852030:NTE852031 ODA852030:ODA852031 OMW852030:OMW852031 OWS852030:OWS852031 PGO852030:PGO852031 PQK852030:PQK852031 QAG852030:QAG852031 QKC852030:QKC852031 QTY852030:QTY852031 RDU852030:RDU852031 RNQ852030:RNQ852031 RXM852030:RXM852031 SHI852030:SHI852031 SRE852030:SRE852031 TBA852030:TBA852031 TKW852030:TKW852031 TUS852030:TUS852031 UEO852030:UEO852031 UOK852030:UOK852031 UYG852030:UYG852031 VIC852030:VIC852031 VRY852030:VRY852031 WBU852030:WBU852031 WLQ852030:WLQ852031 WVM852030:WVM852031 E917566:E917567 JA917566:JA917567 SW917566:SW917567 ACS917566:ACS917567 AMO917566:AMO917567 AWK917566:AWK917567 BGG917566:BGG917567 BQC917566:BQC917567 BZY917566:BZY917567 CJU917566:CJU917567 CTQ917566:CTQ917567 DDM917566:DDM917567 DNI917566:DNI917567 DXE917566:DXE917567 EHA917566:EHA917567 EQW917566:EQW917567 FAS917566:FAS917567 FKO917566:FKO917567 FUK917566:FUK917567 GEG917566:GEG917567 GOC917566:GOC917567 GXY917566:GXY917567 HHU917566:HHU917567 HRQ917566:HRQ917567 IBM917566:IBM917567 ILI917566:ILI917567 IVE917566:IVE917567 JFA917566:JFA917567 JOW917566:JOW917567 JYS917566:JYS917567 KIO917566:KIO917567 KSK917566:KSK917567 LCG917566:LCG917567 LMC917566:LMC917567 LVY917566:LVY917567 MFU917566:MFU917567 MPQ917566:MPQ917567 MZM917566:MZM917567 NJI917566:NJI917567 NTE917566:NTE917567 ODA917566:ODA917567 OMW917566:OMW917567 OWS917566:OWS917567 PGO917566:PGO917567 PQK917566:PQK917567 QAG917566:QAG917567 QKC917566:QKC917567 QTY917566:QTY917567 RDU917566:RDU917567 RNQ917566:RNQ917567 RXM917566:RXM917567 SHI917566:SHI917567 SRE917566:SRE917567 TBA917566:TBA917567 TKW917566:TKW917567 TUS917566:TUS917567 UEO917566:UEO917567 UOK917566:UOK917567 UYG917566:UYG917567 VIC917566:VIC917567 VRY917566:VRY917567 WBU917566:WBU917567 WLQ917566:WLQ917567 WVM917566:WVM917567 E983102:E983103 JA983102:JA983103 SW983102:SW983103 ACS983102:ACS983103 AMO983102:AMO983103 AWK983102:AWK983103 BGG983102:BGG983103 BQC983102:BQC983103 BZY983102:BZY983103 CJU983102:CJU983103 CTQ983102:CTQ983103 DDM983102:DDM983103 DNI983102:DNI983103 DXE983102:DXE983103 EHA983102:EHA983103 EQW983102:EQW983103 FAS983102:FAS983103 FKO983102:FKO983103 FUK983102:FUK983103 GEG983102:GEG983103 GOC983102:GOC983103 GXY983102:GXY983103 HHU983102:HHU983103 HRQ983102:HRQ983103 IBM983102:IBM983103 ILI983102:ILI983103 IVE983102:IVE983103 JFA983102:JFA983103 JOW983102:JOW983103 JYS983102:JYS983103 KIO983102:KIO983103 KSK983102:KSK983103 LCG983102:LCG983103 LMC983102:LMC983103 LVY983102:LVY983103 MFU983102:MFU983103 MPQ983102:MPQ983103 MZM983102:MZM983103 NJI983102:NJI983103 NTE983102:NTE983103 ODA983102:ODA983103 OMW983102:OMW983103 OWS983102:OWS983103 PGO983102:PGO983103 PQK983102:PQK983103 QAG983102:QAG983103 QKC983102:QKC983103 QTY983102:QTY983103 RDU983102:RDU983103 RNQ983102:RNQ983103 RXM983102:RXM983103 SHI983102:SHI983103 SRE983102:SRE983103 TBA983102:TBA983103 TKW983102:TKW983103 TUS983102:TUS983103 UEO983102:UEO983103 UOK983102:UOK983103 UYG983102:UYG983103 VIC983102:VIC983103 VRY983102:VRY983103 WBU983102:WBU983103 WLQ983102:WLQ983103 WVM983102:WVM983103 J62:K63 JF62:JG63 TB62:TC63 ACX62:ACY63 AMT62:AMU63 AWP62:AWQ63 BGL62:BGM63 BQH62:BQI63 CAD62:CAE63 CJZ62:CKA63 CTV62:CTW63 DDR62:DDS63 DNN62:DNO63 DXJ62:DXK63 EHF62:EHG63 ERB62:ERC63 FAX62:FAY63 FKT62:FKU63 FUP62:FUQ63 GEL62:GEM63 GOH62:GOI63 GYD62:GYE63 HHZ62:HIA63 HRV62:HRW63 IBR62:IBS63 ILN62:ILO63 IVJ62:IVK63 JFF62:JFG63 JPB62:JPC63 JYX62:JYY63 KIT62:KIU63 KSP62:KSQ63 LCL62:LCM63 LMH62:LMI63 LWD62:LWE63 MFZ62:MGA63 MPV62:MPW63 MZR62:MZS63 NJN62:NJO63 NTJ62:NTK63 ODF62:ODG63 ONB62:ONC63 OWX62:OWY63 PGT62:PGU63 PQP62:PQQ63 QAL62:QAM63 QKH62:QKI63 QUD62:QUE63 RDZ62:REA63 RNV62:RNW63 RXR62:RXS63 SHN62:SHO63 SRJ62:SRK63 TBF62:TBG63 TLB62:TLC63 TUX62:TUY63 UET62:UEU63 UOP62:UOQ63 UYL62:UYM63 VIH62:VII63 VSD62:VSE63 WBZ62:WCA63 WLV62:WLW63 WVR62:WVS63 J65598:K65599 JF65598:JG65599 TB65598:TC65599 ACX65598:ACY65599 AMT65598:AMU65599 AWP65598:AWQ65599 BGL65598:BGM65599 BQH65598:BQI65599 CAD65598:CAE65599 CJZ65598:CKA65599 CTV65598:CTW65599 DDR65598:DDS65599 DNN65598:DNO65599 DXJ65598:DXK65599 EHF65598:EHG65599 ERB65598:ERC65599 FAX65598:FAY65599 FKT65598:FKU65599 FUP65598:FUQ65599 GEL65598:GEM65599 GOH65598:GOI65599 GYD65598:GYE65599 HHZ65598:HIA65599 HRV65598:HRW65599 IBR65598:IBS65599 ILN65598:ILO65599 IVJ65598:IVK65599 JFF65598:JFG65599 JPB65598:JPC65599 JYX65598:JYY65599 KIT65598:KIU65599 KSP65598:KSQ65599 LCL65598:LCM65599 LMH65598:LMI65599 LWD65598:LWE65599 MFZ65598:MGA65599 MPV65598:MPW65599 MZR65598:MZS65599 NJN65598:NJO65599 NTJ65598:NTK65599 ODF65598:ODG65599 ONB65598:ONC65599 OWX65598:OWY65599 PGT65598:PGU65599 PQP65598:PQQ65599 QAL65598:QAM65599 QKH65598:QKI65599 QUD65598:QUE65599 RDZ65598:REA65599 RNV65598:RNW65599 RXR65598:RXS65599 SHN65598:SHO65599 SRJ65598:SRK65599 TBF65598:TBG65599 TLB65598:TLC65599 TUX65598:TUY65599 UET65598:UEU65599 UOP65598:UOQ65599 UYL65598:UYM65599 VIH65598:VII65599 VSD65598:VSE65599 WBZ65598:WCA65599 WLV65598:WLW65599 WVR65598:WVS65599 J131134:K131135 JF131134:JG131135 TB131134:TC131135 ACX131134:ACY131135 AMT131134:AMU131135 AWP131134:AWQ131135 BGL131134:BGM131135 BQH131134:BQI131135 CAD131134:CAE131135 CJZ131134:CKA131135 CTV131134:CTW131135 DDR131134:DDS131135 DNN131134:DNO131135 DXJ131134:DXK131135 EHF131134:EHG131135 ERB131134:ERC131135 FAX131134:FAY131135 FKT131134:FKU131135 FUP131134:FUQ131135 GEL131134:GEM131135 GOH131134:GOI131135 GYD131134:GYE131135 HHZ131134:HIA131135 HRV131134:HRW131135 IBR131134:IBS131135 ILN131134:ILO131135 IVJ131134:IVK131135 JFF131134:JFG131135 JPB131134:JPC131135 JYX131134:JYY131135 KIT131134:KIU131135 KSP131134:KSQ131135 LCL131134:LCM131135 LMH131134:LMI131135 LWD131134:LWE131135 MFZ131134:MGA131135 MPV131134:MPW131135 MZR131134:MZS131135 NJN131134:NJO131135 NTJ131134:NTK131135 ODF131134:ODG131135 ONB131134:ONC131135 OWX131134:OWY131135 PGT131134:PGU131135 PQP131134:PQQ131135 QAL131134:QAM131135 QKH131134:QKI131135 QUD131134:QUE131135 RDZ131134:REA131135 RNV131134:RNW131135 RXR131134:RXS131135 SHN131134:SHO131135 SRJ131134:SRK131135 TBF131134:TBG131135 TLB131134:TLC131135 TUX131134:TUY131135 UET131134:UEU131135 UOP131134:UOQ131135 UYL131134:UYM131135 VIH131134:VII131135 VSD131134:VSE131135 WBZ131134:WCA131135 WLV131134:WLW131135 WVR131134:WVS131135 J196670:K196671 JF196670:JG196671 TB196670:TC196671 ACX196670:ACY196671 AMT196670:AMU196671 AWP196670:AWQ196671 BGL196670:BGM196671 BQH196670:BQI196671 CAD196670:CAE196671 CJZ196670:CKA196671 CTV196670:CTW196671 DDR196670:DDS196671 DNN196670:DNO196671 DXJ196670:DXK196671 EHF196670:EHG196671 ERB196670:ERC196671 FAX196670:FAY196671 FKT196670:FKU196671 FUP196670:FUQ196671 GEL196670:GEM196671 GOH196670:GOI196671 GYD196670:GYE196671 HHZ196670:HIA196671 HRV196670:HRW196671 IBR196670:IBS196671 ILN196670:ILO196671 IVJ196670:IVK196671 JFF196670:JFG196671 JPB196670:JPC196671 JYX196670:JYY196671 KIT196670:KIU196671 KSP196670:KSQ196671 LCL196670:LCM196671 LMH196670:LMI196671 LWD196670:LWE196671 MFZ196670:MGA196671 MPV196670:MPW196671 MZR196670:MZS196671 NJN196670:NJO196671 NTJ196670:NTK196671 ODF196670:ODG196671 ONB196670:ONC196671 OWX196670:OWY196671 PGT196670:PGU196671 PQP196670:PQQ196671 QAL196670:QAM196671 QKH196670:QKI196671 QUD196670:QUE196671 RDZ196670:REA196671 RNV196670:RNW196671 RXR196670:RXS196671 SHN196670:SHO196671 SRJ196670:SRK196671 TBF196670:TBG196671 TLB196670:TLC196671 TUX196670:TUY196671 UET196670:UEU196671 UOP196670:UOQ196671 UYL196670:UYM196671 VIH196670:VII196671 VSD196670:VSE196671 WBZ196670:WCA196671 WLV196670:WLW196671 WVR196670:WVS196671 J262206:K262207 JF262206:JG262207 TB262206:TC262207 ACX262206:ACY262207 AMT262206:AMU262207 AWP262206:AWQ262207 BGL262206:BGM262207 BQH262206:BQI262207 CAD262206:CAE262207 CJZ262206:CKA262207 CTV262206:CTW262207 DDR262206:DDS262207 DNN262206:DNO262207 DXJ262206:DXK262207 EHF262206:EHG262207 ERB262206:ERC262207 FAX262206:FAY262207 FKT262206:FKU262207 FUP262206:FUQ262207 GEL262206:GEM262207 GOH262206:GOI262207 GYD262206:GYE262207 HHZ262206:HIA262207 HRV262206:HRW262207 IBR262206:IBS262207 ILN262206:ILO262207 IVJ262206:IVK262207 JFF262206:JFG262207 JPB262206:JPC262207 JYX262206:JYY262207 KIT262206:KIU262207 KSP262206:KSQ262207 LCL262206:LCM262207 LMH262206:LMI262207 LWD262206:LWE262207 MFZ262206:MGA262207 MPV262206:MPW262207 MZR262206:MZS262207 NJN262206:NJO262207 NTJ262206:NTK262207 ODF262206:ODG262207 ONB262206:ONC262207 OWX262206:OWY262207 PGT262206:PGU262207 PQP262206:PQQ262207 QAL262206:QAM262207 QKH262206:QKI262207 QUD262206:QUE262207 RDZ262206:REA262207 RNV262206:RNW262207 RXR262206:RXS262207 SHN262206:SHO262207 SRJ262206:SRK262207 TBF262206:TBG262207 TLB262206:TLC262207 TUX262206:TUY262207 UET262206:UEU262207 UOP262206:UOQ262207 UYL262206:UYM262207 VIH262206:VII262207 VSD262206:VSE262207 WBZ262206:WCA262207 WLV262206:WLW262207 WVR262206:WVS262207 J327742:K327743 JF327742:JG327743 TB327742:TC327743 ACX327742:ACY327743 AMT327742:AMU327743 AWP327742:AWQ327743 BGL327742:BGM327743 BQH327742:BQI327743 CAD327742:CAE327743 CJZ327742:CKA327743 CTV327742:CTW327743 DDR327742:DDS327743 DNN327742:DNO327743 DXJ327742:DXK327743 EHF327742:EHG327743 ERB327742:ERC327743 FAX327742:FAY327743 FKT327742:FKU327743 FUP327742:FUQ327743 GEL327742:GEM327743 GOH327742:GOI327743 GYD327742:GYE327743 HHZ327742:HIA327743 HRV327742:HRW327743 IBR327742:IBS327743 ILN327742:ILO327743 IVJ327742:IVK327743 JFF327742:JFG327743 JPB327742:JPC327743 JYX327742:JYY327743 KIT327742:KIU327743 KSP327742:KSQ327743 LCL327742:LCM327743 LMH327742:LMI327743 LWD327742:LWE327743 MFZ327742:MGA327743 MPV327742:MPW327743 MZR327742:MZS327743 NJN327742:NJO327743 NTJ327742:NTK327743 ODF327742:ODG327743 ONB327742:ONC327743 OWX327742:OWY327743 PGT327742:PGU327743 PQP327742:PQQ327743 QAL327742:QAM327743 QKH327742:QKI327743 QUD327742:QUE327743 RDZ327742:REA327743 RNV327742:RNW327743 RXR327742:RXS327743 SHN327742:SHO327743 SRJ327742:SRK327743 TBF327742:TBG327743 TLB327742:TLC327743 TUX327742:TUY327743 UET327742:UEU327743 UOP327742:UOQ327743 UYL327742:UYM327743 VIH327742:VII327743 VSD327742:VSE327743 WBZ327742:WCA327743 WLV327742:WLW327743 WVR327742:WVS327743 J393278:K393279 JF393278:JG393279 TB393278:TC393279 ACX393278:ACY393279 AMT393278:AMU393279 AWP393278:AWQ393279 BGL393278:BGM393279 BQH393278:BQI393279 CAD393278:CAE393279 CJZ393278:CKA393279 CTV393278:CTW393279 DDR393278:DDS393279 DNN393278:DNO393279 DXJ393278:DXK393279 EHF393278:EHG393279 ERB393278:ERC393279 FAX393278:FAY393279 FKT393278:FKU393279 FUP393278:FUQ393279 GEL393278:GEM393279 GOH393278:GOI393279 GYD393278:GYE393279 HHZ393278:HIA393279 HRV393278:HRW393279 IBR393278:IBS393279 ILN393278:ILO393279 IVJ393278:IVK393279 JFF393278:JFG393279 JPB393278:JPC393279 JYX393278:JYY393279 KIT393278:KIU393279 KSP393278:KSQ393279 LCL393278:LCM393279 LMH393278:LMI393279 LWD393278:LWE393279 MFZ393278:MGA393279 MPV393278:MPW393279 MZR393278:MZS393279 NJN393278:NJO393279 NTJ393278:NTK393279 ODF393278:ODG393279 ONB393278:ONC393279 OWX393278:OWY393279 PGT393278:PGU393279 PQP393278:PQQ393279 QAL393278:QAM393279 QKH393278:QKI393279 QUD393278:QUE393279 RDZ393278:REA393279 RNV393278:RNW393279 RXR393278:RXS393279 SHN393278:SHO393279 SRJ393278:SRK393279 TBF393278:TBG393279 TLB393278:TLC393279 TUX393278:TUY393279 UET393278:UEU393279 UOP393278:UOQ393279 UYL393278:UYM393279 VIH393278:VII393279 VSD393278:VSE393279 WBZ393278:WCA393279 WLV393278:WLW393279 WVR393278:WVS393279 J458814:K458815 JF458814:JG458815 TB458814:TC458815 ACX458814:ACY458815 AMT458814:AMU458815 AWP458814:AWQ458815 BGL458814:BGM458815 BQH458814:BQI458815 CAD458814:CAE458815 CJZ458814:CKA458815 CTV458814:CTW458815 DDR458814:DDS458815 DNN458814:DNO458815 DXJ458814:DXK458815 EHF458814:EHG458815 ERB458814:ERC458815 FAX458814:FAY458815 FKT458814:FKU458815 FUP458814:FUQ458815 GEL458814:GEM458815 GOH458814:GOI458815 GYD458814:GYE458815 HHZ458814:HIA458815 HRV458814:HRW458815 IBR458814:IBS458815 ILN458814:ILO458815 IVJ458814:IVK458815 JFF458814:JFG458815 JPB458814:JPC458815 JYX458814:JYY458815 KIT458814:KIU458815 KSP458814:KSQ458815 LCL458814:LCM458815 LMH458814:LMI458815 LWD458814:LWE458815 MFZ458814:MGA458815 MPV458814:MPW458815 MZR458814:MZS458815 NJN458814:NJO458815 NTJ458814:NTK458815 ODF458814:ODG458815 ONB458814:ONC458815 OWX458814:OWY458815 PGT458814:PGU458815 PQP458814:PQQ458815 QAL458814:QAM458815 QKH458814:QKI458815 QUD458814:QUE458815 RDZ458814:REA458815 RNV458814:RNW458815 RXR458814:RXS458815 SHN458814:SHO458815 SRJ458814:SRK458815 TBF458814:TBG458815 TLB458814:TLC458815 TUX458814:TUY458815 UET458814:UEU458815 UOP458814:UOQ458815 UYL458814:UYM458815 VIH458814:VII458815 VSD458814:VSE458815 WBZ458814:WCA458815 WLV458814:WLW458815 WVR458814:WVS458815 J524350:K524351 JF524350:JG524351 TB524350:TC524351 ACX524350:ACY524351 AMT524350:AMU524351 AWP524350:AWQ524351 BGL524350:BGM524351 BQH524350:BQI524351 CAD524350:CAE524351 CJZ524350:CKA524351 CTV524350:CTW524351 DDR524350:DDS524351 DNN524350:DNO524351 DXJ524350:DXK524351 EHF524350:EHG524351 ERB524350:ERC524351 FAX524350:FAY524351 FKT524350:FKU524351 FUP524350:FUQ524351 GEL524350:GEM524351 GOH524350:GOI524351 GYD524350:GYE524351 HHZ524350:HIA524351 HRV524350:HRW524351 IBR524350:IBS524351 ILN524350:ILO524351 IVJ524350:IVK524351 JFF524350:JFG524351 JPB524350:JPC524351 JYX524350:JYY524351 KIT524350:KIU524351 KSP524350:KSQ524351 LCL524350:LCM524351 LMH524350:LMI524351 LWD524350:LWE524351 MFZ524350:MGA524351 MPV524350:MPW524351 MZR524350:MZS524351 NJN524350:NJO524351 NTJ524350:NTK524351 ODF524350:ODG524351 ONB524350:ONC524351 OWX524350:OWY524351 PGT524350:PGU524351 PQP524350:PQQ524351 QAL524350:QAM524351 QKH524350:QKI524351 QUD524350:QUE524351 RDZ524350:REA524351 RNV524350:RNW524351 RXR524350:RXS524351 SHN524350:SHO524351 SRJ524350:SRK524351 TBF524350:TBG524351 TLB524350:TLC524351 TUX524350:TUY524351 UET524350:UEU524351 UOP524350:UOQ524351 UYL524350:UYM524351 VIH524350:VII524351 VSD524350:VSE524351 WBZ524350:WCA524351 WLV524350:WLW524351 WVR524350:WVS524351 J589886:K589887 JF589886:JG589887 TB589886:TC589887 ACX589886:ACY589887 AMT589886:AMU589887 AWP589886:AWQ589887 BGL589886:BGM589887 BQH589886:BQI589887 CAD589886:CAE589887 CJZ589886:CKA589887 CTV589886:CTW589887 DDR589886:DDS589887 DNN589886:DNO589887 DXJ589886:DXK589887 EHF589886:EHG589887 ERB589886:ERC589887 FAX589886:FAY589887 FKT589886:FKU589887 FUP589886:FUQ589887 GEL589886:GEM589887 GOH589886:GOI589887 GYD589886:GYE589887 HHZ589886:HIA589887 HRV589886:HRW589887 IBR589886:IBS589887 ILN589886:ILO589887 IVJ589886:IVK589887 JFF589886:JFG589887 JPB589886:JPC589887 JYX589886:JYY589887 KIT589886:KIU589887 KSP589886:KSQ589887 LCL589886:LCM589887 LMH589886:LMI589887 LWD589886:LWE589887 MFZ589886:MGA589887 MPV589886:MPW589887 MZR589886:MZS589887 NJN589886:NJO589887 NTJ589886:NTK589887 ODF589886:ODG589887 ONB589886:ONC589887 OWX589886:OWY589887 PGT589886:PGU589887 PQP589886:PQQ589887 QAL589886:QAM589887 QKH589886:QKI589887 QUD589886:QUE589887 RDZ589886:REA589887 RNV589886:RNW589887 RXR589886:RXS589887 SHN589886:SHO589887 SRJ589886:SRK589887 TBF589886:TBG589887 TLB589886:TLC589887 TUX589886:TUY589887 UET589886:UEU589887 UOP589886:UOQ589887 UYL589886:UYM589887 VIH589886:VII589887 VSD589886:VSE589887 WBZ589886:WCA589887 WLV589886:WLW589887 WVR589886:WVS589887 J655422:K655423 JF655422:JG655423 TB655422:TC655423 ACX655422:ACY655423 AMT655422:AMU655423 AWP655422:AWQ655423 BGL655422:BGM655423 BQH655422:BQI655423 CAD655422:CAE655423 CJZ655422:CKA655423 CTV655422:CTW655423 DDR655422:DDS655423 DNN655422:DNO655423 DXJ655422:DXK655423 EHF655422:EHG655423 ERB655422:ERC655423 FAX655422:FAY655423 FKT655422:FKU655423 FUP655422:FUQ655423 GEL655422:GEM655423 GOH655422:GOI655423 GYD655422:GYE655423 HHZ655422:HIA655423 HRV655422:HRW655423 IBR655422:IBS655423 ILN655422:ILO655423 IVJ655422:IVK655423 JFF655422:JFG655423 JPB655422:JPC655423 JYX655422:JYY655423 KIT655422:KIU655423 KSP655422:KSQ655423 LCL655422:LCM655423 LMH655422:LMI655423 LWD655422:LWE655423 MFZ655422:MGA655423 MPV655422:MPW655423 MZR655422:MZS655423 NJN655422:NJO655423 NTJ655422:NTK655423 ODF655422:ODG655423 ONB655422:ONC655423 OWX655422:OWY655423 PGT655422:PGU655423 PQP655422:PQQ655423 QAL655422:QAM655423 QKH655422:QKI655423 QUD655422:QUE655423 RDZ655422:REA655423 RNV655422:RNW655423 RXR655422:RXS655423 SHN655422:SHO655423 SRJ655422:SRK655423 TBF655422:TBG655423 TLB655422:TLC655423 TUX655422:TUY655423 UET655422:UEU655423 UOP655422:UOQ655423 UYL655422:UYM655423 VIH655422:VII655423 VSD655422:VSE655423 WBZ655422:WCA655423 WLV655422:WLW655423 WVR655422:WVS655423 J720958:K720959 JF720958:JG720959 TB720958:TC720959 ACX720958:ACY720959 AMT720958:AMU720959 AWP720958:AWQ720959 BGL720958:BGM720959 BQH720958:BQI720959 CAD720958:CAE720959 CJZ720958:CKA720959 CTV720958:CTW720959 DDR720958:DDS720959 DNN720958:DNO720959 DXJ720958:DXK720959 EHF720958:EHG720959 ERB720958:ERC720959 FAX720958:FAY720959 FKT720958:FKU720959 FUP720958:FUQ720959 GEL720958:GEM720959 GOH720958:GOI720959 GYD720958:GYE720959 HHZ720958:HIA720959 HRV720958:HRW720959 IBR720958:IBS720959 ILN720958:ILO720959 IVJ720958:IVK720959 JFF720958:JFG720959 JPB720958:JPC720959 JYX720958:JYY720959 KIT720958:KIU720959 KSP720958:KSQ720959 LCL720958:LCM720959 LMH720958:LMI720959 LWD720958:LWE720959 MFZ720958:MGA720959 MPV720958:MPW720959 MZR720958:MZS720959 NJN720958:NJO720959 NTJ720958:NTK720959 ODF720958:ODG720959 ONB720958:ONC720959 OWX720958:OWY720959 PGT720958:PGU720959 PQP720958:PQQ720959 QAL720958:QAM720959 QKH720958:QKI720959 QUD720958:QUE720959 RDZ720958:REA720959 RNV720958:RNW720959 RXR720958:RXS720959 SHN720958:SHO720959 SRJ720958:SRK720959 TBF720958:TBG720959 TLB720958:TLC720959 TUX720958:TUY720959 UET720958:UEU720959 UOP720958:UOQ720959 UYL720958:UYM720959 VIH720958:VII720959 VSD720958:VSE720959 WBZ720958:WCA720959 WLV720958:WLW720959 WVR720958:WVS720959 J786494:K786495 JF786494:JG786495 TB786494:TC786495 ACX786494:ACY786495 AMT786494:AMU786495 AWP786494:AWQ786495 BGL786494:BGM786495 BQH786494:BQI786495 CAD786494:CAE786495 CJZ786494:CKA786495 CTV786494:CTW786495 DDR786494:DDS786495 DNN786494:DNO786495 DXJ786494:DXK786495 EHF786494:EHG786495 ERB786494:ERC786495 FAX786494:FAY786495 FKT786494:FKU786495 FUP786494:FUQ786495 GEL786494:GEM786495 GOH786494:GOI786495 GYD786494:GYE786495 HHZ786494:HIA786495 HRV786494:HRW786495 IBR786494:IBS786495 ILN786494:ILO786495 IVJ786494:IVK786495 JFF786494:JFG786495 JPB786494:JPC786495 JYX786494:JYY786495 KIT786494:KIU786495 KSP786494:KSQ786495 LCL786494:LCM786495 LMH786494:LMI786495 LWD786494:LWE786495 MFZ786494:MGA786495 MPV786494:MPW786495 MZR786494:MZS786495 NJN786494:NJO786495 NTJ786494:NTK786495 ODF786494:ODG786495 ONB786494:ONC786495 OWX786494:OWY786495 PGT786494:PGU786495 PQP786494:PQQ786495 QAL786494:QAM786495 QKH786494:QKI786495 QUD786494:QUE786495 RDZ786494:REA786495 RNV786494:RNW786495 RXR786494:RXS786495 SHN786494:SHO786495 SRJ786494:SRK786495 TBF786494:TBG786495 TLB786494:TLC786495 TUX786494:TUY786495 UET786494:UEU786495 UOP786494:UOQ786495 UYL786494:UYM786495 VIH786494:VII786495 VSD786494:VSE786495 WBZ786494:WCA786495 WLV786494:WLW786495 WVR786494:WVS786495 J852030:K852031 JF852030:JG852031 TB852030:TC852031 ACX852030:ACY852031 AMT852030:AMU852031 AWP852030:AWQ852031 BGL852030:BGM852031 BQH852030:BQI852031 CAD852030:CAE852031 CJZ852030:CKA852031 CTV852030:CTW852031 DDR852030:DDS852031 DNN852030:DNO852031 DXJ852030:DXK852031 EHF852030:EHG852031 ERB852030:ERC852031 FAX852030:FAY852031 FKT852030:FKU852031 FUP852030:FUQ852031 GEL852030:GEM852031 GOH852030:GOI852031 GYD852030:GYE852031 HHZ852030:HIA852031 HRV852030:HRW852031 IBR852030:IBS852031 ILN852030:ILO852031 IVJ852030:IVK852031 JFF852030:JFG852031 JPB852030:JPC852031 JYX852030:JYY852031 KIT852030:KIU852031 KSP852030:KSQ852031 LCL852030:LCM852031 LMH852030:LMI852031 LWD852030:LWE852031 MFZ852030:MGA852031 MPV852030:MPW852031 MZR852030:MZS852031 NJN852030:NJO852031 NTJ852030:NTK852031 ODF852030:ODG852031 ONB852030:ONC852031 OWX852030:OWY852031 PGT852030:PGU852031 PQP852030:PQQ852031 QAL852030:QAM852031 QKH852030:QKI852031 QUD852030:QUE852031 RDZ852030:REA852031 RNV852030:RNW852031 RXR852030:RXS852031 SHN852030:SHO852031 SRJ852030:SRK852031 TBF852030:TBG852031 TLB852030:TLC852031 TUX852030:TUY852031 UET852030:UEU852031 UOP852030:UOQ852031 UYL852030:UYM852031 VIH852030:VII852031 VSD852030:VSE852031 WBZ852030:WCA852031 WLV852030:WLW852031 WVR852030:WVS852031 J917566:K917567 JF917566:JG917567 TB917566:TC917567 ACX917566:ACY917567 AMT917566:AMU917567 AWP917566:AWQ917567 BGL917566:BGM917567 BQH917566:BQI917567 CAD917566:CAE917567 CJZ917566:CKA917567 CTV917566:CTW917567 DDR917566:DDS917567 DNN917566:DNO917567 DXJ917566:DXK917567 EHF917566:EHG917567 ERB917566:ERC917567 FAX917566:FAY917567 FKT917566:FKU917567 FUP917566:FUQ917567 GEL917566:GEM917567 GOH917566:GOI917567 GYD917566:GYE917567 HHZ917566:HIA917567 HRV917566:HRW917567 IBR917566:IBS917567 ILN917566:ILO917567 IVJ917566:IVK917567 JFF917566:JFG917567 JPB917566:JPC917567 JYX917566:JYY917567 KIT917566:KIU917567 KSP917566:KSQ917567 LCL917566:LCM917567 LMH917566:LMI917567 LWD917566:LWE917567 MFZ917566:MGA917567 MPV917566:MPW917567 MZR917566:MZS917567 NJN917566:NJO917567 NTJ917566:NTK917567 ODF917566:ODG917567 ONB917566:ONC917567 OWX917566:OWY917567 PGT917566:PGU917567 PQP917566:PQQ917567 QAL917566:QAM917567 QKH917566:QKI917567 QUD917566:QUE917567 RDZ917566:REA917567 RNV917566:RNW917567 RXR917566:RXS917567 SHN917566:SHO917567 SRJ917566:SRK917567 TBF917566:TBG917567 TLB917566:TLC917567 TUX917566:TUY917567 UET917566:UEU917567 UOP917566:UOQ917567 UYL917566:UYM917567 VIH917566:VII917567 VSD917566:VSE917567 WBZ917566:WCA917567 WLV917566:WLW917567 WVR917566:WVS917567 J983102:K983103 JF983102:JG983103 TB983102:TC983103 ACX983102:ACY983103 AMT983102:AMU983103 AWP983102:AWQ983103 BGL983102:BGM983103 BQH983102:BQI983103 CAD983102:CAE983103 CJZ983102:CKA983103 CTV983102:CTW983103 DDR983102:DDS983103 DNN983102:DNO983103 DXJ983102:DXK983103 EHF983102:EHG983103 ERB983102:ERC983103 FAX983102:FAY983103 FKT983102:FKU983103 FUP983102:FUQ983103 GEL983102:GEM983103 GOH983102:GOI983103 GYD983102:GYE983103 HHZ983102:HIA983103 HRV983102:HRW983103 IBR983102:IBS983103 ILN983102:ILO983103 IVJ983102:IVK983103 JFF983102:JFG983103 JPB983102:JPC983103 JYX983102:JYY983103 KIT983102:KIU983103 KSP983102:KSQ983103 LCL983102:LCM983103 LMH983102:LMI983103 LWD983102:LWE983103 MFZ983102:MGA983103 MPV983102:MPW983103 MZR983102:MZS983103 NJN983102:NJO983103 NTJ983102:NTK983103 ODF983102:ODG983103 ONB983102:ONC983103 OWX983102:OWY983103 PGT983102:PGU983103 PQP983102:PQQ983103 QAL983102:QAM983103 QKH983102:QKI983103 QUD983102:QUE983103 RDZ983102:REA983103 RNV983102:RNW983103 RXR983102:RXS983103 SHN983102:SHO983103 SRJ983102:SRK983103 TBF983102:TBG983103 TLB983102:TLC983103 TUX983102:TUY983103 UET983102:UEU983103 UOP983102:UOQ983103 UYL983102:UYM983103 VIH983102:VII983103 VSD983102:VSE983103 WBZ983102:WCA983103 WLV983102:WLW983103 WVR983102:WVS983103 P62:Q63 JL62:JM63 TH62:TI63 ADD62:ADE63 AMZ62:ANA63 AWV62:AWW63 BGR62:BGS63 BQN62:BQO63 CAJ62:CAK63 CKF62:CKG63 CUB62:CUC63 DDX62:DDY63 DNT62:DNU63 DXP62:DXQ63 EHL62:EHM63 ERH62:ERI63 FBD62:FBE63 FKZ62:FLA63 FUV62:FUW63 GER62:GES63 GON62:GOO63 GYJ62:GYK63 HIF62:HIG63 HSB62:HSC63 IBX62:IBY63 ILT62:ILU63 IVP62:IVQ63 JFL62:JFM63 JPH62:JPI63 JZD62:JZE63 KIZ62:KJA63 KSV62:KSW63 LCR62:LCS63 LMN62:LMO63 LWJ62:LWK63 MGF62:MGG63 MQB62:MQC63 MZX62:MZY63 NJT62:NJU63 NTP62:NTQ63 ODL62:ODM63 ONH62:ONI63 OXD62:OXE63 PGZ62:PHA63 PQV62:PQW63 QAR62:QAS63 QKN62:QKO63 QUJ62:QUK63 REF62:REG63 ROB62:ROC63 RXX62:RXY63 SHT62:SHU63 SRP62:SRQ63 TBL62:TBM63 TLH62:TLI63 TVD62:TVE63 UEZ62:UFA63 UOV62:UOW63 UYR62:UYS63 VIN62:VIO63 VSJ62:VSK63 WCF62:WCG63 WMB62:WMC63 WVX62:WVY63 P65598:Q65599 JL65598:JM65599 TH65598:TI65599 ADD65598:ADE65599 AMZ65598:ANA65599 AWV65598:AWW65599 BGR65598:BGS65599 BQN65598:BQO65599 CAJ65598:CAK65599 CKF65598:CKG65599 CUB65598:CUC65599 DDX65598:DDY65599 DNT65598:DNU65599 DXP65598:DXQ65599 EHL65598:EHM65599 ERH65598:ERI65599 FBD65598:FBE65599 FKZ65598:FLA65599 FUV65598:FUW65599 GER65598:GES65599 GON65598:GOO65599 GYJ65598:GYK65599 HIF65598:HIG65599 HSB65598:HSC65599 IBX65598:IBY65599 ILT65598:ILU65599 IVP65598:IVQ65599 JFL65598:JFM65599 JPH65598:JPI65599 JZD65598:JZE65599 KIZ65598:KJA65599 KSV65598:KSW65599 LCR65598:LCS65599 LMN65598:LMO65599 LWJ65598:LWK65599 MGF65598:MGG65599 MQB65598:MQC65599 MZX65598:MZY65599 NJT65598:NJU65599 NTP65598:NTQ65599 ODL65598:ODM65599 ONH65598:ONI65599 OXD65598:OXE65599 PGZ65598:PHA65599 PQV65598:PQW65599 QAR65598:QAS65599 QKN65598:QKO65599 QUJ65598:QUK65599 REF65598:REG65599 ROB65598:ROC65599 RXX65598:RXY65599 SHT65598:SHU65599 SRP65598:SRQ65599 TBL65598:TBM65599 TLH65598:TLI65599 TVD65598:TVE65599 UEZ65598:UFA65599 UOV65598:UOW65599 UYR65598:UYS65599 VIN65598:VIO65599 VSJ65598:VSK65599 WCF65598:WCG65599 WMB65598:WMC65599 WVX65598:WVY65599 P131134:Q131135 JL131134:JM131135 TH131134:TI131135 ADD131134:ADE131135 AMZ131134:ANA131135 AWV131134:AWW131135 BGR131134:BGS131135 BQN131134:BQO131135 CAJ131134:CAK131135 CKF131134:CKG131135 CUB131134:CUC131135 DDX131134:DDY131135 DNT131134:DNU131135 DXP131134:DXQ131135 EHL131134:EHM131135 ERH131134:ERI131135 FBD131134:FBE131135 FKZ131134:FLA131135 FUV131134:FUW131135 GER131134:GES131135 GON131134:GOO131135 GYJ131134:GYK131135 HIF131134:HIG131135 HSB131134:HSC131135 IBX131134:IBY131135 ILT131134:ILU131135 IVP131134:IVQ131135 JFL131134:JFM131135 JPH131134:JPI131135 JZD131134:JZE131135 KIZ131134:KJA131135 KSV131134:KSW131135 LCR131134:LCS131135 LMN131134:LMO131135 LWJ131134:LWK131135 MGF131134:MGG131135 MQB131134:MQC131135 MZX131134:MZY131135 NJT131134:NJU131135 NTP131134:NTQ131135 ODL131134:ODM131135 ONH131134:ONI131135 OXD131134:OXE131135 PGZ131134:PHA131135 PQV131134:PQW131135 QAR131134:QAS131135 QKN131134:QKO131135 QUJ131134:QUK131135 REF131134:REG131135 ROB131134:ROC131135 RXX131134:RXY131135 SHT131134:SHU131135 SRP131134:SRQ131135 TBL131134:TBM131135 TLH131134:TLI131135 TVD131134:TVE131135 UEZ131134:UFA131135 UOV131134:UOW131135 UYR131134:UYS131135 VIN131134:VIO131135 VSJ131134:VSK131135 WCF131134:WCG131135 WMB131134:WMC131135 WVX131134:WVY131135 P196670:Q196671 JL196670:JM196671 TH196670:TI196671 ADD196670:ADE196671 AMZ196670:ANA196671 AWV196670:AWW196671 BGR196670:BGS196671 BQN196670:BQO196671 CAJ196670:CAK196671 CKF196670:CKG196671 CUB196670:CUC196671 DDX196670:DDY196671 DNT196670:DNU196671 DXP196670:DXQ196671 EHL196670:EHM196671 ERH196670:ERI196671 FBD196670:FBE196671 FKZ196670:FLA196671 FUV196670:FUW196671 GER196670:GES196671 GON196670:GOO196671 GYJ196670:GYK196671 HIF196670:HIG196671 HSB196670:HSC196671 IBX196670:IBY196671 ILT196670:ILU196671 IVP196670:IVQ196671 JFL196670:JFM196671 JPH196670:JPI196671 JZD196670:JZE196671 KIZ196670:KJA196671 KSV196670:KSW196671 LCR196670:LCS196671 LMN196670:LMO196671 LWJ196670:LWK196671 MGF196670:MGG196671 MQB196670:MQC196671 MZX196670:MZY196671 NJT196670:NJU196671 NTP196670:NTQ196671 ODL196670:ODM196671 ONH196670:ONI196671 OXD196670:OXE196671 PGZ196670:PHA196671 PQV196670:PQW196671 QAR196670:QAS196671 QKN196670:QKO196671 QUJ196670:QUK196671 REF196670:REG196671 ROB196670:ROC196671 RXX196670:RXY196671 SHT196670:SHU196671 SRP196670:SRQ196671 TBL196670:TBM196671 TLH196670:TLI196671 TVD196670:TVE196671 UEZ196670:UFA196671 UOV196670:UOW196671 UYR196670:UYS196671 VIN196670:VIO196671 VSJ196670:VSK196671 WCF196670:WCG196671 WMB196670:WMC196671 WVX196670:WVY196671 P262206:Q262207 JL262206:JM262207 TH262206:TI262207 ADD262206:ADE262207 AMZ262206:ANA262207 AWV262206:AWW262207 BGR262206:BGS262207 BQN262206:BQO262207 CAJ262206:CAK262207 CKF262206:CKG262207 CUB262206:CUC262207 DDX262206:DDY262207 DNT262206:DNU262207 DXP262206:DXQ262207 EHL262206:EHM262207 ERH262206:ERI262207 FBD262206:FBE262207 FKZ262206:FLA262207 FUV262206:FUW262207 GER262206:GES262207 GON262206:GOO262207 GYJ262206:GYK262207 HIF262206:HIG262207 HSB262206:HSC262207 IBX262206:IBY262207 ILT262206:ILU262207 IVP262206:IVQ262207 JFL262206:JFM262207 JPH262206:JPI262207 JZD262206:JZE262207 KIZ262206:KJA262207 KSV262206:KSW262207 LCR262206:LCS262207 LMN262206:LMO262207 LWJ262206:LWK262207 MGF262206:MGG262207 MQB262206:MQC262207 MZX262206:MZY262207 NJT262206:NJU262207 NTP262206:NTQ262207 ODL262206:ODM262207 ONH262206:ONI262207 OXD262206:OXE262207 PGZ262206:PHA262207 PQV262206:PQW262207 QAR262206:QAS262207 QKN262206:QKO262207 QUJ262206:QUK262207 REF262206:REG262207 ROB262206:ROC262207 RXX262206:RXY262207 SHT262206:SHU262207 SRP262206:SRQ262207 TBL262206:TBM262207 TLH262206:TLI262207 TVD262206:TVE262207 UEZ262206:UFA262207 UOV262206:UOW262207 UYR262206:UYS262207 VIN262206:VIO262207 VSJ262206:VSK262207 WCF262206:WCG262207 WMB262206:WMC262207 WVX262206:WVY262207 P327742:Q327743 JL327742:JM327743 TH327742:TI327743 ADD327742:ADE327743 AMZ327742:ANA327743 AWV327742:AWW327743 BGR327742:BGS327743 BQN327742:BQO327743 CAJ327742:CAK327743 CKF327742:CKG327743 CUB327742:CUC327743 DDX327742:DDY327743 DNT327742:DNU327743 DXP327742:DXQ327743 EHL327742:EHM327743 ERH327742:ERI327743 FBD327742:FBE327743 FKZ327742:FLA327743 FUV327742:FUW327743 GER327742:GES327743 GON327742:GOO327743 GYJ327742:GYK327743 HIF327742:HIG327743 HSB327742:HSC327743 IBX327742:IBY327743 ILT327742:ILU327743 IVP327742:IVQ327743 JFL327742:JFM327743 JPH327742:JPI327743 JZD327742:JZE327743 KIZ327742:KJA327743 KSV327742:KSW327743 LCR327742:LCS327743 LMN327742:LMO327743 LWJ327742:LWK327743 MGF327742:MGG327743 MQB327742:MQC327743 MZX327742:MZY327743 NJT327742:NJU327743 NTP327742:NTQ327743 ODL327742:ODM327743 ONH327742:ONI327743 OXD327742:OXE327743 PGZ327742:PHA327743 PQV327742:PQW327743 QAR327742:QAS327743 QKN327742:QKO327743 QUJ327742:QUK327743 REF327742:REG327743 ROB327742:ROC327743 RXX327742:RXY327743 SHT327742:SHU327743 SRP327742:SRQ327743 TBL327742:TBM327743 TLH327742:TLI327743 TVD327742:TVE327743 UEZ327742:UFA327743 UOV327742:UOW327743 UYR327742:UYS327743 VIN327742:VIO327743 VSJ327742:VSK327743 WCF327742:WCG327743 WMB327742:WMC327743 WVX327742:WVY327743 P393278:Q393279 JL393278:JM393279 TH393278:TI393279 ADD393278:ADE393279 AMZ393278:ANA393279 AWV393278:AWW393279 BGR393278:BGS393279 BQN393278:BQO393279 CAJ393278:CAK393279 CKF393278:CKG393279 CUB393278:CUC393279 DDX393278:DDY393279 DNT393278:DNU393279 DXP393278:DXQ393279 EHL393278:EHM393279 ERH393278:ERI393279 FBD393278:FBE393279 FKZ393278:FLA393279 FUV393278:FUW393279 GER393278:GES393279 GON393278:GOO393279 GYJ393278:GYK393279 HIF393278:HIG393279 HSB393278:HSC393279 IBX393278:IBY393279 ILT393278:ILU393279 IVP393278:IVQ393279 JFL393278:JFM393279 JPH393278:JPI393279 JZD393278:JZE393279 KIZ393278:KJA393279 KSV393278:KSW393279 LCR393278:LCS393279 LMN393278:LMO393279 LWJ393278:LWK393279 MGF393278:MGG393279 MQB393278:MQC393279 MZX393278:MZY393279 NJT393278:NJU393279 NTP393278:NTQ393279 ODL393278:ODM393279 ONH393278:ONI393279 OXD393278:OXE393279 PGZ393278:PHA393279 PQV393278:PQW393279 QAR393278:QAS393279 QKN393278:QKO393279 QUJ393278:QUK393279 REF393278:REG393279 ROB393278:ROC393279 RXX393278:RXY393279 SHT393278:SHU393279 SRP393278:SRQ393279 TBL393278:TBM393279 TLH393278:TLI393279 TVD393278:TVE393279 UEZ393278:UFA393279 UOV393278:UOW393279 UYR393278:UYS393279 VIN393278:VIO393279 VSJ393278:VSK393279 WCF393278:WCG393279 WMB393278:WMC393279 WVX393278:WVY393279 P458814:Q458815 JL458814:JM458815 TH458814:TI458815 ADD458814:ADE458815 AMZ458814:ANA458815 AWV458814:AWW458815 BGR458814:BGS458815 BQN458814:BQO458815 CAJ458814:CAK458815 CKF458814:CKG458815 CUB458814:CUC458815 DDX458814:DDY458815 DNT458814:DNU458815 DXP458814:DXQ458815 EHL458814:EHM458815 ERH458814:ERI458815 FBD458814:FBE458815 FKZ458814:FLA458815 FUV458814:FUW458815 GER458814:GES458815 GON458814:GOO458815 GYJ458814:GYK458815 HIF458814:HIG458815 HSB458814:HSC458815 IBX458814:IBY458815 ILT458814:ILU458815 IVP458814:IVQ458815 JFL458814:JFM458815 JPH458814:JPI458815 JZD458814:JZE458815 KIZ458814:KJA458815 KSV458814:KSW458815 LCR458814:LCS458815 LMN458814:LMO458815 LWJ458814:LWK458815 MGF458814:MGG458815 MQB458814:MQC458815 MZX458814:MZY458815 NJT458814:NJU458815 NTP458814:NTQ458815 ODL458814:ODM458815 ONH458814:ONI458815 OXD458814:OXE458815 PGZ458814:PHA458815 PQV458814:PQW458815 QAR458814:QAS458815 QKN458814:QKO458815 QUJ458814:QUK458815 REF458814:REG458815 ROB458814:ROC458815 RXX458814:RXY458815 SHT458814:SHU458815 SRP458814:SRQ458815 TBL458814:TBM458815 TLH458814:TLI458815 TVD458814:TVE458815 UEZ458814:UFA458815 UOV458814:UOW458815 UYR458814:UYS458815 VIN458814:VIO458815 VSJ458814:VSK458815 WCF458814:WCG458815 WMB458814:WMC458815 WVX458814:WVY458815 P524350:Q524351 JL524350:JM524351 TH524350:TI524351 ADD524350:ADE524351 AMZ524350:ANA524351 AWV524350:AWW524351 BGR524350:BGS524351 BQN524350:BQO524351 CAJ524350:CAK524351 CKF524350:CKG524351 CUB524350:CUC524351 DDX524350:DDY524351 DNT524350:DNU524351 DXP524350:DXQ524351 EHL524350:EHM524351 ERH524350:ERI524351 FBD524350:FBE524351 FKZ524350:FLA524351 FUV524350:FUW524351 GER524350:GES524351 GON524350:GOO524351 GYJ524350:GYK524351 HIF524350:HIG524351 HSB524350:HSC524351 IBX524350:IBY524351 ILT524350:ILU524351 IVP524350:IVQ524351 JFL524350:JFM524351 JPH524350:JPI524351 JZD524350:JZE524351 KIZ524350:KJA524351 KSV524350:KSW524351 LCR524350:LCS524351 LMN524350:LMO524351 LWJ524350:LWK524351 MGF524350:MGG524351 MQB524350:MQC524351 MZX524350:MZY524351 NJT524350:NJU524351 NTP524350:NTQ524351 ODL524350:ODM524351 ONH524350:ONI524351 OXD524350:OXE524351 PGZ524350:PHA524351 PQV524350:PQW524351 QAR524350:QAS524351 QKN524350:QKO524351 QUJ524350:QUK524351 REF524350:REG524351 ROB524350:ROC524351 RXX524350:RXY524351 SHT524350:SHU524351 SRP524350:SRQ524351 TBL524350:TBM524351 TLH524350:TLI524351 TVD524350:TVE524351 UEZ524350:UFA524351 UOV524350:UOW524351 UYR524350:UYS524351 VIN524350:VIO524351 VSJ524350:VSK524351 WCF524350:WCG524351 WMB524350:WMC524351 WVX524350:WVY524351 P589886:Q589887 JL589886:JM589887 TH589886:TI589887 ADD589886:ADE589887 AMZ589886:ANA589887 AWV589886:AWW589887 BGR589886:BGS589887 BQN589886:BQO589887 CAJ589886:CAK589887 CKF589886:CKG589887 CUB589886:CUC589887 DDX589886:DDY589887 DNT589886:DNU589887 DXP589886:DXQ589887 EHL589886:EHM589887 ERH589886:ERI589887 FBD589886:FBE589887 FKZ589886:FLA589887 FUV589886:FUW589887 GER589886:GES589887 GON589886:GOO589887 GYJ589886:GYK589887 HIF589886:HIG589887 HSB589886:HSC589887 IBX589886:IBY589887 ILT589886:ILU589887 IVP589886:IVQ589887 JFL589886:JFM589887 JPH589886:JPI589887 JZD589886:JZE589887 KIZ589886:KJA589887 KSV589886:KSW589887 LCR589886:LCS589887 LMN589886:LMO589887 LWJ589886:LWK589887 MGF589886:MGG589887 MQB589886:MQC589887 MZX589886:MZY589887 NJT589886:NJU589887 NTP589886:NTQ589887 ODL589886:ODM589887 ONH589886:ONI589887 OXD589886:OXE589887 PGZ589886:PHA589887 PQV589886:PQW589887 QAR589886:QAS589887 QKN589886:QKO589887 QUJ589886:QUK589887 REF589886:REG589887 ROB589886:ROC589887 RXX589886:RXY589887 SHT589886:SHU589887 SRP589886:SRQ589887 TBL589886:TBM589887 TLH589886:TLI589887 TVD589886:TVE589887 UEZ589886:UFA589887 UOV589886:UOW589887 UYR589886:UYS589887 VIN589886:VIO589887 VSJ589886:VSK589887 WCF589886:WCG589887 WMB589886:WMC589887 WVX589886:WVY589887 P655422:Q655423 JL655422:JM655423 TH655422:TI655423 ADD655422:ADE655423 AMZ655422:ANA655423 AWV655422:AWW655423 BGR655422:BGS655423 BQN655422:BQO655423 CAJ655422:CAK655423 CKF655422:CKG655423 CUB655422:CUC655423 DDX655422:DDY655423 DNT655422:DNU655423 DXP655422:DXQ655423 EHL655422:EHM655423 ERH655422:ERI655423 FBD655422:FBE655423 FKZ655422:FLA655423 FUV655422:FUW655423 GER655422:GES655423 GON655422:GOO655423 GYJ655422:GYK655423 HIF655422:HIG655423 HSB655422:HSC655423 IBX655422:IBY655423 ILT655422:ILU655423 IVP655422:IVQ655423 JFL655422:JFM655423 JPH655422:JPI655423 JZD655422:JZE655423 KIZ655422:KJA655423 KSV655422:KSW655423 LCR655422:LCS655423 LMN655422:LMO655423 LWJ655422:LWK655423 MGF655422:MGG655423 MQB655422:MQC655423 MZX655422:MZY655423 NJT655422:NJU655423 NTP655422:NTQ655423 ODL655422:ODM655423 ONH655422:ONI655423 OXD655422:OXE655423 PGZ655422:PHA655423 PQV655422:PQW655423 QAR655422:QAS655423 QKN655422:QKO655423 QUJ655422:QUK655423 REF655422:REG655423 ROB655422:ROC655423 RXX655422:RXY655423 SHT655422:SHU655423 SRP655422:SRQ655423 TBL655422:TBM655423 TLH655422:TLI655423 TVD655422:TVE655423 UEZ655422:UFA655423 UOV655422:UOW655423 UYR655422:UYS655423 VIN655422:VIO655423 VSJ655422:VSK655423 WCF655422:WCG655423 WMB655422:WMC655423 WVX655422:WVY655423 P720958:Q720959 JL720958:JM720959 TH720958:TI720959 ADD720958:ADE720959 AMZ720958:ANA720959 AWV720958:AWW720959 BGR720958:BGS720959 BQN720958:BQO720959 CAJ720958:CAK720959 CKF720958:CKG720959 CUB720958:CUC720959 DDX720958:DDY720959 DNT720958:DNU720959 DXP720958:DXQ720959 EHL720958:EHM720959 ERH720958:ERI720959 FBD720958:FBE720959 FKZ720958:FLA720959 FUV720958:FUW720959 GER720958:GES720959 GON720958:GOO720959 GYJ720958:GYK720959 HIF720958:HIG720959 HSB720958:HSC720959 IBX720958:IBY720959 ILT720958:ILU720959 IVP720958:IVQ720959 JFL720958:JFM720959 JPH720958:JPI720959 JZD720958:JZE720959 KIZ720958:KJA720959 KSV720958:KSW720959 LCR720958:LCS720959 LMN720958:LMO720959 LWJ720958:LWK720959 MGF720958:MGG720959 MQB720958:MQC720959 MZX720958:MZY720959 NJT720958:NJU720959 NTP720958:NTQ720959 ODL720958:ODM720959 ONH720958:ONI720959 OXD720958:OXE720959 PGZ720958:PHA720959 PQV720958:PQW720959 QAR720958:QAS720959 QKN720958:QKO720959 QUJ720958:QUK720959 REF720958:REG720959 ROB720958:ROC720959 RXX720958:RXY720959 SHT720958:SHU720959 SRP720958:SRQ720959 TBL720958:TBM720959 TLH720958:TLI720959 TVD720958:TVE720959 UEZ720958:UFA720959 UOV720958:UOW720959 UYR720958:UYS720959 VIN720958:VIO720959 VSJ720958:VSK720959 WCF720958:WCG720959 WMB720958:WMC720959 WVX720958:WVY720959 P786494:Q786495 JL786494:JM786495 TH786494:TI786495 ADD786494:ADE786495 AMZ786494:ANA786495 AWV786494:AWW786495 BGR786494:BGS786495 BQN786494:BQO786495 CAJ786494:CAK786495 CKF786494:CKG786495 CUB786494:CUC786495 DDX786494:DDY786495 DNT786494:DNU786495 DXP786494:DXQ786495 EHL786494:EHM786495 ERH786494:ERI786495 FBD786494:FBE786495 FKZ786494:FLA786495 FUV786494:FUW786495 GER786494:GES786495 GON786494:GOO786495 GYJ786494:GYK786495 HIF786494:HIG786495 HSB786494:HSC786495 IBX786494:IBY786495 ILT786494:ILU786495 IVP786494:IVQ786495 JFL786494:JFM786495 JPH786494:JPI786495 JZD786494:JZE786495 KIZ786494:KJA786495 KSV786494:KSW786495 LCR786494:LCS786495 LMN786494:LMO786495 LWJ786494:LWK786495 MGF786494:MGG786495 MQB786494:MQC786495 MZX786494:MZY786495 NJT786494:NJU786495 NTP786494:NTQ786495 ODL786494:ODM786495 ONH786494:ONI786495 OXD786494:OXE786495 PGZ786494:PHA786495 PQV786494:PQW786495 QAR786494:QAS786495 QKN786494:QKO786495 QUJ786494:QUK786495 REF786494:REG786495 ROB786494:ROC786495 RXX786494:RXY786495 SHT786494:SHU786495 SRP786494:SRQ786495 TBL786494:TBM786495 TLH786494:TLI786495 TVD786494:TVE786495 UEZ786494:UFA786495 UOV786494:UOW786495 UYR786494:UYS786495 VIN786494:VIO786495 VSJ786494:VSK786495 WCF786494:WCG786495 WMB786494:WMC786495 WVX786494:WVY786495 P852030:Q852031 JL852030:JM852031 TH852030:TI852031 ADD852030:ADE852031 AMZ852030:ANA852031 AWV852030:AWW852031 BGR852030:BGS852031 BQN852030:BQO852031 CAJ852030:CAK852031 CKF852030:CKG852031 CUB852030:CUC852031 DDX852030:DDY852031 DNT852030:DNU852031 DXP852030:DXQ852031 EHL852030:EHM852031 ERH852030:ERI852031 FBD852030:FBE852031 FKZ852030:FLA852031 FUV852030:FUW852031 GER852030:GES852031 GON852030:GOO852031 GYJ852030:GYK852031 HIF852030:HIG852031 HSB852030:HSC852031 IBX852030:IBY852031 ILT852030:ILU852031 IVP852030:IVQ852031 JFL852030:JFM852031 JPH852030:JPI852031 JZD852030:JZE852031 KIZ852030:KJA852031 KSV852030:KSW852031 LCR852030:LCS852031 LMN852030:LMO852031 LWJ852030:LWK852031 MGF852030:MGG852031 MQB852030:MQC852031 MZX852030:MZY852031 NJT852030:NJU852031 NTP852030:NTQ852031 ODL852030:ODM852031 ONH852030:ONI852031 OXD852030:OXE852031 PGZ852030:PHA852031 PQV852030:PQW852031 QAR852030:QAS852031 QKN852030:QKO852031 QUJ852030:QUK852031 REF852030:REG852031 ROB852030:ROC852031 RXX852030:RXY852031 SHT852030:SHU852031 SRP852030:SRQ852031 TBL852030:TBM852031 TLH852030:TLI852031 TVD852030:TVE852031 UEZ852030:UFA852031 UOV852030:UOW852031 UYR852030:UYS852031 VIN852030:VIO852031 VSJ852030:VSK852031 WCF852030:WCG852031 WMB852030:WMC852031 WVX852030:WVY852031 P917566:Q917567 JL917566:JM917567 TH917566:TI917567 ADD917566:ADE917567 AMZ917566:ANA917567 AWV917566:AWW917567 BGR917566:BGS917567 BQN917566:BQO917567 CAJ917566:CAK917567 CKF917566:CKG917567 CUB917566:CUC917567 DDX917566:DDY917567 DNT917566:DNU917567 DXP917566:DXQ917567 EHL917566:EHM917567 ERH917566:ERI917567 FBD917566:FBE917567 FKZ917566:FLA917567 FUV917566:FUW917567 GER917566:GES917567 GON917566:GOO917567 GYJ917566:GYK917567 HIF917566:HIG917567 HSB917566:HSC917567 IBX917566:IBY917567 ILT917566:ILU917567 IVP917566:IVQ917567 JFL917566:JFM917567 JPH917566:JPI917567 JZD917566:JZE917567 KIZ917566:KJA917567 KSV917566:KSW917567 LCR917566:LCS917567 LMN917566:LMO917567 LWJ917566:LWK917567 MGF917566:MGG917567 MQB917566:MQC917567 MZX917566:MZY917567 NJT917566:NJU917567 NTP917566:NTQ917567 ODL917566:ODM917567 ONH917566:ONI917567 OXD917566:OXE917567 PGZ917566:PHA917567 PQV917566:PQW917567 QAR917566:QAS917567 QKN917566:QKO917567 QUJ917566:QUK917567 REF917566:REG917567 ROB917566:ROC917567 RXX917566:RXY917567 SHT917566:SHU917567 SRP917566:SRQ917567 TBL917566:TBM917567 TLH917566:TLI917567 TVD917566:TVE917567 UEZ917566:UFA917567 UOV917566:UOW917567 UYR917566:UYS917567 VIN917566:VIO917567 VSJ917566:VSK917567 WCF917566:WCG917567 WMB917566:WMC917567 WVX917566:WVY917567 P983102:Q983103 JL983102:JM983103 TH983102:TI983103 ADD983102:ADE983103 AMZ983102:ANA983103 AWV983102:AWW983103 BGR983102:BGS983103 BQN983102:BQO983103 CAJ983102:CAK983103 CKF983102:CKG983103 CUB983102:CUC983103 DDX983102:DDY983103 DNT983102:DNU983103 DXP983102:DXQ983103 EHL983102:EHM983103 ERH983102:ERI983103 FBD983102:FBE983103 FKZ983102:FLA983103 FUV983102:FUW983103 GER983102:GES983103 GON983102:GOO983103 GYJ983102:GYK983103 HIF983102:HIG983103 HSB983102:HSC983103 IBX983102:IBY983103 ILT983102:ILU983103 IVP983102:IVQ983103 JFL983102:JFM983103 JPH983102:JPI983103 JZD983102:JZE983103 KIZ983102:KJA983103 KSV983102:KSW983103 LCR983102:LCS983103 LMN983102:LMO983103 LWJ983102:LWK983103 MGF983102:MGG983103 MQB983102:MQC983103 MZX983102:MZY983103 NJT983102:NJU983103 NTP983102:NTQ983103 ODL983102:ODM983103 ONH983102:ONI983103 OXD983102:OXE983103 PGZ983102:PHA983103 PQV983102:PQW983103 QAR983102:QAS983103 QKN983102:QKO983103 QUJ983102:QUK983103 REF983102:REG983103 ROB983102:ROC983103 RXX983102:RXY983103 SHT983102:SHU983103 SRP983102:SRQ983103 TBL983102:TBM983103 TLH983102:TLI983103 TVD983102:TVE983103 UEZ983102:UFA983103 UOV983102:UOW983103 UYR983102:UYS983103 VIN983102:VIO983103 VSJ983102:VSK983103 WCF983102:WCG983103 WMB983102:WMC983103 WVX983102:WVY983103 V62:Y63 JR62:JU63 TN62:TQ63 ADJ62:ADM63 ANF62:ANI63 AXB62:AXE63 BGX62:BHA63 BQT62:BQW63 CAP62:CAS63 CKL62:CKO63 CUH62:CUK63 DED62:DEG63 DNZ62:DOC63 DXV62:DXY63 EHR62:EHU63 ERN62:ERQ63 FBJ62:FBM63 FLF62:FLI63 FVB62:FVE63 GEX62:GFA63 GOT62:GOW63 GYP62:GYS63 HIL62:HIO63 HSH62:HSK63 ICD62:ICG63 ILZ62:IMC63 IVV62:IVY63 JFR62:JFU63 JPN62:JPQ63 JZJ62:JZM63 KJF62:KJI63 KTB62:KTE63 LCX62:LDA63 LMT62:LMW63 LWP62:LWS63 MGL62:MGO63 MQH62:MQK63 NAD62:NAG63 NJZ62:NKC63 NTV62:NTY63 ODR62:ODU63 ONN62:ONQ63 OXJ62:OXM63 PHF62:PHI63 PRB62:PRE63 QAX62:QBA63 QKT62:QKW63 QUP62:QUS63 REL62:REO63 ROH62:ROK63 RYD62:RYG63 SHZ62:SIC63 SRV62:SRY63 TBR62:TBU63 TLN62:TLQ63 TVJ62:TVM63 UFF62:UFI63 UPB62:UPE63 UYX62:UZA63 VIT62:VIW63 VSP62:VSS63 WCL62:WCO63 WMH62:WMK63 WWD62:WWG63 V65598:Y65599 JR65598:JU65599 TN65598:TQ65599 ADJ65598:ADM65599 ANF65598:ANI65599 AXB65598:AXE65599 BGX65598:BHA65599 BQT65598:BQW65599 CAP65598:CAS65599 CKL65598:CKO65599 CUH65598:CUK65599 DED65598:DEG65599 DNZ65598:DOC65599 DXV65598:DXY65599 EHR65598:EHU65599 ERN65598:ERQ65599 FBJ65598:FBM65599 FLF65598:FLI65599 FVB65598:FVE65599 GEX65598:GFA65599 GOT65598:GOW65599 GYP65598:GYS65599 HIL65598:HIO65599 HSH65598:HSK65599 ICD65598:ICG65599 ILZ65598:IMC65599 IVV65598:IVY65599 JFR65598:JFU65599 JPN65598:JPQ65599 JZJ65598:JZM65599 KJF65598:KJI65599 KTB65598:KTE65599 LCX65598:LDA65599 LMT65598:LMW65599 LWP65598:LWS65599 MGL65598:MGO65599 MQH65598:MQK65599 NAD65598:NAG65599 NJZ65598:NKC65599 NTV65598:NTY65599 ODR65598:ODU65599 ONN65598:ONQ65599 OXJ65598:OXM65599 PHF65598:PHI65599 PRB65598:PRE65599 QAX65598:QBA65599 QKT65598:QKW65599 QUP65598:QUS65599 REL65598:REO65599 ROH65598:ROK65599 RYD65598:RYG65599 SHZ65598:SIC65599 SRV65598:SRY65599 TBR65598:TBU65599 TLN65598:TLQ65599 TVJ65598:TVM65599 UFF65598:UFI65599 UPB65598:UPE65599 UYX65598:UZA65599 VIT65598:VIW65599 VSP65598:VSS65599 WCL65598:WCO65599 WMH65598:WMK65599 WWD65598:WWG65599 V131134:Y131135 JR131134:JU131135 TN131134:TQ131135 ADJ131134:ADM131135 ANF131134:ANI131135 AXB131134:AXE131135 BGX131134:BHA131135 BQT131134:BQW131135 CAP131134:CAS131135 CKL131134:CKO131135 CUH131134:CUK131135 DED131134:DEG131135 DNZ131134:DOC131135 DXV131134:DXY131135 EHR131134:EHU131135 ERN131134:ERQ131135 FBJ131134:FBM131135 FLF131134:FLI131135 FVB131134:FVE131135 GEX131134:GFA131135 GOT131134:GOW131135 GYP131134:GYS131135 HIL131134:HIO131135 HSH131134:HSK131135 ICD131134:ICG131135 ILZ131134:IMC131135 IVV131134:IVY131135 JFR131134:JFU131135 JPN131134:JPQ131135 JZJ131134:JZM131135 KJF131134:KJI131135 KTB131134:KTE131135 LCX131134:LDA131135 LMT131134:LMW131135 LWP131134:LWS131135 MGL131134:MGO131135 MQH131134:MQK131135 NAD131134:NAG131135 NJZ131134:NKC131135 NTV131134:NTY131135 ODR131134:ODU131135 ONN131134:ONQ131135 OXJ131134:OXM131135 PHF131134:PHI131135 PRB131134:PRE131135 QAX131134:QBA131135 QKT131134:QKW131135 QUP131134:QUS131135 REL131134:REO131135 ROH131134:ROK131135 RYD131134:RYG131135 SHZ131134:SIC131135 SRV131134:SRY131135 TBR131134:TBU131135 TLN131134:TLQ131135 TVJ131134:TVM131135 UFF131134:UFI131135 UPB131134:UPE131135 UYX131134:UZA131135 VIT131134:VIW131135 VSP131134:VSS131135 WCL131134:WCO131135 WMH131134:WMK131135 WWD131134:WWG131135 V196670:Y196671 JR196670:JU196671 TN196670:TQ196671 ADJ196670:ADM196671 ANF196670:ANI196671 AXB196670:AXE196671 BGX196670:BHA196671 BQT196670:BQW196671 CAP196670:CAS196671 CKL196670:CKO196671 CUH196670:CUK196671 DED196670:DEG196671 DNZ196670:DOC196671 DXV196670:DXY196671 EHR196670:EHU196671 ERN196670:ERQ196671 FBJ196670:FBM196671 FLF196670:FLI196671 FVB196670:FVE196671 GEX196670:GFA196671 GOT196670:GOW196671 GYP196670:GYS196671 HIL196670:HIO196671 HSH196670:HSK196671 ICD196670:ICG196671 ILZ196670:IMC196671 IVV196670:IVY196671 JFR196670:JFU196671 JPN196670:JPQ196671 JZJ196670:JZM196671 KJF196670:KJI196671 KTB196670:KTE196671 LCX196670:LDA196671 LMT196670:LMW196671 LWP196670:LWS196671 MGL196670:MGO196671 MQH196670:MQK196671 NAD196670:NAG196671 NJZ196670:NKC196671 NTV196670:NTY196671 ODR196670:ODU196671 ONN196670:ONQ196671 OXJ196670:OXM196671 PHF196670:PHI196671 PRB196670:PRE196671 QAX196670:QBA196671 QKT196670:QKW196671 QUP196670:QUS196671 REL196670:REO196671 ROH196670:ROK196671 RYD196670:RYG196671 SHZ196670:SIC196671 SRV196670:SRY196671 TBR196670:TBU196671 TLN196670:TLQ196671 TVJ196670:TVM196671 UFF196670:UFI196671 UPB196670:UPE196671 UYX196670:UZA196671 VIT196670:VIW196671 VSP196670:VSS196671 WCL196670:WCO196671 WMH196670:WMK196671 WWD196670:WWG196671 V262206:Y262207 JR262206:JU262207 TN262206:TQ262207 ADJ262206:ADM262207 ANF262206:ANI262207 AXB262206:AXE262207 BGX262206:BHA262207 BQT262206:BQW262207 CAP262206:CAS262207 CKL262206:CKO262207 CUH262206:CUK262207 DED262206:DEG262207 DNZ262206:DOC262207 DXV262206:DXY262207 EHR262206:EHU262207 ERN262206:ERQ262207 FBJ262206:FBM262207 FLF262206:FLI262207 FVB262206:FVE262207 GEX262206:GFA262207 GOT262206:GOW262207 GYP262206:GYS262207 HIL262206:HIO262207 HSH262206:HSK262207 ICD262206:ICG262207 ILZ262206:IMC262207 IVV262206:IVY262207 JFR262206:JFU262207 JPN262206:JPQ262207 JZJ262206:JZM262207 KJF262206:KJI262207 KTB262206:KTE262207 LCX262206:LDA262207 LMT262206:LMW262207 LWP262206:LWS262207 MGL262206:MGO262207 MQH262206:MQK262207 NAD262206:NAG262207 NJZ262206:NKC262207 NTV262206:NTY262207 ODR262206:ODU262207 ONN262206:ONQ262207 OXJ262206:OXM262207 PHF262206:PHI262207 PRB262206:PRE262207 QAX262206:QBA262207 QKT262206:QKW262207 QUP262206:QUS262207 REL262206:REO262207 ROH262206:ROK262207 RYD262206:RYG262207 SHZ262206:SIC262207 SRV262206:SRY262207 TBR262206:TBU262207 TLN262206:TLQ262207 TVJ262206:TVM262207 UFF262206:UFI262207 UPB262206:UPE262207 UYX262206:UZA262207 VIT262206:VIW262207 VSP262206:VSS262207 WCL262206:WCO262207 WMH262206:WMK262207 WWD262206:WWG262207 V327742:Y327743 JR327742:JU327743 TN327742:TQ327743 ADJ327742:ADM327743 ANF327742:ANI327743 AXB327742:AXE327743 BGX327742:BHA327743 BQT327742:BQW327743 CAP327742:CAS327743 CKL327742:CKO327743 CUH327742:CUK327743 DED327742:DEG327743 DNZ327742:DOC327743 DXV327742:DXY327743 EHR327742:EHU327743 ERN327742:ERQ327743 FBJ327742:FBM327743 FLF327742:FLI327743 FVB327742:FVE327743 GEX327742:GFA327743 GOT327742:GOW327743 GYP327742:GYS327743 HIL327742:HIO327743 HSH327742:HSK327743 ICD327742:ICG327743 ILZ327742:IMC327743 IVV327742:IVY327743 JFR327742:JFU327743 JPN327742:JPQ327743 JZJ327742:JZM327743 KJF327742:KJI327743 KTB327742:KTE327743 LCX327742:LDA327743 LMT327742:LMW327743 LWP327742:LWS327743 MGL327742:MGO327743 MQH327742:MQK327743 NAD327742:NAG327743 NJZ327742:NKC327743 NTV327742:NTY327743 ODR327742:ODU327743 ONN327742:ONQ327743 OXJ327742:OXM327743 PHF327742:PHI327743 PRB327742:PRE327743 QAX327742:QBA327743 QKT327742:QKW327743 QUP327742:QUS327743 REL327742:REO327743 ROH327742:ROK327743 RYD327742:RYG327743 SHZ327742:SIC327743 SRV327742:SRY327743 TBR327742:TBU327743 TLN327742:TLQ327743 TVJ327742:TVM327743 UFF327742:UFI327743 UPB327742:UPE327743 UYX327742:UZA327743 VIT327742:VIW327743 VSP327742:VSS327743 WCL327742:WCO327743 WMH327742:WMK327743 WWD327742:WWG327743 V393278:Y393279 JR393278:JU393279 TN393278:TQ393279 ADJ393278:ADM393279 ANF393278:ANI393279 AXB393278:AXE393279 BGX393278:BHA393279 BQT393278:BQW393279 CAP393278:CAS393279 CKL393278:CKO393279 CUH393278:CUK393279 DED393278:DEG393279 DNZ393278:DOC393279 DXV393278:DXY393279 EHR393278:EHU393279 ERN393278:ERQ393279 FBJ393278:FBM393279 FLF393278:FLI393279 FVB393278:FVE393279 GEX393278:GFA393279 GOT393278:GOW393279 GYP393278:GYS393279 HIL393278:HIO393279 HSH393278:HSK393279 ICD393278:ICG393279 ILZ393278:IMC393279 IVV393278:IVY393279 JFR393278:JFU393279 JPN393278:JPQ393279 JZJ393278:JZM393279 KJF393278:KJI393279 KTB393278:KTE393279 LCX393278:LDA393279 LMT393278:LMW393279 LWP393278:LWS393279 MGL393278:MGO393279 MQH393278:MQK393279 NAD393278:NAG393279 NJZ393278:NKC393279 NTV393278:NTY393279 ODR393278:ODU393279 ONN393278:ONQ393279 OXJ393278:OXM393279 PHF393278:PHI393279 PRB393278:PRE393279 QAX393278:QBA393279 QKT393278:QKW393279 QUP393278:QUS393279 REL393278:REO393279 ROH393278:ROK393279 RYD393278:RYG393279 SHZ393278:SIC393279 SRV393278:SRY393279 TBR393278:TBU393279 TLN393278:TLQ393279 TVJ393278:TVM393279 UFF393278:UFI393279 UPB393278:UPE393279 UYX393278:UZA393279 VIT393278:VIW393279 VSP393278:VSS393279 WCL393278:WCO393279 WMH393278:WMK393279 WWD393278:WWG393279 V458814:Y458815 JR458814:JU458815 TN458814:TQ458815 ADJ458814:ADM458815 ANF458814:ANI458815 AXB458814:AXE458815 BGX458814:BHA458815 BQT458814:BQW458815 CAP458814:CAS458815 CKL458814:CKO458815 CUH458814:CUK458815 DED458814:DEG458815 DNZ458814:DOC458815 DXV458814:DXY458815 EHR458814:EHU458815 ERN458814:ERQ458815 FBJ458814:FBM458815 FLF458814:FLI458815 FVB458814:FVE458815 GEX458814:GFA458815 GOT458814:GOW458815 GYP458814:GYS458815 HIL458814:HIO458815 HSH458814:HSK458815 ICD458814:ICG458815 ILZ458814:IMC458815 IVV458814:IVY458815 JFR458814:JFU458815 JPN458814:JPQ458815 JZJ458814:JZM458815 KJF458814:KJI458815 KTB458814:KTE458815 LCX458814:LDA458815 LMT458814:LMW458815 LWP458814:LWS458815 MGL458814:MGO458815 MQH458814:MQK458815 NAD458814:NAG458815 NJZ458814:NKC458815 NTV458814:NTY458815 ODR458814:ODU458815 ONN458814:ONQ458815 OXJ458814:OXM458815 PHF458814:PHI458815 PRB458814:PRE458815 QAX458814:QBA458815 QKT458814:QKW458815 QUP458814:QUS458815 REL458814:REO458815 ROH458814:ROK458815 RYD458814:RYG458815 SHZ458814:SIC458815 SRV458814:SRY458815 TBR458814:TBU458815 TLN458814:TLQ458815 TVJ458814:TVM458815 UFF458814:UFI458815 UPB458814:UPE458815 UYX458814:UZA458815 VIT458814:VIW458815 VSP458814:VSS458815 WCL458814:WCO458815 WMH458814:WMK458815 WWD458814:WWG458815 V524350:Y524351 JR524350:JU524351 TN524350:TQ524351 ADJ524350:ADM524351 ANF524350:ANI524351 AXB524350:AXE524351 BGX524350:BHA524351 BQT524350:BQW524351 CAP524350:CAS524351 CKL524350:CKO524351 CUH524350:CUK524351 DED524350:DEG524351 DNZ524350:DOC524351 DXV524350:DXY524351 EHR524350:EHU524351 ERN524350:ERQ524351 FBJ524350:FBM524351 FLF524350:FLI524351 FVB524350:FVE524351 GEX524350:GFA524351 GOT524350:GOW524351 GYP524350:GYS524351 HIL524350:HIO524351 HSH524350:HSK524351 ICD524350:ICG524351 ILZ524350:IMC524351 IVV524350:IVY524351 JFR524350:JFU524351 JPN524350:JPQ524351 JZJ524350:JZM524351 KJF524350:KJI524351 KTB524350:KTE524351 LCX524350:LDA524351 LMT524350:LMW524351 LWP524350:LWS524351 MGL524350:MGO524351 MQH524350:MQK524351 NAD524350:NAG524351 NJZ524350:NKC524351 NTV524350:NTY524351 ODR524350:ODU524351 ONN524350:ONQ524351 OXJ524350:OXM524351 PHF524350:PHI524351 PRB524350:PRE524351 QAX524350:QBA524351 QKT524350:QKW524351 QUP524350:QUS524351 REL524350:REO524351 ROH524350:ROK524351 RYD524350:RYG524351 SHZ524350:SIC524351 SRV524350:SRY524351 TBR524350:TBU524351 TLN524350:TLQ524351 TVJ524350:TVM524351 UFF524350:UFI524351 UPB524350:UPE524351 UYX524350:UZA524351 VIT524350:VIW524351 VSP524350:VSS524351 WCL524350:WCO524351 WMH524350:WMK524351 WWD524350:WWG524351 V589886:Y589887 JR589886:JU589887 TN589886:TQ589887 ADJ589886:ADM589887 ANF589886:ANI589887 AXB589886:AXE589887 BGX589886:BHA589887 BQT589886:BQW589887 CAP589886:CAS589887 CKL589886:CKO589887 CUH589886:CUK589887 DED589886:DEG589887 DNZ589886:DOC589887 DXV589886:DXY589887 EHR589886:EHU589887 ERN589886:ERQ589887 FBJ589886:FBM589887 FLF589886:FLI589887 FVB589886:FVE589887 GEX589886:GFA589887 GOT589886:GOW589887 GYP589886:GYS589887 HIL589886:HIO589887 HSH589886:HSK589887 ICD589886:ICG589887 ILZ589886:IMC589887 IVV589886:IVY589887 JFR589886:JFU589887 JPN589886:JPQ589887 JZJ589886:JZM589887 KJF589886:KJI589887 KTB589886:KTE589887 LCX589886:LDA589887 LMT589886:LMW589887 LWP589886:LWS589887 MGL589886:MGO589887 MQH589886:MQK589887 NAD589886:NAG589887 NJZ589886:NKC589887 NTV589886:NTY589887 ODR589886:ODU589887 ONN589886:ONQ589887 OXJ589886:OXM589887 PHF589886:PHI589887 PRB589886:PRE589887 QAX589886:QBA589887 QKT589886:QKW589887 QUP589886:QUS589887 REL589886:REO589887 ROH589886:ROK589887 RYD589886:RYG589887 SHZ589886:SIC589887 SRV589886:SRY589887 TBR589886:TBU589887 TLN589886:TLQ589887 TVJ589886:TVM589887 UFF589886:UFI589887 UPB589886:UPE589887 UYX589886:UZA589887 VIT589886:VIW589887 VSP589886:VSS589887 WCL589886:WCO589887 WMH589886:WMK589887 WWD589886:WWG589887 V655422:Y655423 JR655422:JU655423 TN655422:TQ655423 ADJ655422:ADM655423 ANF655422:ANI655423 AXB655422:AXE655423 BGX655422:BHA655423 BQT655422:BQW655423 CAP655422:CAS655423 CKL655422:CKO655423 CUH655422:CUK655423 DED655422:DEG655423 DNZ655422:DOC655423 DXV655422:DXY655423 EHR655422:EHU655423 ERN655422:ERQ655423 FBJ655422:FBM655423 FLF655422:FLI655423 FVB655422:FVE655423 GEX655422:GFA655423 GOT655422:GOW655423 GYP655422:GYS655423 HIL655422:HIO655423 HSH655422:HSK655423 ICD655422:ICG655423 ILZ655422:IMC655423 IVV655422:IVY655423 JFR655422:JFU655423 JPN655422:JPQ655423 JZJ655422:JZM655423 KJF655422:KJI655423 KTB655422:KTE655423 LCX655422:LDA655423 LMT655422:LMW655423 LWP655422:LWS655423 MGL655422:MGO655423 MQH655422:MQK655423 NAD655422:NAG655423 NJZ655422:NKC655423 NTV655422:NTY655423 ODR655422:ODU655423 ONN655422:ONQ655423 OXJ655422:OXM655423 PHF655422:PHI655423 PRB655422:PRE655423 QAX655422:QBA655423 QKT655422:QKW655423 QUP655422:QUS655423 REL655422:REO655423 ROH655422:ROK655423 RYD655422:RYG655423 SHZ655422:SIC655423 SRV655422:SRY655423 TBR655422:TBU655423 TLN655422:TLQ655423 TVJ655422:TVM655423 UFF655422:UFI655423 UPB655422:UPE655423 UYX655422:UZA655423 VIT655422:VIW655423 VSP655422:VSS655423 WCL655422:WCO655423 WMH655422:WMK655423 WWD655422:WWG655423 V720958:Y720959 JR720958:JU720959 TN720958:TQ720959 ADJ720958:ADM720959 ANF720958:ANI720959 AXB720958:AXE720959 BGX720958:BHA720959 BQT720958:BQW720959 CAP720958:CAS720959 CKL720958:CKO720959 CUH720958:CUK720959 DED720958:DEG720959 DNZ720958:DOC720959 DXV720958:DXY720959 EHR720958:EHU720959 ERN720958:ERQ720959 FBJ720958:FBM720959 FLF720958:FLI720959 FVB720958:FVE720959 GEX720958:GFA720959 GOT720958:GOW720959 GYP720958:GYS720959 HIL720958:HIO720959 HSH720958:HSK720959 ICD720958:ICG720959 ILZ720958:IMC720959 IVV720958:IVY720959 JFR720958:JFU720959 JPN720958:JPQ720959 JZJ720958:JZM720959 KJF720958:KJI720959 KTB720958:KTE720959 LCX720958:LDA720959 LMT720958:LMW720959 LWP720958:LWS720959 MGL720958:MGO720959 MQH720958:MQK720959 NAD720958:NAG720959 NJZ720958:NKC720959 NTV720958:NTY720959 ODR720958:ODU720959 ONN720958:ONQ720959 OXJ720958:OXM720959 PHF720958:PHI720959 PRB720958:PRE720959 QAX720958:QBA720959 QKT720958:QKW720959 QUP720958:QUS720959 REL720958:REO720959 ROH720958:ROK720959 RYD720958:RYG720959 SHZ720958:SIC720959 SRV720958:SRY720959 TBR720958:TBU720959 TLN720958:TLQ720959 TVJ720958:TVM720959 UFF720958:UFI720959 UPB720958:UPE720959 UYX720958:UZA720959 VIT720958:VIW720959 VSP720958:VSS720959 WCL720958:WCO720959 WMH720958:WMK720959 WWD720958:WWG720959 V786494:Y786495 JR786494:JU786495 TN786494:TQ786495 ADJ786494:ADM786495 ANF786494:ANI786495 AXB786494:AXE786495 BGX786494:BHA786495 BQT786494:BQW786495 CAP786494:CAS786495 CKL786494:CKO786495 CUH786494:CUK786495 DED786494:DEG786495 DNZ786494:DOC786495 DXV786494:DXY786495 EHR786494:EHU786495 ERN786494:ERQ786495 FBJ786494:FBM786495 FLF786494:FLI786495 FVB786494:FVE786495 GEX786494:GFA786495 GOT786494:GOW786495 GYP786494:GYS786495 HIL786494:HIO786495 HSH786494:HSK786495 ICD786494:ICG786495 ILZ786494:IMC786495 IVV786494:IVY786495 JFR786494:JFU786495 JPN786494:JPQ786495 JZJ786494:JZM786495 KJF786494:KJI786495 KTB786494:KTE786495 LCX786494:LDA786495 LMT786494:LMW786495 LWP786494:LWS786495 MGL786494:MGO786495 MQH786494:MQK786495 NAD786494:NAG786495 NJZ786494:NKC786495 NTV786494:NTY786495 ODR786494:ODU786495 ONN786494:ONQ786495 OXJ786494:OXM786495 PHF786494:PHI786495 PRB786494:PRE786495 QAX786494:QBA786495 QKT786494:QKW786495 QUP786494:QUS786495 REL786494:REO786495 ROH786494:ROK786495 RYD786494:RYG786495 SHZ786494:SIC786495 SRV786494:SRY786495 TBR786494:TBU786495 TLN786494:TLQ786495 TVJ786494:TVM786495 UFF786494:UFI786495 UPB786494:UPE786495 UYX786494:UZA786495 VIT786494:VIW786495 VSP786494:VSS786495 WCL786494:WCO786495 WMH786494:WMK786495 WWD786494:WWG786495 V852030:Y852031 JR852030:JU852031 TN852030:TQ852031 ADJ852030:ADM852031 ANF852030:ANI852031 AXB852030:AXE852031 BGX852030:BHA852031 BQT852030:BQW852031 CAP852030:CAS852031 CKL852030:CKO852031 CUH852030:CUK852031 DED852030:DEG852031 DNZ852030:DOC852031 DXV852030:DXY852031 EHR852030:EHU852031 ERN852030:ERQ852031 FBJ852030:FBM852031 FLF852030:FLI852031 FVB852030:FVE852031 GEX852030:GFA852031 GOT852030:GOW852031 GYP852030:GYS852031 HIL852030:HIO852031 HSH852030:HSK852031 ICD852030:ICG852031 ILZ852030:IMC852031 IVV852030:IVY852031 JFR852030:JFU852031 JPN852030:JPQ852031 JZJ852030:JZM852031 KJF852030:KJI852031 KTB852030:KTE852031 LCX852030:LDA852031 LMT852030:LMW852031 LWP852030:LWS852031 MGL852030:MGO852031 MQH852030:MQK852031 NAD852030:NAG852031 NJZ852030:NKC852031 NTV852030:NTY852031 ODR852030:ODU852031 ONN852030:ONQ852031 OXJ852030:OXM852031 PHF852030:PHI852031 PRB852030:PRE852031 QAX852030:QBA852031 QKT852030:QKW852031 QUP852030:QUS852031 REL852030:REO852031 ROH852030:ROK852031 RYD852030:RYG852031 SHZ852030:SIC852031 SRV852030:SRY852031 TBR852030:TBU852031 TLN852030:TLQ852031 TVJ852030:TVM852031 UFF852030:UFI852031 UPB852030:UPE852031 UYX852030:UZA852031 VIT852030:VIW852031 VSP852030:VSS852031 WCL852030:WCO852031 WMH852030:WMK852031 WWD852030:WWG852031 V917566:Y917567 JR917566:JU917567 TN917566:TQ917567 ADJ917566:ADM917567 ANF917566:ANI917567 AXB917566:AXE917567 BGX917566:BHA917567 BQT917566:BQW917567 CAP917566:CAS917567 CKL917566:CKO917567 CUH917566:CUK917567 DED917566:DEG917567 DNZ917566:DOC917567 DXV917566:DXY917567 EHR917566:EHU917567 ERN917566:ERQ917567 FBJ917566:FBM917567 FLF917566:FLI917567 FVB917566:FVE917567 GEX917566:GFA917567 GOT917566:GOW917567 GYP917566:GYS917567 HIL917566:HIO917567 HSH917566:HSK917567 ICD917566:ICG917567 ILZ917566:IMC917567 IVV917566:IVY917567 JFR917566:JFU917567 JPN917566:JPQ917567 JZJ917566:JZM917567 KJF917566:KJI917567 KTB917566:KTE917567 LCX917566:LDA917567 LMT917566:LMW917567 LWP917566:LWS917567 MGL917566:MGO917567 MQH917566:MQK917567 NAD917566:NAG917567 NJZ917566:NKC917567 NTV917566:NTY917567 ODR917566:ODU917567 ONN917566:ONQ917567 OXJ917566:OXM917567 PHF917566:PHI917567 PRB917566:PRE917567 QAX917566:QBA917567 QKT917566:QKW917567 QUP917566:QUS917567 REL917566:REO917567 ROH917566:ROK917567 RYD917566:RYG917567 SHZ917566:SIC917567 SRV917566:SRY917567 TBR917566:TBU917567 TLN917566:TLQ917567 TVJ917566:TVM917567 UFF917566:UFI917567 UPB917566:UPE917567 UYX917566:UZA917567 VIT917566:VIW917567 VSP917566:VSS917567 WCL917566:WCO917567 WMH917566:WMK917567 WWD917566:WWG917567 V983102:Y983103 JR983102:JU983103 TN983102:TQ983103 ADJ983102:ADM983103 ANF983102:ANI983103 AXB983102:AXE983103 BGX983102:BHA983103 BQT983102:BQW983103 CAP983102:CAS983103 CKL983102:CKO983103 CUH983102:CUK983103 DED983102:DEG983103 DNZ983102:DOC983103 DXV983102:DXY983103 EHR983102:EHU983103 ERN983102:ERQ983103 FBJ983102:FBM983103 FLF983102:FLI983103 FVB983102:FVE983103 GEX983102:GFA983103 GOT983102:GOW983103 GYP983102:GYS983103 HIL983102:HIO983103 HSH983102:HSK983103 ICD983102:ICG983103 ILZ983102:IMC983103 IVV983102:IVY983103 JFR983102:JFU983103 JPN983102:JPQ983103 JZJ983102:JZM983103 KJF983102:KJI983103 KTB983102:KTE983103 LCX983102:LDA983103 LMT983102:LMW983103 LWP983102:LWS983103 MGL983102:MGO983103 MQH983102:MQK983103 NAD983102:NAG983103 NJZ983102:NKC983103 NTV983102:NTY983103 ODR983102:ODU983103 ONN983102:ONQ983103 OXJ983102:OXM983103 PHF983102:PHI983103 PRB983102:PRE983103 QAX983102:QBA983103 QKT983102:QKW983103 QUP983102:QUS983103 REL983102:REO983103 ROH983102:ROK983103 RYD983102:RYG983103 SHZ983102:SIC983103 SRV983102:SRY983103 TBR983102:TBU983103 TLN983102:TLQ983103 TVJ983102:TVM983103 UFF983102:UFI983103 UPB983102:UPE983103 UYX983102:UZA983103 VIT983102:VIW983103 VSP983102:VSS983103 WCL983102:WCO983103 WMH983102:WMK983103 WWD983102:WWG983103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4" zoomScale="85" zoomScaleNormal="85" workbookViewId="0">
      <selection activeCell="C11" sqref="C11"/>
    </sheetView>
  </sheetViews>
  <sheetFormatPr baseColWidth="10" defaultRowHeight="15"/>
  <cols>
    <col min="1" max="1" width="30.140625" style="1" customWidth="1"/>
    <col min="2" max="2" width="44.140625" style="1" customWidth="1"/>
    <col min="3" max="3" width="47.5703125" style="1" customWidth="1"/>
    <col min="4" max="5" width="38.85546875" style="1" customWidth="1"/>
    <col min="6" max="6" width="27.85546875" style="1" customWidth="1"/>
    <col min="7" max="16384" width="11.42578125" style="1"/>
  </cols>
  <sheetData>
    <row r="1" spans="1:6" ht="15.75">
      <c r="A1" s="212" t="s">
        <v>6</v>
      </c>
      <c r="B1" s="212"/>
      <c r="C1" s="212"/>
      <c r="D1" s="212"/>
      <c r="E1" s="212"/>
      <c r="F1" s="212"/>
    </row>
    <row r="2" spans="1:6" ht="15.75">
      <c r="A2" s="212" t="s">
        <v>4</v>
      </c>
      <c r="B2" s="212"/>
      <c r="C2" s="212"/>
      <c r="D2" s="212"/>
      <c r="E2" s="212"/>
      <c r="F2" s="212"/>
    </row>
    <row r="3" spans="1:6" ht="15.75">
      <c r="A3" s="212" t="s">
        <v>5</v>
      </c>
      <c r="B3" s="212"/>
      <c r="C3" s="212"/>
      <c r="D3" s="212"/>
      <c r="E3" s="212"/>
      <c r="F3" s="212"/>
    </row>
    <row r="4" spans="1:6" ht="15.75">
      <c r="C4" s="12"/>
      <c r="D4" s="12"/>
      <c r="E4" s="12"/>
      <c r="F4" s="12"/>
    </row>
    <row r="5" spans="1:6" ht="18">
      <c r="A5" s="213"/>
      <c r="B5" s="213"/>
      <c r="C5" s="213"/>
      <c r="D5" s="213"/>
      <c r="E5" s="213"/>
      <c r="F5" s="213"/>
    </row>
    <row r="6" spans="1:6" ht="58.5" customHeight="1">
      <c r="A6" s="5" t="s">
        <v>35</v>
      </c>
      <c r="B6" s="5" t="s">
        <v>42</v>
      </c>
      <c r="C6" s="5" t="s">
        <v>43</v>
      </c>
      <c r="D6" s="5" t="s">
        <v>44</v>
      </c>
      <c r="E6" s="5" t="s">
        <v>45</v>
      </c>
      <c r="F6" s="5" t="s">
        <v>46</v>
      </c>
    </row>
    <row r="7" spans="1:6" ht="23.25" customHeight="1">
      <c r="A7" s="7"/>
      <c r="B7" s="7"/>
      <c r="C7" s="2"/>
      <c r="D7" s="2"/>
      <c r="E7" s="2"/>
      <c r="F7" s="3"/>
    </row>
    <row r="8" spans="1:6" ht="23.25" customHeight="1">
      <c r="A8" s="7"/>
      <c r="B8" s="7"/>
      <c r="C8" s="2"/>
      <c r="D8" s="2"/>
      <c r="E8" s="2"/>
      <c r="F8" s="3"/>
    </row>
    <row r="9" spans="1:6" ht="23.25" customHeight="1">
      <c r="A9" s="7"/>
      <c r="B9" s="7"/>
      <c r="C9" s="8"/>
      <c r="D9" s="8"/>
      <c r="E9" s="8"/>
      <c r="F9" s="9"/>
    </row>
    <row r="10" spans="1:6" ht="23.25" customHeight="1">
      <c r="A10" s="11"/>
      <c r="B10" s="11"/>
      <c r="C10" s="8"/>
      <c r="D10" s="8"/>
      <c r="E10" s="8"/>
      <c r="F10" s="9"/>
    </row>
    <row r="11" spans="1:6" ht="23.25" customHeight="1">
      <c r="A11" s="11"/>
      <c r="B11" s="11"/>
      <c r="C11" s="8"/>
      <c r="D11" s="2"/>
      <c r="E11" s="2"/>
      <c r="F11" s="3"/>
    </row>
    <row r="12" spans="1:6" ht="23.25" customHeight="1">
      <c r="A12" s="10"/>
      <c r="B12" s="10"/>
      <c r="C12" s="8"/>
      <c r="D12" s="2"/>
      <c r="E12" s="2"/>
      <c r="F12" s="3"/>
    </row>
    <row r="13" spans="1:6" ht="23.25" customHeight="1">
      <c r="A13" s="7"/>
      <c r="B13" s="10"/>
      <c r="C13" s="8"/>
      <c r="D13" s="2"/>
      <c r="E13" s="2"/>
      <c r="F13" s="3"/>
    </row>
    <row r="14" spans="1:6" ht="23.25" customHeight="1">
      <c r="A14" s="7"/>
      <c r="B14" s="2"/>
      <c r="C14" s="2"/>
      <c r="D14" s="2"/>
      <c r="E14" s="2"/>
      <c r="F14" s="3"/>
    </row>
    <row r="15" spans="1:6" ht="23.25" customHeight="1">
      <c r="A15" s="7"/>
      <c r="B15" s="2"/>
      <c r="C15" s="2"/>
      <c r="D15" s="2"/>
      <c r="E15" s="2"/>
      <c r="F15" s="3"/>
    </row>
    <row r="16" spans="1:6" ht="23.25" customHeight="1">
      <c r="A16" s="7"/>
      <c r="B16" s="2"/>
      <c r="C16" s="2"/>
      <c r="D16" s="2"/>
      <c r="E16" s="2"/>
      <c r="F16" s="3"/>
    </row>
    <row r="17" spans="1:6" ht="23.25" customHeight="1">
      <c r="A17" s="7"/>
      <c r="B17" s="8"/>
      <c r="C17" s="2"/>
      <c r="D17" s="2"/>
      <c r="E17" s="2"/>
      <c r="F17" s="3"/>
    </row>
    <row r="18" spans="1:6" ht="23.25" customHeight="1">
      <c r="A18" s="7"/>
      <c r="B18" s="2"/>
      <c r="C18" s="2"/>
      <c r="D18" s="2"/>
      <c r="E18" s="2"/>
      <c r="F18" s="3"/>
    </row>
    <row r="19" spans="1:6" ht="18">
      <c r="A19" s="6"/>
      <c r="B19" s="6"/>
    </row>
  </sheetData>
  <mergeCells count="4">
    <mergeCell ref="A1:F1"/>
    <mergeCell ref="A2:F2"/>
    <mergeCell ref="A3:F3"/>
    <mergeCell ref="A5:F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C1" zoomScale="85" zoomScaleNormal="85" workbookViewId="0">
      <selection activeCell="C11" sqref="C11"/>
    </sheetView>
  </sheetViews>
  <sheetFormatPr baseColWidth="10" defaultRowHeight="15"/>
  <cols>
    <col min="1" max="2" width="30.140625" style="1" customWidth="1"/>
    <col min="3" max="3" width="44.140625" style="1" customWidth="1"/>
    <col min="4" max="4" width="47.5703125" style="1" customWidth="1"/>
    <col min="5" max="6" width="38.85546875" style="1" customWidth="1"/>
    <col min="7" max="16384" width="11.42578125" style="1"/>
  </cols>
  <sheetData>
    <row r="1" spans="1:6" ht="15.75">
      <c r="A1" s="212" t="s">
        <v>6</v>
      </c>
      <c r="B1" s="212"/>
      <c r="C1" s="212"/>
      <c r="D1" s="212"/>
      <c r="E1" s="212"/>
      <c r="F1" s="212"/>
    </row>
    <row r="2" spans="1:6" ht="15.75">
      <c r="A2" s="212" t="s">
        <v>4</v>
      </c>
      <c r="B2" s="212"/>
      <c r="C2" s="212"/>
      <c r="D2" s="212"/>
      <c r="E2" s="212"/>
      <c r="F2" s="212"/>
    </row>
    <row r="3" spans="1:6" ht="15.75">
      <c r="A3" s="212" t="s">
        <v>5</v>
      </c>
      <c r="B3" s="212"/>
      <c r="C3" s="212"/>
      <c r="D3" s="212"/>
      <c r="E3" s="212"/>
      <c r="F3" s="212"/>
    </row>
    <row r="4" spans="1:6" ht="15.75">
      <c r="D4" s="12"/>
      <c r="E4" s="12"/>
      <c r="F4" s="12"/>
    </row>
    <row r="5" spans="1:6" ht="18">
      <c r="A5" s="213"/>
      <c r="B5" s="213"/>
      <c r="C5" s="213"/>
      <c r="D5" s="213"/>
      <c r="E5" s="213"/>
      <c r="F5" s="213"/>
    </row>
    <row r="6" spans="1:6" ht="58.5" customHeight="1">
      <c r="A6" s="5" t="s">
        <v>57</v>
      </c>
      <c r="B6" s="5" t="s">
        <v>35</v>
      </c>
      <c r="C6" s="5" t="s">
        <v>58</v>
      </c>
      <c r="D6" s="5" t="s">
        <v>43</v>
      </c>
      <c r="E6" s="5" t="s">
        <v>59</v>
      </c>
      <c r="F6" s="5" t="s">
        <v>60</v>
      </c>
    </row>
    <row r="7" spans="1:6" ht="23.25" customHeight="1">
      <c r="A7" s="7"/>
      <c r="B7" s="7"/>
      <c r="C7" s="7"/>
      <c r="D7" s="2"/>
      <c r="E7" s="2"/>
      <c r="F7" s="2"/>
    </row>
    <row r="8" spans="1:6" ht="23.25" customHeight="1">
      <c r="A8" s="7"/>
      <c r="B8" s="7"/>
      <c r="C8" s="7"/>
      <c r="D8" s="2"/>
      <c r="E8" s="2"/>
      <c r="F8" s="2"/>
    </row>
    <row r="9" spans="1:6" ht="23.25" customHeight="1">
      <c r="A9" s="7"/>
      <c r="B9" s="7"/>
      <c r="C9" s="7"/>
      <c r="D9" s="8"/>
      <c r="E9" s="8"/>
      <c r="F9" s="8"/>
    </row>
    <row r="10" spans="1:6" ht="23.25" customHeight="1">
      <c r="A10" s="11"/>
      <c r="B10" s="11"/>
      <c r="C10" s="11"/>
      <c r="D10" s="8"/>
      <c r="E10" s="8"/>
      <c r="F10" s="8"/>
    </row>
    <row r="11" spans="1:6" ht="23.25" customHeight="1">
      <c r="A11" s="11"/>
      <c r="B11" s="11"/>
      <c r="C11" s="11"/>
      <c r="D11" s="8"/>
      <c r="E11" s="2"/>
      <c r="F11" s="2"/>
    </row>
    <row r="12" spans="1:6" ht="23.25" customHeight="1">
      <c r="A12" s="10"/>
      <c r="B12" s="10"/>
      <c r="C12" s="10"/>
      <c r="D12" s="8"/>
      <c r="E12" s="2"/>
      <c r="F12" s="2"/>
    </row>
    <row r="13" spans="1:6" ht="23.25" customHeight="1">
      <c r="A13" s="7"/>
      <c r="B13" s="20"/>
      <c r="C13" s="10"/>
      <c r="D13" s="8"/>
      <c r="E13" s="2"/>
      <c r="F13" s="2"/>
    </row>
    <row r="14" spans="1:6" ht="23.25" customHeight="1">
      <c r="A14" s="7"/>
      <c r="B14" s="7"/>
      <c r="C14" s="2"/>
      <c r="D14" s="2"/>
      <c r="E14" s="2"/>
      <c r="F14" s="2"/>
    </row>
    <row r="15" spans="1:6" ht="23.25" customHeight="1">
      <c r="A15" s="7"/>
      <c r="B15" s="7"/>
      <c r="C15" s="2"/>
      <c r="D15" s="2"/>
      <c r="E15" s="2"/>
      <c r="F15" s="2"/>
    </row>
    <row r="16" spans="1:6" ht="23.25" customHeight="1">
      <c r="A16" s="7"/>
      <c r="B16" s="7"/>
      <c r="C16" s="2"/>
      <c r="D16" s="2"/>
      <c r="E16" s="2"/>
      <c r="F16" s="2"/>
    </row>
    <row r="17" spans="1:6" ht="23.25" customHeight="1">
      <c r="A17" s="7"/>
      <c r="B17" s="7"/>
      <c r="C17" s="8"/>
      <c r="D17" s="2"/>
      <c r="E17" s="2"/>
      <c r="F17" s="2"/>
    </row>
    <row r="18" spans="1:6" ht="23.25" customHeight="1">
      <c r="A18" s="7"/>
      <c r="B18" s="7"/>
      <c r="C18" s="2"/>
      <c r="D18" s="2"/>
      <c r="E18" s="2"/>
      <c r="F18" s="2"/>
    </row>
    <row r="19" spans="1:6" ht="18">
      <c r="A19" s="6"/>
      <c r="B19" s="6"/>
      <c r="C19" s="6"/>
    </row>
  </sheetData>
  <mergeCells count="4">
    <mergeCell ref="A1:F1"/>
    <mergeCell ref="A2:F2"/>
    <mergeCell ref="A3:F3"/>
    <mergeCell ref="A5:F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85" zoomScaleNormal="85" workbookViewId="0">
      <selection activeCell="C11" sqref="C11"/>
    </sheetView>
  </sheetViews>
  <sheetFormatPr baseColWidth="10" defaultRowHeight="15"/>
  <cols>
    <col min="1" max="1" width="58" style="1" customWidth="1"/>
    <col min="2" max="2" width="70.85546875" style="1" customWidth="1"/>
    <col min="3" max="3" width="45.7109375" style="1" customWidth="1"/>
    <col min="4" max="16384" width="11.42578125" style="1"/>
  </cols>
  <sheetData>
    <row r="1" spans="1:3" ht="15.75">
      <c r="A1" s="212" t="s">
        <v>6</v>
      </c>
      <c r="B1" s="212"/>
      <c r="C1" s="212"/>
    </row>
    <row r="2" spans="1:3" ht="15.75">
      <c r="A2" s="212" t="s">
        <v>4</v>
      </c>
      <c r="B2" s="212"/>
      <c r="C2" s="212"/>
    </row>
    <row r="3" spans="1:3" ht="15.75">
      <c r="A3" s="212" t="s">
        <v>5</v>
      </c>
      <c r="B3" s="212"/>
      <c r="C3" s="212"/>
    </row>
    <row r="5" spans="1:3" ht="18">
      <c r="A5" s="213"/>
      <c r="B5" s="213"/>
      <c r="C5" s="213"/>
    </row>
    <row r="6" spans="1:3" ht="58.5" customHeight="1">
      <c r="A6" s="5" t="s">
        <v>61</v>
      </c>
      <c r="B6" s="5" t="s">
        <v>62</v>
      </c>
      <c r="C6" s="5" t="s">
        <v>63</v>
      </c>
    </row>
    <row r="7" spans="1:3" ht="23.25" customHeight="1">
      <c r="A7" s="7"/>
      <c r="B7" s="7"/>
      <c r="C7" s="7"/>
    </row>
    <row r="8" spans="1:3" ht="23.25" customHeight="1">
      <c r="A8" s="7"/>
      <c r="B8" s="7"/>
      <c r="C8" s="7"/>
    </row>
    <row r="9" spans="1:3" ht="23.25" customHeight="1">
      <c r="A9" s="7"/>
      <c r="B9" s="7"/>
      <c r="C9" s="7"/>
    </row>
    <row r="10" spans="1:3" ht="23.25" customHeight="1">
      <c r="A10" s="11"/>
      <c r="B10" s="11"/>
      <c r="C10" s="11"/>
    </row>
    <row r="11" spans="1:3" ht="23.25" customHeight="1">
      <c r="A11" s="11"/>
      <c r="B11" s="11"/>
      <c r="C11" s="11"/>
    </row>
    <row r="12" spans="1:3" ht="23.25" customHeight="1">
      <c r="A12" s="10"/>
      <c r="B12" s="10"/>
      <c r="C12" s="10"/>
    </row>
    <row r="13" spans="1:3" ht="23.25" customHeight="1">
      <c r="A13" s="7"/>
      <c r="B13" s="20"/>
      <c r="C13" s="10"/>
    </row>
    <row r="14" spans="1:3" ht="23.25" customHeight="1">
      <c r="A14" s="7"/>
      <c r="B14" s="7"/>
      <c r="C14" s="2"/>
    </row>
    <row r="15" spans="1:3" ht="23.25" customHeight="1">
      <c r="A15" s="7"/>
      <c r="B15" s="7"/>
      <c r="C15" s="2"/>
    </row>
    <row r="16" spans="1:3" ht="23.25" customHeight="1">
      <c r="A16" s="7"/>
      <c r="B16" s="7"/>
      <c r="C16" s="2"/>
    </row>
    <row r="17" spans="1:3" ht="23.25" customHeight="1">
      <c r="A17" s="7"/>
      <c r="B17" s="7"/>
      <c r="C17" s="8"/>
    </row>
    <row r="18" spans="1:3" ht="23.25" customHeight="1">
      <c r="A18" s="7"/>
      <c r="B18" s="7"/>
      <c r="C18" s="2"/>
    </row>
    <row r="19" spans="1:3" ht="18">
      <c r="A19" s="6"/>
      <c r="B19" s="6"/>
      <c r="C19" s="6"/>
    </row>
  </sheetData>
  <mergeCells count="4">
    <mergeCell ref="A1:C1"/>
    <mergeCell ref="A2:C2"/>
    <mergeCell ref="A3:C3"/>
    <mergeCell ref="A5:C5"/>
  </mergeCells>
  <printOptions horizontalCentered="1" verticalCentered="1"/>
  <pageMargins left="0.70866141732283472" right="0.31496062992125984" top="0.35433070866141736" bottom="0.35433070866141736" header="0.31496062992125984" footer="0.31496062992125984"/>
  <pageSetup paperSize="7"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207</vt:i4>
      </vt:variant>
    </vt:vector>
  </HeadingPairs>
  <TitlesOfParts>
    <vt:vector size="214" baseType="lpstr">
      <vt:lpstr>MIR Ejecutiva</vt:lpstr>
      <vt:lpstr>E071</vt:lpstr>
      <vt:lpstr>E072</vt:lpstr>
      <vt:lpstr>E073</vt:lpstr>
      <vt:lpstr>PPs</vt:lpstr>
      <vt:lpstr>Evaluaciones</vt:lpstr>
      <vt:lpstr>ASM</vt:lpstr>
      <vt:lpstr>'E071'!_01</vt:lpstr>
      <vt:lpstr>'E073'!_01</vt:lpstr>
      <vt:lpstr>_01</vt:lpstr>
      <vt:lpstr>'E071'!_02</vt:lpstr>
      <vt:lpstr>'E073'!_02</vt:lpstr>
      <vt:lpstr>_02</vt:lpstr>
      <vt:lpstr>'E071'!_03</vt:lpstr>
      <vt:lpstr>'E073'!_03</vt:lpstr>
      <vt:lpstr>_03</vt:lpstr>
      <vt:lpstr>'E071'!_04</vt:lpstr>
      <vt:lpstr>'E073'!_04</vt:lpstr>
      <vt:lpstr>_04</vt:lpstr>
      <vt:lpstr>'E071'!_05</vt:lpstr>
      <vt:lpstr>'E073'!_05</vt:lpstr>
      <vt:lpstr>_05</vt:lpstr>
      <vt:lpstr>'E071'!_06</vt:lpstr>
      <vt:lpstr>'E073'!_06</vt:lpstr>
      <vt:lpstr>_06</vt:lpstr>
      <vt:lpstr>'E071'!_07</vt:lpstr>
      <vt:lpstr>'E073'!_07</vt:lpstr>
      <vt:lpstr>_07</vt:lpstr>
      <vt:lpstr>'E071'!_08</vt:lpstr>
      <vt:lpstr>'E073'!_08</vt:lpstr>
      <vt:lpstr>_08</vt:lpstr>
      <vt:lpstr>'E071'!_09</vt:lpstr>
      <vt:lpstr>'E073'!_09</vt:lpstr>
      <vt:lpstr>_09</vt:lpstr>
      <vt:lpstr>'E071'!_10</vt:lpstr>
      <vt:lpstr>'E073'!_10</vt:lpstr>
      <vt:lpstr>_10</vt:lpstr>
      <vt:lpstr>'E071'!_11</vt:lpstr>
      <vt:lpstr>'E073'!_11</vt:lpstr>
      <vt:lpstr>_11</vt:lpstr>
      <vt:lpstr>'E071'!_12</vt:lpstr>
      <vt:lpstr>'E073'!_12</vt:lpstr>
      <vt:lpstr>_12</vt:lpstr>
      <vt:lpstr>'E071'!_13</vt:lpstr>
      <vt:lpstr>'E073'!_13</vt:lpstr>
      <vt:lpstr>_13</vt:lpstr>
      <vt:lpstr>'E071'!_14</vt:lpstr>
      <vt:lpstr>'E073'!_14</vt:lpstr>
      <vt:lpstr>_14</vt:lpstr>
      <vt:lpstr>'E071'!_15</vt:lpstr>
      <vt:lpstr>'E073'!_15</vt:lpstr>
      <vt:lpstr>_15</vt:lpstr>
      <vt:lpstr>'E071'!_16</vt:lpstr>
      <vt:lpstr>'E073'!_16</vt:lpstr>
      <vt:lpstr>_16</vt:lpstr>
      <vt:lpstr>'E071'!_17</vt:lpstr>
      <vt:lpstr>'E073'!_17</vt:lpstr>
      <vt:lpstr>_17</vt:lpstr>
      <vt:lpstr>'E071'!_18</vt:lpstr>
      <vt:lpstr>'E072'!_18</vt:lpstr>
      <vt:lpstr>'E073'!_18</vt:lpstr>
      <vt:lpstr>'E071'!_19</vt:lpstr>
      <vt:lpstr>'E072'!_19</vt:lpstr>
      <vt:lpstr>'E073'!_19</vt:lpstr>
      <vt:lpstr>'E071'!_20</vt:lpstr>
      <vt:lpstr>'E072'!_20</vt:lpstr>
      <vt:lpstr>'E073'!_20</vt:lpstr>
      <vt:lpstr>'E071'!_21</vt:lpstr>
      <vt:lpstr>'E072'!_21</vt:lpstr>
      <vt:lpstr>'E073'!_21</vt:lpstr>
      <vt:lpstr>'E071'!_22</vt:lpstr>
      <vt:lpstr>'E072'!_22</vt:lpstr>
      <vt:lpstr>'E073'!_22</vt:lpstr>
      <vt:lpstr>'E071'!_23</vt:lpstr>
      <vt:lpstr>'E072'!_23</vt:lpstr>
      <vt:lpstr>'E073'!_23</vt:lpstr>
      <vt:lpstr>'E071'!_24</vt:lpstr>
      <vt:lpstr>'E072'!_24</vt:lpstr>
      <vt:lpstr>'E073'!_24</vt:lpstr>
      <vt:lpstr>'E071'!_26</vt:lpstr>
      <vt:lpstr>'E072'!_26</vt:lpstr>
      <vt:lpstr>'E073'!_26</vt:lpstr>
      <vt:lpstr>'E071'!_27</vt:lpstr>
      <vt:lpstr>'E072'!_27</vt:lpstr>
      <vt:lpstr>'E073'!_27</vt:lpstr>
      <vt:lpstr>'E071'!_28</vt:lpstr>
      <vt:lpstr>'E072'!_28</vt:lpstr>
      <vt:lpstr>'E073'!_28</vt:lpstr>
      <vt:lpstr>'E071'!_29</vt:lpstr>
      <vt:lpstr>'E072'!_29</vt:lpstr>
      <vt:lpstr>'E073'!_29</vt:lpstr>
      <vt:lpstr>'E071'!_Órganos_Autónomos</vt:lpstr>
      <vt:lpstr>'E073'!_Órganos_Autónomos</vt:lpstr>
      <vt:lpstr>_Órganos_Autónomos</vt:lpstr>
      <vt:lpstr>'E071'!_Poder_Judicial</vt:lpstr>
      <vt:lpstr>'E073'!_Poder_Judicial</vt:lpstr>
      <vt:lpstr>_Poder_Judicial</vt:lpstr>
      <vt:lpstr>'E071'!_Poder_Legislativo</vt:lpstr>
      <vt:lpstr>'E073'!_Poder_Legislativo</vt:lpstr>
      <vt:lpstr>_Poder_Legislativo</vt:lpstr>
      <vt:lpstr>'E071'!_Procuración_de_Justicia</vt:lpstr>
      <vt:lpstr>'E073'!_Procuración_de_Justicia</vt:lpstr>
      <vt:lpstr>_Procuración_de_Justicia</vt:lpstr>
      <vt:lpstr>'E071'!ADEFAS</vt:lpstr>
      <vt:lpstr>'E073'!ADEFAS</vt:lpstr>
      <vt:lpstr>ADEFAS</vt:lpstr>
      <vt:lpstr>'E071'!Adeudos_de_Ejer._Fisc._Ant.__ADEFAS</vt:lpstr>
      <vt:lpstr>'E073'!Adeudos_de_Ejer._Fisc._Ant.__ADEFAS</vt:lpstr>
      <vt:lpstr>Adeudos_de_Ejer._Fisc._Ant.__ADEFAS</vt:lpstr>
      <vt:lpstr>'E071'!Administración</vt:lpstr>
      <vt:lpstr>'E072'!Administración</vt:lpstr>
      <vt:lpstr>'E073'!Administración</vt:lpstr>
      <vt:lpstr>'E071'!Agropecuario</vt:lpstr>
      <vt:lpstr>'E072'!Agropecuario</vt:lpstr>
      <vt:lpstr>'E073'!Agropecuario</vt:lpstr>
      <vt:lpstr>'E071'!Área_de_impresión</vt:lpstr>
      <vt:lpstr>'E072'!Área_de_impresión</vt:lpstr>
      <vt:lpstr>'E073'!Área_de_impresión</vt:lpstr>
      <vt:lpstr>'E071'!Bienes_Muebles_e_Inmuebles</vt:lpstr>
      <vt:lpstr>'E073'!Bienes_Muebles_e_Inmuebles</vt:lpstr>
      <vt:lpstr>Bienes_Muebles_e_Inmuebles</vt:lpstr>
      <vt:lpstr>'E071'!Consejería_Jurídica</vt:lpstr>
      <vt:lpstr>'E072'!Consejería_Jurídica</vt:lpstr>
      <vt:lpstr>'E073'!Consejería_Jurídica</vt:lpstr>
      <vt:lpstr>'E071'!Contraloría</vt:lpstr>
      <vt:lpstr>'E072'!Contraloría</vt:lpstr>
      <vt:lpstr>'E073'!Contraloría</vt:lpstr>
      <vt:lpstr>'E071'!Cultura</vt:lpstr>
      <vt:lpstr>'E072'!Cultura</vt:lpstr>
      <vt:lpstr>'E073'!Cultura</vt:lpstr>
      <vt:lpstr>'E071'!Desarrollo_Social</vt:lpstr>
      <vt:lpstr>'E072'!Desarrollo_Social</vt:lpstr>
      <vt:lpstr>'E073'!Desarrollo_Social</vt:lpstr>
      <vt:lpstr>'E071'!Desarrollo_Sustentable</vt:lpstr>
      <vt:lpstr>'E072'!Desarrollo_Sustentable</vt:lpstr>
      <vt:lpstr>'E073'!Desarrollo_Sustentable</vt:lpstr>
      <vt:lpstr>'E071'!Deuda_Pública</vt:lpstr>
      <vt:lpstr>'E073'!Deuda_Pública</vt:lpstr>
      <vt:lpstr>Deuda_Pública</vt:lpstr>
      <vt:lpstr>'E071'!Economía</vt:lpstr>
      <vt:lpstr>'E072'!Economía</vt:lpstr>
      <vt:lpstr>'E073'!Economía</vt:lpstr>
      <vt:lpstr>'E071'!Educación</vt:lpstr>
      <vt:lpstr>'E073'!Educación</vt:lpstr>
      <vt:lpstr>Educación</vt:lpstr>
      <vt:lpstr>'E071'!FINES</vt:lpstr>
      <vt:lpstr>'E073'!FINES</vt:lpstr>
      <vt:lpstr>FINES</vt:lpstr>
      <vt:lpstr>'E071'!Gastos_Institucionales</vt:lpstr>
      <vt:lpstr>'E072'!Gastos_Institucionales</vt:lpstr>
      <vt:lpstr>'E073'!Gastos_Institucionales</vt:lpstr>
      <vt:lpstr>'E071'!Gobierno</vt:lpstr>
      <vt:lpstr>'E073'!Gobierno</vt:lpstr>
      <vt:lpstr>Gobierno</vt:lpstr>
      <vt:lpstr>'E071'!Hacienda</vt:lpstr>
      <vt:lpstr>'E073'!Hacienda</vt:lpstr>
      <vt:lpstr>Hacienda</vt:lpstr>
      <vt:lpstr>'E071'!Innovación__Ciencia_y_Tec.</vt:lpstr>
      <vt:lpstr>'E072'!Innovación__Ciencia_y_Tec.</vt:lpstr>
      <vt:lpstr>'E073'!Innovación__Ciencia_y_Tec.</vt:lpstr>
      <vt:lpstr>'E071'!Innovación__Ciencia_y_Tecnología</vt:lpstr>
      <vt:lpstr>'E072'!Innovación__Ciencia_y_Tecnología</vt:lpstr>
      <vt:lpstr>'E073'!Innovación__Ciencia_y_Tecnología</vt:lpstr>
      <vt:lpstr>'E071'!Innovación_Ciencia_y_Tec.</vt:lpstr>
      <vt:lpstr>'E073'!Innovación_Ciencia_y_Tec.</vt:lpstr>
      <vt:lpstr>Innovación_Ciencia_y_Tec.</vt:lpstr>
      <vt:lpstr>'E071'!Movilidad_y_Transporte</vt:lpstr>
      <vt:lpstr>'E072'!Movilidad_y_Transporte</vt:lpstr>
      <vt:lpstr>'E073'!Movilidad_y_Transporte</vt:lpstr>
      <vt:lpstr>'E071'!Obras_Públicas</vt:lpstr>
      <vt:lpstr>'E073'!Obras_Públicas</vt:lpstr>
      <vt:lpstr>Obras_Públicas</vt:lpstr>
      <vt:lpstr>'E071'!Oficina_de_la_Gubernatura</vt:lpstr>
      <vt:lpstr>'E073'!Oficina_de_la_Gubernatura</vt:lpstr>
      <vt:lpstr>Oficina_de_la_Gubernatura</vt:lpstr>
      <vt:lpstr>'E071'!Órganos_Autónomos</vt:lpstr>
      <vt:lpstr>'E073'!Órganos_Autónomos</vt:lpstr>
      <vt:lpstr>Órganos_Autónomos</vt:lpstr>
      <vt:lpstr>'E071'!Participaciones_a_municipios</vt:lpstr>
      <vt:lpstr>'E072'!Participaciones_a_municipios</vt:lpstr>
      <vt:lpstr>'E073'!Participaciones_a_municipios</vt:lpstr>
      <vt:lpstr>'E071'!Poder_Judicial</vt:lpstr>
      <vt:lpstr>'E072'!Poder_Judicial</vt:lpstr>
      <vt:lpstr>'E073'!Poder_Judicial</vt:lpstr>
      <vt:lpstr>'E071'!Poder_Legislativo</vt:lpstr>
      <vt:lpstr>'E073'!Poder_Legislativo</vt:lpstr>
      <vt:lpstr>Poder_Legislativo</vt:lpstr>
      <vt:lpstr>'E071'!Procuración_de_Justicia</vt:lpstr>
      <vt:lpstr>'E072'!Procuración_de_Justicia</vt:lpstr>
      <vt:lpstr>'E073'!Procuración_de_Justicia</vt:lpstr>
      <vt:lpstr>'E071'!Ramos</vt:lpstr>
      <vt:lpstr>'E073'!Ramos</vt:lpstr>
      <vt:lpstr>Ramos</vt:lpstr>
      <vt:lpstr>'E071'!RAMOS_ESTATALES</vt:lpstr>
      <vt:lpstr>'E072'!RAMOS_ESTATALES</vt:lpstr>
      <vt:lpstr>'E073'!RAMOS_ESTATALES</vt:lpstr>
      <vt:lpstr>'E071'!Salud</vt:lpstr>
      <vt:lpstr>'E072'!Salud</vt:lpstr>
      <vt:lpstr>'E073'!Salud</vt:lpstr>
      <vt:lpstr>'E071'!Seguridad_Pública</vt:lpstr>
      <vt:lpstr>'E072'!Seguridad_Pública</vt:lpstr>
      <vt:lpstr>'E073'!Seguridad_Pública</vt:lpstr>
      <vt:lpstr>'E071'!Títulos_a_imprimir</vt:lpstr>
      <vt:lpstr>'E072'!Títulos_a_imprimir</vt:lpstr>
      <vt:lpstr>'E073'!Títulos_a_imprimir</vt:lpstr>
      <vt:lpstr>'E071'!Trabajo</vt:lpstr>
      <vt:lpstr>'E072'!Trabajo</vt:lpstr>
      <vt:lpstr>'E073'!Trabajo</vt:lpstr>
      <vt:lpstr>'E071'!Turismo</vt:lpstr>
      <vt:lpstr>'E073'!Turismo</vt:lpstr>
      <vt:lpstr>Turismo</vt:lpstr>
      <vt:lpstr>'E071'!Unidades_Responsables_de_Gasto</vt:lpstr>
      <vt:lpstr>'E072'!Unidades_Responsables_de_Gasto</vt:lpstr>
      <vt:lpstr>'E073'!Unidades_Responsables_de_Gasto</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dc:creator>
  <cp:lastModifiedBy>Mario</cp:lastModifiedBy>
  <cp:lastPrinted>2018-01-25T23:43:21Z</cp:lastPrinted>
  <dcterms:created xsi:type="dcterms:W3CDTF">2016-03-15T17:29:36Z</dcterms:created>
  <dcterms:modified xsi:type="dcterms:W3CDTF">2018-02-20T22:19:06Z</dcterms:modified>
</cp:coreProperties>
</file>