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Rep_Trim_4to. Tim_2017(por Dep)\Rep_Trim_4to. Tim_2017(por Dep)\1. Gubernatura\"/>
    </mc:Choice>
  </mc:AlternateContent>
  <bookViews>
    <workbookView xWindow="0" yWindow="120" windowWidth="15600" windowHeight="7035" tabRatio="617" firstSheet="1" activeTab="1"/>
  </bookViews>
  <sheets>
    <sheet name="MIR Ejecutiva" sheetId="1" state="hidden" r:id="rId1"/>
    <sheet name="E124" sheetId="8" r:id="rId2"/>
    <sheet name="Reporte de PPs" sheetId="4" r:id="rId3"/>
    <sheet name="PPs" sheetId="3" state="hidden" r:id="rId4"/>
    <sheet name="Evaluaciones" sheetId="5" state="hidden" r:id="rId5"/>
    <sheet name="ASM" sheetId="6" state="hidden" r:id="rId6"/>
  </sheets>
  <definedNames>
    <definedName name="_01" localSheetId="1">'E124'!$BD$1076</definedName>
    <definedName name="_01">'Reporte de PPs'!$BD$1072</definedName>
    <definedName name="_02" localSheetId="1">'E124'!$BD$1077</definedName>
    <definedName name="_02">'Reporte de PPs'!$BD$1073</definedName>
    <definedName name="_03" localSheetId="1">'E124'!$BD$1078</definedName>
    <definedName name="_03">'Reporte de PPs'!$BD$1074</definedName>
    <definedName name="_04" localSheetId="1">'E124'!$BD$1079</definedName>
    <definedName name="_04">'Reporte de PPs'!$BD$1075</definedName>
    <definedName name="_05" localSheetId="1">'E124'!$BD$1080</definedName>
    <definedName name="_05">'Reporte de PPs'!$BD$1076</definedName>
    <definedName name="_06" localSheetId="1">'E124'!$BD$1081</definedName>
    <definedName name="_06">'Reporte de PPs'!$BD$1077</definedName>
    <definedName name="_07" localSheetId="1">'E124'!$BD$1082</definedName>
    <definedName name="_07">'Reporte de PPs'!$BD$1078</definedName>
    <definedName name="_08" localSheetId="1">'E124'!$BD$1083</definedName>
    <definedName name="_08">'Reporte de PPs'!$BD$1079</definedName>
    <definedName name="_09" localSheetId="1">'E124'!$BD$1084</definedName>
    <definedName name="_09">'Reporte de PPs'!$BD$1080</definedName>
    <definedName name="_10" localSheetId="1">'E124'!$BD$1085</definedName>
    <definedName name="_10">'Reporte de PPs'!$BD$1081</definedName>
    <definedName name="_11" localSheetId="1">'E124'!$BD$1086</definedName>
    <definedName name="_11">'Reporte de PPs'!$BD$1082</definedName>
    <definedName name="_12" localSheetId="1">'E124'!$BD$1087</definedName>
    <definedName name="_12">'Reporte de PPs'!$BD$1083</definedName>
    <definedName name="_13" localSheetId="1">'E124'!$BD$1088</definedName>
    <definedName name="_13">'Reporte de PPs'!$BD$1084</definedName>
    <definedName name="_14" localSheetId="1">'E124'!$BD$1089</definedName>
    <definedName name="_14">'Reporte de PPs'!$BD$1085</definedName>
    <definedName name="_15" localSheetId="1">'E124'!$BD$1090</definedName>
    <definedName name="_15">'Reporte de PPs'!$BD$1086</definedName>
    <definedName name="_16" localSheetId="1">'E124'!$BD$1091</definedName>
    <definedName name="_16">'Reporte de PPs'!$BD$1087</definedName>
    <definedName name="_17" localSheetId="1">'E124'!$BD$1092</definedName>
    <definedName name="_17">'Reporte de PPs'!$BD$1088</definedName>
    <definedName name="_18" localSheetId="1">'E124'!$BD$1093</definedName>
    <definedName name="_18" localSheetId="2">'Reporte de PPs'!$BD$1089</definedName>
    <definedName name="_19" localSheetId="1">'E124'!$BD$1094</definedName>
    <definedName name="_19" localSheetId="2">'Reporte de PPs'!$BD$1090</definedName>
    <definedName name="_20" localSheetId="1">'E124'!$BD$1095</definedName>
    <definedName name="_20" localSheetId="2">'Reporte de PPs'!$BD$1091</definedName>
    <definedName name="_21" localSheetId="1">'E124'!$BD$1096</definedName>
    <definedName name="_21" localSheetId="2">'Reporte de PPs'!$BD$1092</definedName>
    <definedName name="_22" localSheetId="1">'E124'!$BD$1144</definedName>
    <definedName name="_22" localSheetId="2">'Reporte de PPs'!$BD$1141</definedName>
    <definedName name="_23" localSheetId="1">'E124'!$BD$1098</definedName>
    <definedName name="_23" localSheetId="2">'Reporte de PPs'!$BD$1094</definedName>
    <definedName name="_24" localSheetId="1">'E124'!$BD$1146</definedName>
    <definedName name="_24" localSheetId="2">'Reporte de PPs'!$BD$1143</definedName>
    <definedName name="_26" localSheetId="1">'E124'!$BD$1100</definedName>
    <definedName name="_26" localSheetId="2">'Reporte de PPs'!$BD$1096</definedName>
    <definedName name="_27" localSheetId="1">'E124'!$BD$1101</definedName>
    <definedName name="_27" localSheetId="2">'Reporte de PPs'!$BD$1097</definedName>
    <definedName name="_28" localSheetId="1">'E124'!$BD$1102</definedName>
    <definedName name="_28" localSheetId="2">'Reporte de PPs'!$BD$1098</definedName>
    <definedName name="_29" localSheetId="1">'E124'!$BD$1150</definedName>
    <definedName name="_29" localSheetId="2">'Reporte de PPs'!$BD$1147</definedName>
    <definedName name="_Órganos_Autónomos" localSheetId="1">'E124'!$BE$1112:$BE$1120</definedName>
    <definedName name="_Órganos_Autónomos">'Reporte de PPs'!$BE$1108:$BE$1116</definedName>
    <definedName name="_Poder_Judicial" localSheetId="1">'E124'!$BE$1108:$BE$1111</definedName>
    <definedName name="_Poder_Judicial">'Reporte de PPs'!$BE$1104:$BE$1107</definedName>
    <definedName name="_Poder_Legislativo" localSheetId="1">'E124'!$BE$1106:$BE$1107</definedName>
    <definedName name="_Poder_Legislativo">'Reporte de PPs'!$BE$1102:$BE$1103</definedName>
    <definedName name="_Procuración_de_Justicia" localSheetId="1">'E124'!$BE$1131:$BE$1133</definedName>
    <definedName name="_Procuración_de_Justicia">'Reporte de PPs'!$BE$1128:$BE$1130</definedName>
    <definedName name="ADEFAS" localSheetId="1">'E124'!$BE$1099</definedName>
    <definedName name="ADEFAS">'Reporte de PPs'!$BE$1095</definedName>
    <definedName name="Adeudos_de_Ejer._Fisc._Ant.__ADEFAS" localSheetId="1">'E124'!$BE$1146</definedName>
    <definedName name="Adeudos_de_Ejer._Fisc._Ant.__ADEFAS">'Reporte de PPs'!$BE$1143</definedName>
    <definedName name="Administración" localSheetId="1">'E124'!$BE$1134</definedName>
    <definedName name="Administración" localSheetId="2">'Reporte de PPs'!$BE$1131</definedName>
    <definedName name="Agropecuario" localSheetId="1">'E124'!$BE$1125</definedName>
    <definedName name="Agropecuario" localSheetId="2">'Reporte de PPs'!$BE$1122</definedName>
    <definedName name="_xlnm.Print_Area" localSheetId="1">'E124'!$A$2:$Y$47</definedName>
    <definedName name="_xlnm.Print_Area" localSheetId="2">'Reporte de PPs'!$A$2:$Y$43</definedName>
    <definedName name="Bienes_Muebles_e_Inmuebles" localSheetId="1">'E124'!$BE$1147</definedName>
    <definedName name="Bienes_Muebles_e_Inmuebles">'Reporte de PPs'!$BE$1144</definedName>
    <definedName name="Consejería_Jurídica" localSheetId="1">'E124'!$BE$1137</definedName>
    <definedName name="Consejería_Jurídica" localSheetId="2">'Reporte de PPs'!$BE$1134</definedName>
    <definedName name="Contraloría" localSheetId="1">'E124'!$BE$1135</definedName>
    <definedName name="Contraloría" localSheetId="2">'Reporte de PPs'!$BE$1132</definedName>
    <definedName name="Cultura" localSheetId="1">'E124'!$BE$1141</definedName>
    <definedName name="Cultura" localSheetId="2">'Reporte de PPs'!$BE$1138</definedName>
    <definedName name="Desarrollo_Social" localSheetId="1">'E124'!$BE$1139</definedName>
    <definedName name="Desarrollo_Social" localSheetId="2">'Reporte de PPs'!$BE$1136</definedName>
    <definedName name="Desarrollo_Sustentable" localSheetId="1">'E124'!$BE$1142:$BE$1143</definedName>
    <definedName name="Desarrollo_Sustentable" localSheetId="2">'Reporte de PPs'!$BE$1139:$BE$1140</definedName>
    <definedName name="Deuda_Pública" localSheetId="1">'E124'!$BE$1148</definedName>
    <definedName name="Deuda_Pública">'Reporte de PPs'!$BE$1145</definedName>
    <definedName name="Economía" localSheetId="1">'E124'!$BE$1124</definedName>
    <definedName name="Economía" localSheetId="2">'Reporte de PPs'!$BE$1121</definedName>
    <definedName name="Educación" localSheetId="1">'E124'!$BE$1127:$BE$1128</definedName>
    <definedName name="Educación">'Reporte de PPs'!$BE$1124:$BE$1125</definedName>
    <definedName name="FINES" localSheetId="1">'E124'!$BP$1007:$BP$1018</definedName>
    <definedName name="FINES">'Reporte de PPs'!$BP$1003:$BP$1014</definedName>
    <definedName name="Gastos_Institucionales" localSheetId="1">'E124'!$BE$1150</definedName>
    <definedName name="Gastos_Institucionales" localSheetId="2">'Reporte de PPs'!$BE$1147</definedName>
    <definedName name="Gobierno" localSheetId="1">'E124'!$BE$1122</definedName>
    <definedName name="Gobierno">'Reporte de PPs'!$BE$1119</definedName>
    <definedName name="Hacienda" localSheetId="1">'E124'!$BE$1123</definedName>
    <definedName name="Hacienda">'Reporte de PPs'!$BE$1120</definedName>
    <definedName name="Innovación__Ciencia_y_Tec." localSheetId="1">'E124'!$BE$1144</definedName>
    <definedName name="Innovación__Ciencia_y_Tec." localSheetId="2">'Reporte de PPs'!$BE$1141</definedName>
    <definedName name="Innovación__Ciencia_y_Tecnología" localSheetId="1">'E124'!$BE$1144</definedName>
    <definedName name="Innovación__Ciencia_y_Tecnología" localSheetId="2">'Reporte de PPs'!$BE$1141</definedName>
    <definedName name="Innovación_Ciencia_y_Tec." localSheetId="1">'E124'!$BE$1144</definedName>
    <definedName name="Innovación_Ciencia_y_Tec.">'Reporte de PPs'!$BE$1141</definedName>
    <definedName name="Movilidad_y_Transporte" localSheetId="1">'E124'!$BE$1145</definedName>
    <definedName name="Movilidad_y_Transporte" localSheetId="2">'Reporte de PPs'!$BE$1142</definedName>
    <definedName name="Obras_Públicas" localSheetId="1">'E124'!$BE$1126</definedName>
    <definedName name="Obras_Públicas">'Reporte de PPs'!$BE$1123</definedName>
    <definedName name="Oficina_de_la_Gubernatura" localSheetId="1">'E124'!$BE$1121</definedName>
    <definedName name="Oficina_de_la_Gubernatura">'Reporte de PPs'!$BE$1117:$BE$1118</definedName>
    <definedName name="Órganos_Autónomos" localSheetId="1">'E124'!$BE$1014:$BE$1022</definedName>
    <definedName name="Órganos_Autónomos">'Reporte de PPs'!$BE$1010:$BE$1018</definedName>
    <definedName name="Participaciones_a_municipios" localSheetId="1">'E124'!$BE$1149</definedName>
    <definedName name="Participaciones_a_municipios" localSheetId="2">'Reporte de PPs'!$BE$1146</definedName>
    <definedName name="Poder_Judicial" localSheetId="1">'E124'!$BE$1010:$BE$1013</definedName>
    <definedName name="Poder_Judicial" localSheetId="2">'Reporte de PPs'!$BE$1006:$BE$1009</definedName>
    <definedName name="Poder_Legislativo" localSheetId="1">'E124'!$BE$1008:$BE$1009</definedName>
    <definedName name="Poder_Legislativo">'Reporte de PPs'!$BE$1004:$BE$1005</definedName>
    <definedName name="Procuración_de_Justicia" localSheetId="1">'E124'!$BE$1131:$BE$1133</definedName>
    <definedName name="Procuración_de_Justicia" localSheetId="2">'Reporte de PPs'!$BE$1128:$BE$1130</definedName>
    <definedName name="Ramos" localSheetId="1">'E124'!$BC$1076:$BC$1103</definedName>
    <definedName name="Ramos">'Reporte de PPs'!$BC$1072:$BC$1099</definedName>
    <definedName name="RAMOS_ESTATALES" localSheetId="1">'E124'!$BD$1076:$BD$1103</definedName>
    <definedName name="RAMOS_ESTATALES" localSheetId="2">'Reporte de PPs'!$BD$1072:$BD$1099</definedName>
    <definedName name="Salud" localSheetId="1">'E124'!$BE$1129:$BE$1130</definedName>
    <definedName name="Salud" localSheetId="2">'Reporte de PPs'!$BE$1126:$BE$1127</definedName>
    <definedName name="Seguridad_Pública" localSheetId="1">'E124'!$BE$1136</definedName>
    <definedName name="Seguridad_Pública" localSheetId="2">'Reporte de PPs'!$BE$1133</definedName>
    <definedName name="_xlnm.Print_Titles" localSheetId="1">'E124'!$1:$17</definedName>
    <definedName name="_xlnm.Print_Titles" localSheetId="2">'Reporte de PPs'!$1:$7</definedName>
    <definedName name="Trabajo" localSheetId="1">'E124'!$BE$1140</definedName>
    <definedName name="Trabajo" localSheetId="2">'Reporte de PPs'!$BE$1137</definedName>
    <definedName name="Turismo" localSheetId="1">'E124'!$BE$1138</definedName>
    <definedName name="Turismo">'Reporte de PPs'!$BE$1135</definedName>
    <definedName name="Unidades_Responsables_de_Gasto" localSheetId="1">'E124'!$BE$1106:$BE$1150</definedName>
    <definedName name="Unidades_Responsables_de_Gasto" localSheetId="2">'Reporte de PPs'!$BE$1102:$BE$1147</definedName>
  </definedNames>
  <calcPr calcId="152511"/>
</workbook>
</file>

<file path=xl/calcChain.xml><?xml version="1.0" encoding="utf-8"?>
<calcChain xmlns="http://schemas.openxmlformats.org/spreadsheetml/2006/main">
  <c r="BA1076" i="8" l="1"/>
  <c r="BA1075" i="8"/>
  <c r="BA1074" i="8"/>
  <c r="BA1073" i="8"/>
  <c r="BA1072" i="8"/>
  <c r="BA1071" i="8"/>
  <c r="BA1070" i="8"/>
  <c r="BA1069" i="8"/>
  <c r="BA1068" i="8"/>
  <c r="BA1067" i="8"/>
  <c r="BA1066" i="8"/>
  <c r="BA1065" i="8"/>
  <c r="BA1064" i="8"/>
  <c r="BA1063" i="8"/>
  <c r="BA1062" i="8"/>
  <c r="BA1061" i="8"/>
  <c r="BA1060" i="8"/>
  <c r="BA1059" i="8"/>
  <c r="BA1058" i="8"/>
  <c r="BA1057" i="8"/>
  <c r="BA1056" i="8"/>
  <c r="BA1055" i="8"/>
  <c r="BA1054" i="8"/>
  <c r="BA1053" i="8"/>
  <c r="BA1052" i="8"/>
  <c r="BA1051" i="8"/>
  <c r="BA1049" i="8"/>
  <c r="BA1048" i="8"/>
  <c r="BA1047" i="8"/>
  <c r="BA1046" i="8"/>
  <c r="BA1045" i="8"/>
  <c r="BA1044" i="8"/>
  <c r="BA1043" i="8"/>
  <c r="BA1042" i="8"/>
  <c r="BA1041" i="8"/>
  <c r="BA1040" i="8"/>
  <c r="BA1039" i="8"/>
  <c r="BA1038" i="8"/>
  <c r="BA1037" i="8"/>
  <c r="BA1036" i="8"/>
  <c r="BA1035" i="8"/>
  <c r="BA1034" i="8"/>
  <c r="BA1033" i="8"/>
  <c r="BA1032" i="8"/>
  <c r="BA1031" i="8"/>
  <c r="BA1030" i="8"/>
  <c r="BA1029" i="8"/>
  <c r="BA1028" i="8"/>
  <c r="BA1027" i="8"/>
  <c r="BA1026" i="8"/>
  <c r="BA1025" i="8"/>
  <c r="BA1024" i="8"/>
  <c r="BA1023" i="8"/>
  <c r="BA1022" i="8"/>
  <c r="BA1021" i="8"/>
  <c r="BA1020" i="8"/>
  <c r="BA1019" i="8"/>
  <c r="BA1018" i="8"/>
  <c r="BA1017" i="8"/>
  <c r="BA1016" i="8"/>
  <c r="BA1015" i="8"/>
  <c r="BA1014" i="8"/>
  <c r="BA1013" i="8"/>
  <c r="BA1012" i="8"/>
  <c r="BA1011" i="8"/>
  <c r="BA1010" i="8"/>
  <c r="BA1009" i="8"/>
  <c r="BA1008" i="8"/>
  <c r="BA1007" i="8"/>
  <c r="V44" i="8"/>
  <c r="W44" i="8" s="1"/>
  <c r="P44" i="8"/>
  <c r="J44" i="8"/>
  <c r="K44" i="8" s="1"/>
  <c r="E44" i="8"/>
  <c r="V43" i="8"/>
  <c r="P43" i="8"/>
  <c r="W43" i="8" s="1"/>
  <c r="Y43" i="8" s="1"/>
  <c r="J43" i="8"/>
  <c r="E43" i="8"/>
  <c r="K43" i="8" s="1"/>
  <c r="Y44" i="8" l="1"/>
  <c r="P39" i="4" l="1"/>
  <c r="V39" i="4" l="1"/>
  <c r="W39" i="4" s="1"/>
  <c r="E39" i="4"/>
  <c r="J39" i="4"/>
  <c r="P40" i="4"/>
  <c r="V40" i="4"/>
  <c r="BA1011" i="4"/>
  <c r="BA1012" i="4"/>
  <c r="BA1013" i="4"/>
  <c r="BA1014" i="4"/>
  <c r="BA1073" i="4"/>
  <c r="BA1072" i="4"/>
  <c r="BA1071" i="4"/>
  <c r="BA1070" i="4"/>
  <c r="BA1069" i="4"/>
  <c r="BA1068" i="4"/>
  <c r="BA1067" i="4"/>
  <c r="BA1066" i="4"/>
  <c r="BA1065" i="4"/>
  <c r="BA1064" i="4"/>
  <c r="BA1063" i="4"/>
  <c r="BA1062" i="4"/>
  <c r="BA1061" i="4"/>
  <c r="BA1060" i="4"/>
  <c r="BA1059" i="4"/>
  <c r="BA1058" i="4"/>
  <c r="BA1057" i="4"/>
  <c r="BA1056" i="4"/>
  <c r="BA1055" i="4"/>
  <c r="BA1054" i="4"/>
  <c r="BA1053" i="4"/>
  <c r="BA1052" i="4"/>
  <c r="BA1051" i="4"/>
  <c r="BA1049" i="4"/>
  <c r="BA1048" i="4"/>
  <c r="BA1047" i="4"/>
  <c r="BA1045" i="4"/>
  <c r="BA1044" i="4"/>
  <c r="BA1043" i="4"/>
  <c r="BA1042" i="4"/>
  <c r="BA1041" i="4"/>
  <c r="BA1040" i="4"/>
  <c r="BA1039" i="4"/>
  <c r="BA1038" i="4"/>
  <c r="BA1037" i="4"/>
  <c r="BA1036" i="4"/>
  <c r="BA1035" i="4"/>
  <c r="BA1034" i="4"/>
  <c r="BA1033" i="4"/>
  <c r="BA1032" i="4"/>
  <c r="BA1031" i="4"/>
  <c r="BA1030" i="4"/>
  <c r="BA1029" i="4"/>
  <c r="BA1028" i="4"/>
  <c r="BA1027" i="4"/>
  <c r="BA1026" i="4"/>
  <c r="BA1025" i="4"/>
  <c r="BA1024" i="4"/>
  <c r="BA1023" i="4"/>
  <c r="BA1022" i="4"/>
  <c r="BA1021" i="4"/>
  <c r="BA1020" i="4"/>
  <c r="BA1019" i="4"/>
  <c r="BA1018" i="4"/>
  <c r="BA1017" i="4"/>
  <c r="BA1016" i="4"/>
  <c r="BA1015" i="4"/>
  <c r="BA1010" i="4"/>
  <c r="BA1009" i="4"/>
  <c r="BA1008" i="4"/>
  <c r="BA1007" i="4"/>
  <c r="BA1006" i="4"/>
  <c r="BA1005" i="4"/>
  <c r="BA1004" i="4"/>
  <c r="BA1003" i="4"/>
  <c r="J40" i="4"/>
  <c r="E40" i="4"/>
  <c r="W40" i="4" l="1"/>
  <c r="Y40" i="4" s="1"/>
  <c r="K40" i="4"/>
  <c r="K39" i="4"/>
  <c r="Y39" i="4" s="1"/>
</calcChain>
</file>

<file path=xl/sharedStrings.xml><?xml version="1.0" encoding="utf-8"?>
<sst xmlns="http://schemas.openxmlformats.org/spreadsheetml/2006/main" count="2517" uniqueCount="1009">
  <si>
    <t>Nombre del indicador</t>
  </si>
  <si>
    <t>Definición del indicador</t>
  </si>
  <si>
    <t>Método de cálculo</t>
  </si>
  <si>
    <t>Línea base</t>
  </si>
  <si>
    <t>Subsecretaría de Planeación</t>
  </si>
  <si>
    <t>Dirección General de Programación y Evaluación</t>
  </si>
  <si>
    <t>Secretaría de Hacienda</t>
  </si>
  <si>
    <t>Resumen Narrativo</t>
  </si>
  <si>
    <t>Fin</t>
  </si>
  <si>
    <t>Propósito</t>
  </si>
  <si>
    <t>Componente 1</t>
  </si>
  <si>
    <t>Componente 2</t>
  </si>
  <si>
    <t>Componente 3</t>
  </si>
  <si>
    <t>Actividad 1.1</t>
  </si>
  <si>
    <t>Actividad 2.1</t>
  </si>
  <si>
    <t>Actividad 3.1</t>
  </si>
  <si>
    <t>Actividad 3.2</t>
  </si>
  <si>
    <t>Actividad 1.2</t>
  </si>
  <si>
    <t>Actividad 1.3</t>
  </si>
  <si>
    <t>Actividad 2.2</t>
  </si>
  <si>
    <t>Matriz de Indicadores de Resultados (MIR)</t>
  </si>
  <si>
    <t>Indicador</t>
  </si>
  <si>
    <t>Medios de Verificación</t>
  </si>
  <si>
    <t>Supuestos</t>
  </si>
  <si>
    <t>Nivel</t>
  </si>
  <si>
    <t>Sentido de la medición</t>
  </si>
  <si>
    <t>Anual</t>
  </si>
  <si>
    <t>Al periodo</t>
  </si>
  <si>
    <t>Unidad de medida</t>
  </si>
  <si>
    <t>Frecuencia de medición</t>
  </si>
  <si>
    <t>INDICADORES</t>
  </si>
  <si>
    <t>RESULTADOS</t>
  </si>
  <si>
    <t>PRESUPUESTO AUTORIZADO</t>
  </si>
  <si>
    <t>PRESUPUESTO MODIFICADO</t>
  </si>
  <si>
    <t>DATOS DEL PROGRAMA</t>
  </si>
  <si>
    <t>Ramo</t>
  </si>
  <si>
    <t>ALINEACIÓN</t>
  </si>
  <si>
    <t>Plan Estatal de Desarrollo 2013-2018</t>
  </si>
  <si>
    <t>Clasificación Funcional</t>
  </si>
  <si>
    <t>Función</t>
  </si>
  <si>
    <t>Subfunción</t>
  </si>
  <si>
    <t>COMPONENTES DEL PRESUPUESTO</t>
  </si>
  <si>
    <t>Unidad Responsable</t>
  </si>
  <si>
    <t>Programa Presupuestario</t>
  </si>
  <si>
    <t>Modalidad</t>
  </si>
  <si>
    <t>Clave</t>
  </si>
  <si>
    <t>Desempeño</t>
  </si>
  <si>
    <t>Gasto corriente y social</t>
  </si>
  <si>
    <t>Inversión</t>
  </si>
  <si>
    <t>Estatal</t>
  </si>
  <si>
    <t>Federal</t>
  </si>
  <si>
    <t>Total</t>
  </si>
  <si>
    <t>Ramo 33</t>
  </si>
  <si>
    <t>SEMÁFORO</t>
  </si>
  <si>
    <t>Avance en los Indicadores de los Programas Presupuestarios del Poder Ejecutivo</t>
  </si>
  <si>
    <t xml:space="preserve">    Ejercicio Fiscal 2017</t>
  </si>
  <si>
    <t>Ejes transversales</t>
  </si>
  <si>
    <t>Origen</t>
  </si>
  <si>
    <t>Clave del Programa Presupuestario</t>
  </si>
  <si>
    <t>Tipo de Evaluación</t>
  </si>
  <si>
    <t>Evaluador</t>
  </si>
  <si>
    <t>Evaluación</t>
  </si>
  <si>
    <t>Aspecto Susceptible de Mejora</t>
  </si>
  <si>
    <t>Avance de cumplimiento</t>
  </si>
  <si>
    <t>Dependencia o Entidad:</t>
  </si>
  <si>
    <t>Objetivo:</t>
  </si>
  <si>
    <t>Bimestral</t>
  </si>
  <si>
    <t>Semestral</t>
  </si>
  <si>
    <t>Ascendente</t>
  </si>
  <si>
    <t>Eficacia</t>
  </si>
  <si>
    <t>Eficiencia</t>
  </si>
  <si>
    <t>Calidad</t>
  </si>
  <si>
    <t>Economía</t>
  </si>
  <si>
    <t>Estratégico</t>
  </si>
  <si>
    <t>Gestión</t>
  </si>
  <si>
    <t xml:space="preserve">Mensual </t>
  </si>
  <si>
    <t xml:space="preserve">Trimestral </t>
  </si>
  <si>
    <t>Porcentaje</t>
  </si>
  <si>
    <t>Promedio</t>
  </si>
  <si>
    <r>
      <t>Tasa</t>
    </r>
    <r>
      <rPr>
        <sz val="10"/>
        <color theme="1"/>
        <rFont val="Calibri"/>
        <family val="2"/>
        <scheme val="minor"/>
      </rPr>
      <t xml:space="preserve"> </t>
    </r>
  </si>
  <si>
    <t>Índice</t>
  </si>
  <si>
    <t>Justificación de la diferencia de avances realizados con respecto a las metas programadas</t>
  </si>
  <si>
    <t>Bianual</t>
  </si>
  <si>
    <t>Trianual</t>
  </si>
  <si>
    <t>AVANCE ACUMULADO</t>
  </si>
  <si>
    <t>Meta</t>
  </si>
  <si>
    <t>1er. Trimestre</t>
  </si>
  <si>
    <t>2do. Trimestre</t>
  </si>
  <si>
    <t>3er. Trimestre</t>
  </si>
  <si>
    <t>4to. Trimestre</t>
  </si>
  <si>
    <t>Trimestre:</t>
  </si>
  <si>
    <t>Primero</t>
  </si>
  <si>
    <t>Segundo</t>
  </si>
  <si>
    <t>Tercero</t>
  </si>
  <si>
    <t>Cuarto</t>
  </si>
  <si>
    <t>E015. Fortalecimiento institucional para la eficiencia policial</t>
  </si>
  <si>
    <t>E011. Participación social en la prevención de la violencia y del delito</t>
  </si>
  <si>
    <t>E012. Combate al delito</t>
  </si>
  <si>
    <t>E013. Reinserción social</t>
  </si>
  <si>
    <t>PA02. Secretaría de Gobierno</t>
  </si>
  <si>
    <t>N014. Protección civil</t>
  </si>
  <si>
    <t>P111. Gobernabilidad</t>
  </si>
  <si>
    <t xml:space="preserve">E112. Derechos Humanos, Indígenas y Equidad de Género </t>
  </si>
  <si>
    <t>PA14. Comisión Estatal de Seguridad Pública</t>
  </si>
  <si>
    <t>E021. Procuración de justicia</t>
  </si>
  <si>
    <t>PA09. Fiscalía General del Estado de Morelos</t>
  </si>
  <si>
    <t>E031. Infraestructura social</t>
  </si>
  <si>
    <t>PA17. Secretaría de Desarrollo Social</t>
  </si>
  <si>
    <t xml:space="preserve">K052. Modernización de las condiciones físicas y materiales para el fortalecimiento de la educación </t>
  </si>
  <si>
    <t>G055. Normatividad y condiciones mínimas para el funcionamiento escolar</t>
  </si>
  <si>
    <t>E091. Habilidades en el empleo y productividad laboral</t>
  </si>
  <si>
    <t>PA07. Secretaría de Educación</t>
  </si>
  <si>
    <t>E061. Rectoría del Sistema de Salud</t>
  </si>
  <si>
    <t>E062. Provisión de servicios de salud</t>
  </si>
  <si>
    <t xml:space="preserve">E063. Aseguramiento para la provisión de servicios de salud </t>
  </si>
  <si>
    <t>E064. Salud materno infantil</t>
  </si>
  <si>
    <t xml:space="preserve">E065. Enfermedades transmisibles </t>
  </si>
  <si>
    <t>E066. Enfermedades crónico degenerativas</t>
  </si>
  <si>
    <t>E067. Accidentes, adicciones y violencia</t>
  </si>
  <si>
    <t>PA08. Secretaría de Salud</t>
  </si>
  <si>
    <t xml:space="preserve">E071. Desarrollo cultural comunitario </t>
  </si>
  <si>
    <t>E072. Fomento cultural de las artes</t>
  </si>
  <si>
    <t>E073. Patrimonio e Infraestructura cultural</t>
  </si>
  <si>
    <t>PA19. Secretaría de Cultura</t>
  </si>
  <si>
    <t>F081. Desarrollo y promoción turística</t>
  </si>
  <si>
    <t>PA16. Secretaría de Turismo</t>
  </si>
  <si>
    <t>E083. Seguridad alimentaria</t>
  </si>
  <si>
    <t>PA05. Secretaría de Desarrollo Agropecuario</t>
  </si>
  <si>
    <t>PA06. Secretaría de Obras Públicas</t>
  </si>
  <si>
    <t>PA04. Secretaría de Economía</t>
  </si>
  <si>
    <t>E092. Seguridad laboral</t>
  </si>
  <si>
    <t>PA18. Secretaría del Trabajo</t>
  </si>
  <si>
    <t>PA21. Secretaría de Desarrollo Sustentable</t>
  </si>
  <si>
    <t>P106. Planificación de la gestión sustentable</t>
  </si>
  <si>
    <t xml:space="preserve">E105. Reducción y restitución del impacto ambiental de las actividades humanas </t>
  </si>
  <si>
    <t xml:space="preserve">E103. Capacitación, educación y participación ambiental para la sustentabilidad </t>
  </si>
  <si>
    <t>PA23. Secretaría de Movilidad y Transporte</t>
  </si>
  <si>
    <t>O121. Transparencia y Rendición de Cuentas</t>
  </si>
  <si>
    <t>OA11. Secretaría de la Contraloría</t>
  </si>
  <si>
    <t>PA15. Consejería Jurídica</t>
  </si>
  <si>
    <t xml:space="preserve">E122. Mejora en la Recaudación Fiscal </t>
  </si>
  <si>
    <t xml:space="preserve">P123. Gestión para Resultados </t>
  </si>
  <si>
    <t>PA03. Secretaría de Hacienda</t>
  </si>
  <si>
    <t>MA10. Secretaría de Administración</t>
  </si>
  <si>
    <t>E124. Gobierno en red</t>
  </si>
  <si>
    <t>PA01. Oficina de la Gubernatura</t>
  </si>
  <si>
    <t>E082 - Fomento productivo para el desarrollo agropecuario y acuícola</t>
  </si>
  <si>
    <t>E101 - Agua potable, alcantarillado y saneamiento</t>
  </si>
  <si>
    <t>E102 - Modernización y regulación del servicio de transporte público y particular</t>
  </si>
  <si>
    <t>E104 - Desarrollo territorial sustentable</t>
  </si>
  <si>
    <t xml:space="preserve">F084. Fomento para la innovación, ciencia y tecnología </t>
  </si>
  <si>
    <t>PA22. Secretaría de Innovación, Ciencia y Tecnología</t>
  </si>
  <si>
    <t>Claves</t>
  </si>
  <si>
    <t>Relación de Ramos Estatales y Unidades Responsables de Gasto.</t>
  </si>
  <si>
    <t>Unidades Responsables de Gasto</t>
  </si>
  <si>
    <t>Observaciones</t>
  </si>
  <si>
    <t>01</t>
  </si>
  <si>
    <t>Poder Legislativo</t>
  </si>
  <si>
    <t>1. Congreso del Estado</t>
  </si>
  <si>
    <t>2. Entidad Superior de Auditoría y Fiscalización</t>
  </si>
  <si>
    <t>02</t>
  </si>
  <si>
    <t>1. Tribunal Superior de Justicia</t>
  </si>
  <si>
    <t>2. Tribunal Electoral del Estado de Morelos</t>
  </si>
  <si>
    <t>3. Tribunal de Justicia Administrativa del Estado de Morelos</t>
  </si>
  <si>
    <t>4. Tribunal Unitario de Justicia Oral para Adolecentes</t>
  </si>
  <si>
    <t>03</t>
  </si>
  <si>
    <t>Órganos Autónomos</t>
  </si>
  <si>
    <t>1. Instituto Morelense de Procesos Electorales y Participación Ciudadana</t>
  </si>
  <si>
    <t>2. Comisión Estatal de Derechos Humanos</t>
  </si>
  <si>
    <t>3. Instituto de Desarrollo y Fortalecimiento Municipal IDEFOMM</t>
  </si>
  <si>
    <t>4. Instituto Morelense de Información Pública y Estadística (IMIPE)</t>
  </si>
  <si>
    <t>5. Universidad Autónoma del Estado de Morelos</t>
  </si>
  <si>
    <t>6. Colegio Morelos</t>
  </si>
  <si>
    <t>7. Fideicomiso para el Desarrollo y Fortalecimiento Municipal del Estado de Morelos</t>
  </si>
  <si>
    <t>8. Fondo para la Atención de Infraestructura y Administración Municipal</t>
  </si>
  <si>
    <t>9. Fiscalía Especializada para la Investigación de Hechos de Corrupción del Estado de Morelos</t>
  </si>
  <si>
    <t>04</t>
  </si>
  <si>
    <t>Oficina de la Gubernatura</t>
  </si>
  <si>
    <t>Desglosar por URG</t>
  </si>
  <si>
    <t>Incluye a Organismos Descentralizados (Ordenados por Clave Presupuestal)</t>
  </si>
  <si>
    <t>05</t>
  </si>
  <si>
    <t>Gobierno</t>
  </si>
  <si>
    <t>06</t>
  </si>
  <si>
    <t>Hacienda</t>
  </si>
  <si>
    <t>07</t>
  </si>
  <si>
    <t>08</t>
  </si>
  <si>
    <t>Agropecuario</t>
  </si>
  <si>
    <t>09</t>
  </si>
  <si>
    <t>Obras Públicas</t>
  </si>
  <si>
    <t>Educación</t>
  </si>
  <si>
    <t>Salud</t>
  </si>
  <si>
    <t>Procuración de Justicia</t>
  </si>
  <si>
    <t>Administración</t>
  </si>
  <si>
    <t>Contraloría</t>
  </si>
  <si>
    <t>Seguridad Pública</t>
  </si>
  <si>
    <t>Consejería Jurídica</t>
  </si>
  <si>
    <t>Turismo</t>
  </si>
  <si>
    <t>Desarrollo Social</t>
  </si>
  <si>
    <t>Trabajo</t>
  </si>
  <si>
    <t>Cultura</t>
  </si>
  <si>
    <t>Desarrollo Sustentable</t>
  </si>
  <si>
    <t>Innovación, Ciencia y Tecnología</t>
  </si>
  <si>
    <t>Movilidad y Transporte</t>
  </si>
  <si>
    <t>Adeudos de Ejercicios Fiscales Anteriores (ADEFAS)</t>
  </si>
  <si>
    <t xml:space="preserve">3.3.7. Dirección General de Presupuesto y Gasto Público (Secretaría de Hacienda) </t>
  </si>
  <si>
    <t>Bienes Muebles e Inmuebles</t>
  </si>
  <si>
    <t>10-01-11. Dirección General de la Unidad de Procesos Para la Adjudicacion de Contratos (Secretaría de Administración)</t>
  </si>
  <si>
    <t>Deuda Pública</t>
  </si>
  <si>
    <t xml:space="preserve">3.7.22. Dirección General de Financiamiento a la Inversión (Secretaría de Hacienda) </t>
  </si>
  <si>
    <t>Participaciones a municipios</t>
  </si>
  <si>
    <t>Desglose de Municipios</t>
  </si>
  <si>
    <t>Gastos Institucionales</t>
  </si>
  <si>
    <t>1. Gastos Institucionales</t>
  </si>
  <si>
    <t>_10</t>
  </si>
  <si>
    <t>_11</t>
  </si>
  <si>
    <t>_12</t>
  </si>
  <si>
    <t>_13</t>
  </si>
  <si>
    <t>_14</t>
  </si>
  <si>
    <t>_15</t>
  </si>
  <si>
    <t>_16</t>
  </si>
  <si>
    <t>_17</t>
  </si>
  <si>
    <t>_18</t>
  </si>
  <si>
    <t>_19</t>
  </si>
  <si>
    <t>_20</t>
  </si>
  <si>
    <t>_21</t>
  </si>
  <si>
    <t>_22</t>
  </si>
  <si>
    <t>_23</t>
  </si>
  <si>
    <t>_24</t>
  </si>
  <si>
    <t>_26</t>
  </si>
  <si>
    <t>_27</t>
  </si>
  <si>
    <t>_28</t>
  </si>
  <si>
    <t>_29</t>
  </si>
  <si>
    <t>_01</t>
  </si>
  <si>
    <t>_02</t>
  </si>
  <si>
    <t>_03</t>
  </si>
  <si>
    <t>_04</t>
  </si>
  <si>
    <t>_05</t>
  </si>
  <si>
    <t>_06</t>
  </si>
  <si>
    <t>_07</t>
  </si>
  <si>
    <t>_08</t>
  </si>
  <si>
    <t>_09</t>
  </si>
  <si>
    <t>Ramos</t>
  </si>
  <si>
    <t xml:space="preserve">Ramo: </t>
  </si>
  <si>
    <t>RAMOS ESTATALES</t>
  </si>
  <si>
    <t>Secretaría de Gobierno</t>
  </si>
  <si>
    <t>Secretaría de Economía</t>
  </si>
  <si>
    <t>Secretaría de Desarrollo Agropecuario</t>
  </si>
  <si>
    <t>Secretaría de Obras Públicas</t>
  </si>
  <si>
    <t>Secretaría de Educación</t>
  </si>
  <si>
    <t>Secretaría de Salud</t>
  </si>
  <si>
    <t>Fiscalía General del Estado</t>
  </si>
  <si>
    <t>Sistema DIF Morelos</t>
  </si>
  <si>
    <t>Secretaría de Administración</t>
  </si>
  <si>
    <t>Secretaría de la Contraloría</t>
  </si>
  <si>
    <t>Secretaría de Turismo</t>
  </si>
  <si>
    <t>Secretaría de Desarrollo Social</t>
  </si>
  <si>
    <t>Secretaría del Trabajo</t>
  </si>
  <si>
    <t>Secretaría de Cultura</t>
  </si>
  <si>
    <t>Secretaría de Desarrollo Sustentable</t>
  </si>
  <si>
    <t>Secretaría de Innovación, Ciencia y Tecnología</t>
  </si>
  <si>
    <t>Secretaría de Movilidad y Transporte</t>
  </si>
  <si>
    <t>Unidades_Responsables_de_Gasto</t>
  </si>
  <si>
    <t>Poder_Legislativo</t>
  </si>
  <si>
    <t>_Poder Legislativo</t>
  </si>
  <si>
    <t>_Poder_Judicial</t>
  </si>
  <si>
    <t>_Órganos_Autónomos</t>
  </si>
  <si>
    <t>_Procuración de Justicia</t>
  </si>
  <si>
    <t>Comisión Estatal del Agua y Medio Ambiente</t>
  </si>
  <si>
    <t>Servicios de Salud de Morelos (SSM)</t>
  </si>
  <si>
    <t>Obras_Públicas</t>
  </si>
  <si>
    <t>Oficina_de_la_Gubernatura</t>
  </si>
  <si>
    <t>Poder_Judicial</t>
  </si>
  <si>
    <t>Órganos_Autónomos</t>
  </si>
  <si>
    <t>Procuración_de_Justicia</t>
  </si>
  <si>
    <t>Seguridad_Pública</t>
  </si>
  <si>
    <t>Consejería_Jurídica</t>
  </si>
  <si>
    <t>Desarrollo_Social</t>
  </si>
  <si>
    <t>Desarrollo_Sustentable</t>
  </si>
  <si>
    <t>Innovación,_Ciencia_y_Tecnología</t>
  </si>
  <si>
    <t>Movilidad_y_Transporte</t>
  </si>
  <si>
    <t>Bienes_Muebles_e_Inmuebles</t>
  </si>
  <si>
    <t>Deuda_Pública</t>
  </si>
  <si>
    <t>Participaciones_a_municipios</t>
  </si>
  <si>
    <t>Gastos_Institucionales</t>
  </si>
  <si>
    <t>Innovación_Ciencia_y_Tec.</t>
  </si>
  <si>
    <t>ADEFAS</t>
  </si>
  <si>
    <t>Programa de Desarrollo de la Secretaría de Gobierno 2013-2018</t>
  </si>
  <si>
    <t>Programa Estatal de Seguridad Pública 2013-2018</t>
  </si>
  <si>
    <t>Programa de Procuración de Justicia del Estado de Morelos 2013-2018</t>
  </si>
  <si>
    <t>Programa de Profesionalización.</t>
  </si>
  <si>
    <t>Programa Sectorial de Desarrollo Social 2013-2018</t>
  </si>
  <si>
    <t>Programa Sectorial de Educación 2013-2018</t>
  </si>
  <si>
    <t>Programa Sectorial de Salud 2013-2018</t>
  </si>
  <si>
    <t>Programa Sectorial de la Secretaría de Cultura 2013-2018</t>
  </si>
  <si>
    <t>Programa de Promoción y Desarrollo de la Cultura Física del Deporte</t>
  </si>
  <si>
    <t>Programa Institucional del Instituto Morelense de la Juventud (2013-2018)</t>
  </si>
  <si>
    <t>Programa Estatal de Innovación en la Economía 2013-2018.</t>
  </si>
  <si>
    <t>Programa Sectorial de Desarrollo Agropecuario y Acuícola de Morelos 2013-2018</t>
  </si>
  <si>
    <t>Programa Sectorial de Innovación, Ciencia y Tecnología del Estado de Morelos 2013-2018</t>
  </si>
  <si>
    <t>Programa de Estabilidad Laboral, Fomento al Empleo y a la Productividad 2013-2018</t>
  </si>
  <si>
    <t>Programa Estatal de Turismo de Morelos 2013-2018</t>
  </si>
  <si>
    <t>Programa Institucional de Innovación, Ciencia y Tecnología.</t>
  </si>
  <si>
    <t>Programa de Capacitación para y en el Empleo.</t>
  </si>
  <si>
    <t>Programa de Modernización y Tecnificación de las Zonas Agrícolas.</t>
  </si>
  <si>
    <t>Programa de Pueblos Mágicos.</t>
  </si>
  <si>
    <t>Programa para el Desarrollo del Turismo de Naturaleza.</t>
  </si>
  <si>
    <t>Programa de fortalecimiento de las relaciones laborales entre patrones y trabajadores, tanto en entidades públicas como privadas del estado de Morelos.</t>
  </si>
  <si>
    <t>Programa de promoción y difusión de la cultura de la conciliación.</t>
  </si>
  <si>
    <t>Programa de capacitación, vinculación y generación de empleos.</t>
  </si>
  <si>
    <t>Programa Estatal el Desarrollo Sustentable 2013-2018</t>
  </si>
  <si>
    <t>Programa Estatal Hídrico 2013-2018</t>
  </si>
  <si>
    <t>Programa Estatal de Desarrollo del Transporte</t>
  </si>
  <si>
    <t>Programa hídrico para el desarrollo humano e impulsor de la competitividad.</t>
  </si>
  <si>
    <t>Programa de Uso Sustentable del Agua.</t>
  </si>
  <si>
    <t>Programa de Saneamiento Integral de las Cuencas Hidrológicas.</t>
  </si>
  <si>
    <t>Programa de Protección de la Población Contra Riesgos Hidráulicos.</t>
  </si>
  <si>
    <t>Programa de Saneamiento del Río Apatlaco.</t>
  </si>
  <si>
    <t>Programa de Saneamiento del Lago de Tequesquitengo y reforestación de la zona.</t>
  </si>
  <si>
    <t>Programa de Saneamiento del Río Cuautla.</t>
  </si>
  <si>
    <t>Programa de Protección a Centros de Población en el Río Yautepec.</t>
  </si>
  <si>
    <t>Programa de Uso eficiente del agua en el Río Amatzinac.</t>
  </si>
  <si>
    <t>Programa de Protección a Centros de Población en el Río Chalma-Tembembe.</t>
  </si>
  <si>
    <t>Programa de Recuperación del Acuífero de Tepalcingo-Axochiapan.</t>
  </si>
  <si>
    <t>Programa de Abastecimiento de agua potable a los municipios de los Altos de Morelos.</t>
  </si>
  <si>
    <t>Programa de Abastecimiento de agua potable en los municipios del oriente.</t>
  </si>
  <si>
    <t>Programa de Modernización del distrito de riego 016 del estado de Morelos.</t>
  </si>
  <si>
    <t>Fortalecimiento de las Finanzas Públicas 2013-2018</t>
  </si>
  <si>
    <t>Programa de Transparencia y Rendición de Cuentas.</t>
  </si>
  <si>
    <t>Programa Sectorial de Información y Comunicación</t>
  </si>
  <si>
    <t>No aplica</t>
  </si>
  <si>
    <t>PROGRAMAS ESTATALES</t>
  </si>
  <si>
    <t>EJES ESTTRATÉGICOS</t>
  </si>
  <si>
    <t>OBJETIVOS ESTRATÉGICOS</t>
  </si>
  <si>
    <t>1. Morelos Seguro y Justo</t>
  </si>
  <si>
    <t>2. Morelos con Inversión Social Para la Construcción de Ciudadanía</t>
  </si>
  <si>
    <t>3. Morelos Atractivo, Competitivo e Innovador</t>
  </si>
  <si>
    <t>4. Morelos Verde y Sustentable</t>
  </si>
  <si>
    <t>5. Morelos Transparente y con Democracia Participativa</t>
  </si>
  <si>
    <t>1.1 Garantizar la paz, la integridad física, los derechos y el patrimonio de los morelenses, en un marco de respeto a la ley y los derechos humanos.</t>
  </si>
  <si>
    <t>1.2 Hacer más eficiente la investigación y persecución del delito con pleno respeto a los derechos humanos.</t>
  </si>
  <si>
    <t>1.3 Consolidar el Sistema de Seguridad y Justicia Penal de Corte Acusatorio Adversarial en el estado de Morelos.</t>
  </si>
  <si>
    <t>1.4 Brindar protección especial a las víctimas u ofendidos del delito, para que les sea resarcido el daño moral y patrimonial.</t>
  </si>
  <si>
    <t>1.5 Fomentar en la sociedad morelense la cultura del respeto a los derechos humanos.</t>
  </si>
  <si>
    <t>1.6 Consolidar al Instituto como un permanente impulsor de la cultura de la Protección Civil.</t>
  </si>
  <si>
    <t>1.7 Organizar y administrar la Defensoría Pública.</t>
  </si>
  <si>
    <t>2.1 Reducir las condiciones de pobreza, marginación y desigualdad de la población.</t>
  </si>
  <si>
    <t>2.2 Empoderar a las personas vulnerables en todos los ámbitos de la vida familiar, social y comunitaria.</t>
  </si>
  <si>
    <t>2.3 Mejorar el estilo de vida de la sociedad con prácticas saludables por medio del deporte.</t>
  </si>
  <si>
    <t>2.4 Mejorar las condiciones de los migrantes en tránsito y en lugares de destino, en términos de derechos humanos, particularmente jurídicos y de salud.</t>
  </si>
  <si>
    <t>2.5 Mejorar las condiciones de vida de los pueblos y comunidades indígenas.</t>
  </si>
  <si>
    <t>2.6 Mejorar el desempeño y asegurar la permanencia de niños y jóvenes en el sistema educativo.</t>
  </si>
  <si>
    <t>2.7 Alcanzar una cobertura universal de la educación media superior.</t>
  </si>
  <si>
    <t>2.8 Incrementar la cobertura de la educación superior con sentido social y de progreso.</t>
  </si>
  <si>
    <t>2.9 Incrementar la calidad de la educación superior en Morelos.</t>
  </si>
  <si>
    <t>2.10 Construir una política de Estado para los estudios de posgrado en Morelos.</t>
  </si>
  <si>
    <t>2.11 Garantizar el derecho a la salud.</t>
  </si>
  <si>
    <t>2.12 Abatir las enfermedades infectocontagiosas y las enfermedades crónicas degenerativas, con oportunidad y sin vulnerar sus derechos en el mejoramiento de su estado de salud.</t>
  </si>
  <si>
    <t>2.13 Abatir la mortalidad infantil y materna.</t>
  </si>
  <si>
    <t>2.14 Promover el bienestar de las familias socialmente vulnerables para mejorar su calidad de vida.</t>
  </si>
  <si>
    <t xml:space="preserve">2.15 Mejorar la nutrición adecuada de niños y niñas y de la población vulnerable. </t>
  </si>
  <si>
    <t>2.16 Proteger a la población contra la exposición a riesgos sanitarios.</t>
  </si>
  <si>
    <t>2.17 Garantizar los derechos culturales en el estado de Morelos.</t>
  </si>
  <si>
    <t>3.1 Fortalecer el mercado interno de la Entidad.</t>
  </si>
  <si>
    <t>3.2 Incrementar la productividad y competitividad de Morelos.</t>
  </si>
  <si>
    <t>3.3 Garantizar la Seguridad Agroalimentaria.</t>
  </si>
  <si>
    <t>3.4 Ampliar las oportunidades económicas de las cadenas productivas en el Sector Primario.</t>
  </si>
  <si>
    <t>3.5 Consolidar la investigación científica, social, humanística y su potencial aplicación para alcanzar una sociedad sustentable.</t>
  </si>
  <si>
    <t>3.6 Fortalecer la competitividad de las empresas de la entidad mediante la aplicación de la ciencia, el desarrollo tecnológico y la innovación.</t>
  </si>
  <si>
    <t xml:space="preserve">3.7 Fomentar la cultura científico-tecnológica y de innovación en la población, a fin de que esta desarrolle sus capacidades y cuente con mayores herramientas que incrementen su competitividad. </t>
  </si>
  <si>
    <t>3.8 Facilitar el uso de herramientas tecnológicas para promover el trabajo en red, coordinado e informado de la administración pública para una mejor toma de decisiones.</t>
  </si>
  <si>
    <t>3.9 Promover la operación de políticas públicas que apoyen la generación de empleos.</t>
  </si>
  <si>
    <t>3.10 Fortalecer la prevención de conflictos en materia del trabajo.</t>
  </si>
  <si>
    <t>3.11 Eficientar la actividad jurisdiccional para abatir el número de procesos y conflictos entre el Estado y sus trabajadores.</t>
  </si>
  <si>
    <t>3.12 Impulsar y fortalecer la competitividad, promoción y los servicios de los destinos turísticos del estado de Morelos.</t>
  </si>
  <si>
    <t>3.13 Impulsar y Fortalecer la Planeación, Desarrollo y Fomento Turístico del Estado de Morelos.</t>
  </si>
  <si>
    <t>3.14 Consolidar la infraestructura física del estado a través de obra pública.</t>
  </si>
  <si>
    <t>4.1 Propiciar la participación ciudadana corresponsable y vinculante.</t>
  </si>
  <si>
    <t>4.2 Ordenar y eficientar el crecimiento urbano y la inversión productiva.</t>
  </si>
  <si>
    <t>4.3 Reducir y revertir el impacto ambiental de las actividades humanas.</t>
  </si>
  <si>
    <t>4.4 Planificar la gestión sustentable de los ecosistemas.</t>
  </si>
  <si>
    <t>4.5 Garantizar el acceso al servicio de agua potable a la población.</t>
  </si>
  <si>
    <t>4.6 Ampliar la cobertura de infraestructura básica de alcantarillado.</t>
  </si>
  <si>
    <t>4.7 Ampliar la cobertura de infraestructura básica de saneamiento.</t>
  </si>
  <si>
    <t>4.8 Modernizar y tecnificar las zonas agrícolas.</t>
  </si>
  <si>
    <t>4.9 Impulsar una producción primaria sustentable y un uso responsable de los recursos naturales.</t>
  </si>
  <si>
    <t>4.10 Disminuir la vulnerabilidad de la población y los centros productivos que se ubican en zonas de alto riesgo de inundación.</t>
  </si>
  <si>
    <t>4.11 Modernizar el servicio del transporte público y particular.</t>
  </si>
  <si>
    <t>5.1 Vincular al Poder Ejecutivo del estado de Morelos con la sociedad.</t>
  </si>
  <si>
    <t>5.2 Promover el ejercicio eficiente de los recursos públicos.</t>
  </si>
  <si>
    <t>5.3 Identificar, prevenir y combatir conductas ilícitas y faltas administrativas de los servidores públicos.</t>
  </si>
  <si>
    <t>5.4 Fortalecer la Administración Tributaria de la Hacienda Pública Estatal.</t>
  </si>
  <si>
    <t>5.5 Administrar eficientemente el gasto público, inversión y deuda pública con base en resultados.</t>
  </si>
  <si>
    <t>5.6 Implementar de manera efectiva la Nueva Gestión Pública para Resultados en el proceso de planeación y programación de la acción gubernamental.</t>
  </si>
  <si>
    <t>5.7 Salvaguardar los intereses del estado y que las funciones y acciones del Poder Ejecutivo cumplan con lo dispuesto por la Constitución Federal, Estatal y demás leyes aplicables.</t>
  </si>
  <si>
    <t>5.8 Impulsar la reducción del gasto destinado a las actividades administrativas y de apoyo en las dependencias.</t>
  </si>
  <si>
    <t>5.9 Preservar la estabilidad social y la Gobernabilidad democrática para poder iniciar un proceso de gobernanza del proyecto de la Nueva Visión de Morelos.</t>
  </si>
  <si>
    <t>5.10 Crear y Coordinar un sistema de Gobierno en Red.</t>
  </si>
  <si>
    <t>5.11 Integrar, operar y administrar una plataforma de gobierno digital que acerque al ciudadano y contribuya a la democratización y socialización del conocimiento.</t>
  </si>
  <si>
    <t>5.12 Impulsar los nuevos Derechos Ciudadanos y fortalecer los instrumentos de la Democracia semi-directa.</t>
  </si>
  <si>
    <t xml:space="preserve">5.13 Promover el reconocimiento de los Derechos Digitales de los Ciudadanos y fortalecer los instrumentos que de ellos se acompañan. </t>
  </si>
  <si>
    <t>5.14 Crear nuevos Derechos Indígenas.</t>
  </si>
  <si>
    <t>5.15 Dialogar permanentemente con los poderes públicos y municipios.</t>
  </si>
  <si>
    <t>5.16 Garantizar el respeto a los Derechos Humanos y Equidad de género en las políticas públicas.</t>
  </si>
  <si>
    <t>5.17 Facilitar el acceso a los servicios de calidad y simplificación de trámites.</t>
  </si>
  <si>
    <t>5.18 Garantizar la protección de los derechos de propiedad de la Ciudadanía.</t>
  </si>
  <si>
    <t>5.19 Facilitar la interlocución entre las Asociaciones Religiosas y el Estado.</t>
  </si>
  <si>
    <t>5.20 Promover la participación ciudadana.</t>
  </si>
  <si>
    <t>DEPENDENCIAS</t>
  </si>
  <si>
    <t xml:space="preserve">Secretaría de Hacienda </t>
  </si>
  <si>
    <t xml:space="preserve">Secretaría de la Contraloría </t>
  </si>
  <si>
    <t>Comisión Estatal de Seguridad Pública</t>
  </si>
  <si>
    <t>Fiscalía Especializada en Combate a la Corrupción</t>
  </si>
  <si>
    <t>1. Gobierno</t>
  </si>
  <si>
    <t>2. Desarrollo social</t>
  </si>
  <si>
    <t>1.1 Legislación</t>
  </si>
  <si>
    <t>1.1.1 Legislación</t>
  </si>
  <si>
    <t>3. Desarrollo Económico</t>
  </si>
  <si>
    <t>1.2 Justicia</t>
  </si>
  <si>
    <t>1.1.2 Fiscalización</t>
  </si>
  <si>
    <t>4. Otras no clasificadas en funciones anteriores</t>
  </si>
  <si>
    <t>1.3 Coordinación de la Política de Gobierno</t>
  </si>
  <si>
    <t>1.2.1 Impartición de Justicia</t>
  </si>
  <si>
    <t>1.4 Relaciones Exteriores</t>
  </si>
  <si>
    <t>1.2.2 Procuración de Justicia</t>
  </si>
  <si>
    <t>1.5 Asuntos Financieros y Hacendarios</t>
  </si>
  <si>
    <t>1.2.3 Reclusión y Readaptación Social</t>
  </si>
  <si>
    <t>1.6 Seguridad Nacional</t>
  </si>
  <si>
    <t>1.2.4 Derechos Humanos</t>
  </si>
  <si>
    <t>1.7 Asuntos de Orden Publico y de Seguridad Interior.</t>
  </si>
  <si>
    <t>1.3.1 Presidencia / Gubernatura</t>
  </si>
  <si>
    <t>1.8 Otros Servicios Generales</t>
  </si>
  <si>
    <t>1.3.2 Política Interior</t>
  </si>
  <si>
    <t>2.1 Protección Ambiental</t>
  </si>
  <si>
    <t>1.3.3 Preservación y Cuidado del Patrimonio Público</t>
  </si>
  <si>
    <t>2.2 Vivienda y Servicios a la Comunidad</t>
  </si>
  <si>
    <t>1.3.4 Función Pública</t>
  </si>
  <si>
    <t>2.3 Salud</t>
  </si>
  <si>
    <t>1.3.5 Asuntos Jurídicos</t>
  </si>
  <si>
    <t>2.4 Recreación, Cultura y Otras Manifestaciones Sociales</t>
  </si>
  <si>
    <t>1.3.6 Organización de Procesos Electorales</t>
  </si>
  <si>
    <t>2.5 Educación</t>
  </si>
  <si>
    <t>1.3.7 Población</t>
  </si>
  <si>
    <t>2.6 Protección Social</t>
  </si>
  <si>
    <t>1.3.8 Territorio</t>
  </si>
  <si>
    <t>2.7 Otros Asuntos Sociales</t>
  </si>
  <si>
    <t>1.3.9 Otros</t>
  </si>
  <si>
    <t>3.1 Asuntos Económicos, Comerciales y Laborales en General</t>
  </si>
  <si>
    <t>1.4.1 Relaciones Exteriores</t>
  </si>
  <si>
    <t>3.2 Agropecuaria, Silvicultura, Pesca y Caza</t>
  </si>
  <si>
    <t>1.5.1 Asuntos Financieros</t>
  </si>
  <si>
    <t>3.3 Combustibles y Energía</t>
  </si>
  <si>
    <t>1.5.2 Asuntos Hacendarios</t>
  </si>
  <si>
    <t>3.4 Minería, Manufacturas y Construcción</t>
  </si>
  <si>
    <t>1.6.1 Defensa</t>
  </si>
  <si>
    <t>3.5 Transporte</t>
  </si>
  <si>
    <t>1.6.2 Marina</t>
  </si>
  <si>
    <t>3.6 Comunicaciones</t>
  </si>
  <si>
    <t>1.6.3 Inteligencia para la Preservación de la Seguridad Nacional</t>
  </si>
  <si>
    <t>3.7 Turismo</t>
  </si>
  <si>
    <t>1.7.1 Policía</t>
  </si>
  <si>
    <t>3.8 Ciencia, Tecnología e Innovación</t>
  </si>
  <si>
    <t>1.7.2 Protección Civil</t>
  </si>
  <si>
    <t>3.9 Otras Industrias y Otros Asuntos Económicos</t>
  </si>
  <si>
    <t>1.7.3 Otros Asuntos de Orden Público y Seguridad</t>
  </si>
  <si>
    <t>4.1 Transacciones de la Deuda Publica/ Costo Financiero de la Deuda</t>
  </si>
  <si>
    <t>1.7.4 Sistema Nacional de Seguridad Pública</t>
  </si>
  <si>
    <t>4.2 Transferencias, Participaciones y Aportaciones Entre Diferentes Niveles y Ordenes de Gobierno</t>
  </si>
  <si>
    <t>1.8.1 Servicios Registrales, Administrativos y Patrimoniales</t>
  </si>
  <si>
    <t>4.3 Saneamiento del Sistema Financiero</t>
  </si>
  <si>
    <t>1.8.2 Servicios Estadísticos</t>
  </si>
  <si>
    <t>4.4 Adeudos de Ejercicios Fiscales Anteriores</t>
  </si>
  <si>
    <t>1.8.3 Servicios de Comunicación y Medios</t>
  </si>
  <si>
    <t>1.8.4 Acceso a la Información Pública Gubernamental</t>
  </si>
  <si>
    <t>1.8.5 Otros</t>
  </si>
  <si>
    <t>2.1.1 Ordenación de Desechos</t>
  </si>
  <si>
    <t>2.1.2 Administración del Agua</t>
  </si>
  <si>
    <t>2.1.3 Ordenación de Aguas Residuales, Drenaje y Alcantarillado</t>
  </si>
  <si>
    <t>2.1.4 Reducción de la Contaminación</t>
  </si>
  <si>
    <t>2.1.5 Protección de la Diversidad Biológica y del Paisaje</t>
  </si>
  <si>
    <t>2.1.6 Otros de Protección Ambiental</t>
  </si>
  <si>
    <t>2.2.1 Urbanización</t>
  </si>
  <si>
    <t>2.2.2 Desarrollo Comunitario</t>
  </si>
  <si>
    <t>2.2.3 Abastecimiento de Agua</t>
  </si>
  <si>
    <t>2.2.4 Alumbrado Público</t>
  </si>
  <si>
    <t>2.2.5 Vivienda</t>
  </si>
  <si>
    <t>2.2.6 Servicios Comunales</t>
  </si>
  <si>
    <t>2.2.7 Desarrollo Regional</t>
  </si>
  <si>
    <t>2.3.1 Prestación de Servicios de Salud a la Comunidad</t>
  </si>
  <si>
    <t>2.3.2 Prestación de Servicios de Salud a la Persona</t>
  </si>
  <si>
    <t>2.3.3 Generación de Recursos para la Salud</t>
  </si>
  <si>
    <t>2.3.4 Rectoría del Sistema de Salud</t>
  </si>
  <si>
    <t>2.3.5 Protección Social en Salud</t>
  </si>
  <si>
    <t>2.4.1 Deporte y Recreación</t>
  </si>
  <si>
    <t>2.4.2 Cultura</t>
  </si>
  <si>
    <t>2.4.3 Radio, Televisión y Editoriales</t>
  </si>
  <si>
    <t>2.4.4 Asuntos Religiosos y Otras Manifestaciones Sociales</t>
  </si>
  <si>
    <t>2.5.1 Educación Básica</t>
  </si>
  <si>
    <t>2.5.2 Educación Media Superior</t>
  </si>
  <si>
    <t>2.5.3 Educación Superior</t>
  </si>
  <si>
    <t>2.5.4 Posgrado</t>
  </si>
  <si>
    <t>2.5.5 Educación para Adultos</t>
  </si>
  <si>
    <t>2.5.6 Otros Servicios Educativos y Actividades Inherentes</t>
  </si>
  <si>
    <t>2.6.1 Enfermedad e Incapacidad</t>
  </si>
  <si>
    <t>2.6.2 Edad Avanzada</t>
  </si>
  <si>
    <t>2.6.3 Familia e Hijos</t>
  </si>
  <si>
    <t>2.6.4 Desempleo</t>
  </si>
  <si>
    <t>2.6.5 Alimentación y Nutrición</t>
  </si>
  <si>
    <t>2.6.6 Apoyo Social para la Vivienda</t>
  </si>
  <si>
    <t>2.6.7 Indígenas</t>
  </si>
  <si>
    <t>2.6.8 Otros Grupos Vulnerables</t>
  </si>
  <si>
    <t>2.6.9 Otros de Seguridad Social y Asistencia Social</t>
  </si>
  <si>
    <t>2.7.1 Otros Asuntos Sociales</t>
  </si>
  <si>
    <t>3.1.1 Asuntos Económicos y Comerciales en General</t>
  </si>
  <si>
    <t>3.1.2 Asuntos Laborales Generales</t>
  </si>
  <si>
    <t>3.2.1 Agropecuaria</t>
  </si>
  <si>
    <t>3.2.2 Silvicultura</t>
  </si>
  <si>
    <t>3.2.3 Acuacultura, Pesca y Caza</t>
  </si>
  <si>
    <t>3.2.4 Agroindustrial</t>
  </si>
  <si>
    <t>3.2.5 Hidroagrícola</t>
  </si>
  <si>
    <t>3.2.6 Apoyo Financiero a la Banca y Seguro Agropecuario</t>
  </si>
  <si>
    <t>3.3.1 Carbón y Otros Combustibles Minerales Sólidos</t>
  </si>
  <si>
    <t>3.3.2 Petróleo y Gas Natural (Hidrocarburos)</t>
  </si>
  <si>
    <t>3.3.3 Combustibles Nucleares</t>
  </si>
  <si>
    <t>3.3.4 Otros Combustibles</t>
  </si>
  <si>
    <t>3.3.5 Electricidad</t>
  </si>
  <si>
    <t>3.3.6 Energía no Eléctrica</t>
  </si>
  <si>
    <t>3.4.1 Extracción de Recursos Minerales excepto los Combustibles Minerales</t>
  </si>
  <si>
    <t>3.4.2 Manufacturas</t>
  </si>
  <si>
    <t>3.4.3 Construcción</t>
  </si>
  <si>
    <t>3.5.1 Transporte por Carretera</t>
  </si>
  <si>
    <t>3.5.2 Transporte por Agua y Puertos</t>
  </si>
  <si>
    <t>3.5.3 Transporte por Ferrocarril</t>
  </si>
  <si>
    <t>3.5.4 Transporte Aéreo</t>
  </si>
  <si>
    <t>3.5.5 Transporte por Oleoductos y Gasoductos y Otros Sistemas de Transporte</t>
  </si>
  <si>
    <t>3.5.6 Otros Relacionados con Transporte</t>
  </si>
  <si>
    <t>3.6.1 Comunicaciones</t>
  </si>
  <si>
    <t>3.7.1 Turismo</t>
  </si>
  <si>
    <t>3.7.2 Hoteles y Restaurantes</t>
  </si>
  <si>
    <t>3.8.1 Investigación Científica</t>
  </si>
  <si>
    <t>3.8.2 Desarrollo Tecnológico</t>
  </si>
  <si>
    <t>3.8.3 Servicios Científicos y Tecnológicos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</si>
  <si>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</si>
  <si>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</si>
  <si>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</si>
  <si>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</si>
  <si>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</si>
  <si>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</si>
  <si>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Ordenes de Gobierno</t>
  </si>
  <si>
    <t>4.2.2 Participaciones entre Diferentes Niveles y Ordenes de Gobierno</t>
  </si>
  <si>
    <t>4.2.3 Aportaciones entre Diferentes Niveles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</si>
  <si>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</si>
  <si>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</si>
  <si>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</si>
  <si>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</si>
  <si>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</si>
  <si>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FINALIDAD</t>
  </si>
  <si>
    <t>CÓDIGO Y NOMBRE DE LA ACTIVIDAD INSTITUCIONAL</t>
  </si>
  <si>
    <t>1. Servicios de apoyo administrativo</t>
  </si>
  <si>
    <t>2. Asesoría, coordinación, difusión y apoyo de las actividades del gobernador del estado</t>
  </si>
  <si>
    <t>3. Comunicación social del gobierno estatal</t>
  </si>
  <si>
    <t>4. Acceso a la información pública gubernamental</t>
  </si>
  <si>
    <t>5. Asesoría en materia jurídica al gobernador del estado y al poder ejecutivo</t>
  </si>
  <si>
    <t>6. Relación del estado con las asociaciones religiosas</t>
  </si>
  <si>
    <t>7. Justicia laboral para los trabajadores al servicio del Estado</t>
  </si>
  <si>
    <t>8. Acervo documental del estado</t>
  </si>
  <si>
    <t>9. Servicios de edición y artes gráficas para el gobierno estatal</t>
  </si>
  <si>
    <t>11. Desarrollo político y cívico social del estado</t>
  </si>
  <si>
    <t>12. Planeación demográfica</t>
  </si>
  <si>
    <t>13. Asesoría a trabajadores y sindicatos</t>
  </si>
  <si>
    <t>14. Conciliación laboral</t>
  </si>
  <si>
    <t>15. Administrar el sistema registral del estado</t>
  </si>
  <si>
    <t>16. Impartición y procuración de la justicia laboral</t>
  </si>
  <si>
    <t>17. Coordinación del sistema estatal de seguridad publica</t>
  </si>
  <si>
    <t>18. Hacienda pública responsable, eficiente y equitativa</t>
  </si>
  <si>
    <t>19. Fondo de aportaciones para la infraestructura social municipal</t>
  </si>
  <si>
    <t>20. Política de ingresos equitativa y promotora de la competitividad</t>
  </si>
  <si>
    <t>21. Servicios de tesorería eficientes y transparentes</t>
  </si>
  <si>
    <t>22. Actuaciones de la secretaría de hacienda apegadas a certeza jurídica y legalidad</t>
  </si>
  <si>
    <t>23. Impresos y publicaciones oficiales seguros y confiables</t>
  </si>
  <si>
    <t>24. Preservación y difusión del acervo patrimonial y documental a cargo de la Secretaría de Administración</t>
  </si>
  <si>
    <t>25. Administración y enajenación de activos referidos en la ley estatal para la administración y enajenación de bienes del sector publico</t>
  </si>
  <si>
    <t>26. Servicios de seguro y reaseguro</t>
  </si>
  <si>
    <t>27. Costo financiero de la deuda publica</t>
  </si>
  <si>
    <t>28. Recursos derivados de los ingresos estatales para los  municipios</t>
  </si>
  <si>
    <t>29. Adeudos de ejercicios fiscales anteriores (ADEFAS)</t>
  </si>
  <si>
    <t>30. Fondo de aportaciones para el fortalecimiento de las entidades federativas</t>
  </si>
  <si>
    <t>31. Gasto publico transparente y orientado a resultados</t>
  </si>
  <si>
    <t>32. Función publica y buen gobierno</t>
  </si>
  <si>
    <t>33. Mejora de la gestión publica</t>
  </si>
  <si>
    <t>34. Apego a la legalidad</t>
  </si>
  <si>
    <t>35. Transparencia y rendición de cuentas</t>
  </si>
  <si>
    <t>36. Prospectiva y evaluación</t>
  </si>
  <si>
    <t>37. Promoción y coordinación de las políticas públicas para el desarrollo de los pueblos y comunidades indígenas</t>
  </si>
  <si>
    <t>38. Apoyo en zonas urbanas marginadas</t>
  </si>
  <si>
    <t>39. Promoción y coordinación de las políticas públicas de planeación participativa</t>
  </si>
  <si>
    <t>40. Apoyo a pequeñas comunidades rurales</t>
  </si>
  <si>
    <t>41. Atención de la población urbana y rural en pobreza</t>
  </si>
  <si>
    <t>42. Definición, conducción y evaluación de la política de desarrollo social y el ordenamiento urbano y regional</t>
  </si>
  <si>
    <t>43. Fondo de infraestructura social estatal</t>
  </si>
  <si>
    <t>44. Planeación de proyectos urbanos para estado y municipios</t>
  </si>
  <si>
    <t>45. Obras publicas eficientes, seguras y suficientes</t>
  </si>
  <si>
    <t>46. Ordenamiento territorial y desarrollo urbano</t>
  </si>
  <si>
    <t>47. Carreteras eficientes, seguras y suficientes</t>
  </si>
  <si>
    <t>48. Carreteras alimentadoras y caminos rurales eficientes, seguras y suficientes</t>
  </si>
  <si>
    <t>49. Ordenación y regularización de la propiedad rural y urbana</t>
  </si>
  <si>
    <t>50. Investigación del delito estatal</t>
  </si>
  <si>
    <t>51. Representación jurídica del estado en el ámbito interno e inter estatal</t>
  </si>
  <si>
    <t>52. Fondo de aportaciones para la seguridad pública de los estados y del distrito federal</t>
  </si>
  <si>
    <t>53. Administración de justicia para menores</t>
  </si>
  <si>
    <t>54. Sistema penitenciario que garantice la ejecución de las resoluciones jurídicas y contribuya a la readaptación social</t>
  </si>
  <si>
    <t>55. Prevención del delito con perspectiva estatal</t>
  </si>
  <si>
    <t>56. Control y vigilancia del sistema de tránsito vehicular en carreteras, avenidas y calles.</t>
  </si>
  <si>
    <t>57. Sistema estatal de protección civil</t>
  </si>
  <si>
    <t>58. Promoción de la salud y prevención y control de enfermedades fortalecidas e integradas sectorial e intersectorialmente</t>
  </si>
  <si>
    <t>59. Enfermedades emergentes, urgencias epidemiológicas y desastres naturales prevenidos, controlados y atendidos oportunamente</t>
  </si>
  <si>
    <t>60. Protección contra riesgos sanitarios</t>
  </si>
  <si>
    <t>61. Fondo de aportaciones para los servicios de salud a la comunidad con recursos financieros suficientes</t>
  </si>
  <si>
    <t>62. Prestación de servicios del sistema estatal de salud organizados e integrados</t>
  </si>
  <si>
    <t>63. Formación y capacitación de recursos humanos acordes a las necesidades y demandas de atención a la salud</t>
  </si>
  <si>
    <t>64. Infraestructura suficiente, equipamiento optimo e insumos seguros para la salud</t>
  </si>
  <si>
    <t>65. Sistema estatal de salud organizado e integrado</t>
  </si>
  <si>
    <t>66. Sistema de protección social en salud consolidado estratégicamente</t>
  </si>
  <si>
    <t>67. Políticas de calidad implementadas en el sistema estatal de salud</t>
  </si>
  <si>
    <t>68. Investigación en salud pertinente y de excelencia académica</t>
  </si>
  <si>
    <t>69. Fondo de aportaciones para los servicios de salud</t>
  </si>
  <si>
    <t>70. Asistencia social, comunitaria y beneficencia pública justa y equitativa (asistencia pública)</t>
  </si>
  <si>
    <t>71. Apoyo a las madres trabajadoras en el cuidado de sus hijos</t>
  </si>
  <si>
    <t>72. Oferta de productos básicos a precios competitivos</t>
  </si>
  <si>
    <t>73. Fondo de aportaciones múltiples para asistencia social (asistencia pública)</t>
  </si>
  <si>
    <t>74. Derechos humanos y prevención de la discriminación</t>
  </si>
  <si>
    <t>75. Educación superior de calidad</t>
  </si>
  <si>
    <t>76. Gestión integral de servicios</t>
  </si>
  <si>
    <t>77. Educación básica de calidad</t>
  </si>
  <si>
    <t>78. Aplicación de la política educativa</t>
  </si>
  <si>
    <t>79. Complemento a los servicios educativos</t>
  </si>
  <si>
    <t>80. Educación media superior de calidad</t>
  </si>
  <si>
    <t>81. Educación para adultos de calidad</t>
  </si>
  <si>
    <t>82. Educación de postgrado de calidad</t>
  </si>
  <si>
    <t>83. Investigación en diversas instituciones de educación superior</t>
  </si>
  <si>
    <t>84. Fondo de aportaciones para la educación básica y normal</t>
  </si>
  <si>
    <t>85. Fondo de aportaciones múltiples para infraestructura educativa básica</t>
  </si>
  <si>
    <t>86. Fondo de aportaciones múltiples para infraestructura educativa superior</t>
  </si>
  <si>
    <t>87. Deporte</t>
  </si>
  <si>
    <t>88. Atención a la juventud</t>
  </si>
  <si>
    <t>89. Bosques recuperados, protegidos y productivos</t>
  </si>
  <si>
    <t>90. Elevar el ingreso de los productores y el empleo rural</t>
  </si>
  <si>
    <t>91. Tecnificación e innovación de las actividades del sector agropecuario</t>
  </si>
  <si>
    <t>92. Acuacultura y pesca</t>
  </si>
  <si>
    <t>93. Impulso a la reconversión productiva en materia agrícola, pecuaria y pesquera</t>
  </si>
  <si>
    <t>94. Información y educación forestal</t>
  </si>
  <si>
    <t>95. Financiamiento y fomento al sector rural</t>
  </si>
  <si>
    <t>96. Fomento y desarrollo del seguro agropecuario</t>
  </si>
  <si>
    <t>97. Regulación de las actividades económicas y sociales para la protección del medio ambiente y recursos naturales.</t>
  </si>
  <si>
    <t>98. Conservación de la biodiversidad en ecosistemas saludables</t>
  </si>
  <si>
    <t>99. Regulación eficiente de las comunicaciones y los transportes</t>
  </si>
  <si>
    <t>100. Desarrollo tecnológico en materia de transporte</t>
  </si>
  <si>
    <t>101. Comunicación eficiente</t>
  </si>
  <si>
    <t>102. Capacitación para el trabajo y promoción de empleos</t>
  </si>
  <si>
    <t>103. Micro, pequeñas y medianas empresas productivas y competitivas</t>
  </si>
  <si>
    <t>104. Libre competencia económica</t>
  </si>
  <si>
    <t>105. Propiedad industrial</t>
  </si>
  <si>
    <t>106. Libre comercio con el exterior e inversión extranjera</t>
  </si>
  <si>
    <t>107. Mejora regulatoria</t>
  </si>
  <si>
    <t>108. Sectores económicos competitivos</t>
  </si>
  <si>
    <t>109. Comercio interestatal y facilitación comercial</t>
  </si>
  <si>
    <t>110. Política de desarrollo empresarial y competitividad</t>
  </si>
  <si>
    <t>111. Instrumentación de políticas, estrategias y apoyos para vincular la oferta y la demanda de autoempleo y empleo en el mercado laboral</t>
  </si>
  <si>
    <t>112. Inclusión laboral de grupos en situación de vulnerabilidad</t>
  </si>
  <si>
    <t>113. Incremento de la oferta turística orientada a proyectos viables y sustentables</t>
  </si>
  <si>
    <t>114. Turismo con sello propio de calidad, hospitalidad y seguridad</t>
  </si>
  <si>
    <t>115. Atención y trato a los turistas</t>
  </si>
  <si>
    <t>116. Desarrollo de destinos turísticos diversificados, sustentables y competitivos</t>
  </si>
  <si>
    <t>117. Formulación, actualización y emisión del marco normativo</t>
  </si>
  <si>
    <t>118. Fiscalización y revisión de la cuenta pública</t>
  </si>
  <si>
    <t>119. Impartición  de justicia</t>
  </si>
  <si>
    <t>120. Diseñar, normar y vigilar las elecciones en el ámbito estatal y municipal</t>
  </si>
  <si>
    <t>121. Impartición  de justicia electoral</t>
  </si>
  <si>
    <t>122. Impartición  de justicia administrativa</t>
  </si>
  <si>
    <t>123. Manejo eficiente del sistema de alcantarillado y drenaje</t>
  </si>
  <si>
    <t>124. Manejo eficiente y sustentable del agua potable</t>
  </si>
  <si>
    <t>125. Manejo eficiente  del saneamiento de las aguas residuales</t>
  </si>
  <si>
    <t>126. Investigación científica y tecnológica del agua</t>
  </si>
  <si>
    <t>127. Desarrollo tecnológico del agua y medio ambiente</t>
  </si>
  <si>
    <t>128. Apoyo a artesanos tradicionales</t>
  </si>
  <si>
    <t>129. Fomento y promoción de la cultura</t>
  </si>
  <si>
    <t>130. Mujeres en el ejercicio de sus derechos humanos</t>
  </si>
  <si>
    <t>131. Conducción de la política estatal de vivienda</t>
  </si>
  <si>
    <t>132. Apoyo a la vivienda social</t>
  </si>
  <si>
    <t>133. Fondo de aportaciones para la educación tecnológica y de adultos (tecnológica)</t>
  </si>
  <si>
    <t>134. Generación de conocimiento científico para el bienestar de la población y difusión de sus resultados</t>
  </si>
  <si>
    <t>135. Generación de desarrollo e innovación tecnológica para elevar la competitividad del país y difusión de sus resultados</t>
  </si>
  <si>
    <t>136. Apoyo a la formación de capital humano en materia de innovación, ciencia y tecnología</t>
  </si>
  <si>
    <t>137. Apoyo al ingreso y fomento al desarrollo de los investigadores de merito</t>
  </si>
  <si>
    <t>138. Formación de recursos humanos en centros públicos de investigación</t>
  </si>
  <si>
    <t>139. Fortalecimiento a la capacidad científica, tecnológica y de innovación</t>
  </si>
  <si>
    <t>140. Desarrollo y vinculación de científicos y tecnólogos</t>
  </si>
  <si>
    <t>141. Fondo de aportaciones para la educación tecnológica y de adultos (adultos)</t>
  </si>
  <si>
    <t>142. Cobertura de la atención medica preventiva</t>
  </si>
  <si>
    <t>143. Cobertura de la atención medica curativa</t>
  </si>
  <si>
    <t>144. Otros servicios de salud</t>
  </si>
  <si>
    <t>145. Pago de riesgos de trabajo, subsidios y ayudas</t>
  </si>
  <si>
    <t>146. Pago de pensiones por invalidez y vida</t>
  </si>
  <si>
    <t>147. Pago de pensiones por retiro, cesantía en edad avanzada y vejez</t>
  </si>
  <si>
    <t>148. Pago de pensiones y jubilaciones</t>
  </si>
  <si>
    <t>149. Apoyo a los ayuntamientos y a sus autoridades auxiliares</t>
  </si>
  <si>
    <t>150. Apoyo a la población en general</t>
  </si>
  <si>
    <t>151. Procuración de justicia</t>
  </si>
  <si>
    <t>151. Seguridad y justicia</t>
  </si>
  <si>
    <t>152. Asesoría a víctimas del delito</t>
  </si>
  <si>
    <t>153. Generación de políticas públicas y acciones de empoderamiento a favor de las mujeres</t>
  </si>
  <si>
    <t>154. Atención jurídica y psicológica a mujeres víctimas de violencia</t>
  </si>
  <si>
    <t>155. Gobernanza democrática</t>
  </si>
  <si>
    <t>156. Distribución de recursos correspondientes al presupuesto de egresos autorizado de la administración pública central</t>
  </si>
  <si>
    <t>157. Distribución de recursos correspondientes al presupuesto de egresos autorizado de la administración pública paraestatal y órganos autónomos</t>
  </si>
  <si>
    <t>158. Distribución de recursos correspondientes al presupuesto de egresos autorizado del gobierno municipal</t>
  </si>
  <si>
    <t>159. Distribución de recursos correspondientes al presupuesto de egresos autorizado del poder legislativo</t>
  </si>
  <si>
    <t>160. Distribución de recursos correspondientes al presupuesto de egresos autorizado del poder judicial</t>
  </si>
  <si>
    <t>161. Procuración de justicia</t>
  </si>
  <si>
    <t>162. Construcción y mantenimiento de bienes muebles e inmuebles</t>
  </si>
  <si>
    <t>163. Servicios de mantenimiento vehicular</t>
  </si>
  <si>
    <t>164. Desarrollo de tecnologías de información y comunicaciones</t>
  </si>
  <si>
    <t>165. Servicios de atención médica pre-hospitalaria y de rescate.</t>
  </si>
  <si>
    <t>166. Armonización contable</t>
  </si>
  <si>
    <t>167. Infraestructura educativa</t>
  </si>
  <si>
    <t>168. Infraestructura deportiva</t>
  </si>
  <si>
    <t>169. Construcción y rehabilitación de sistemas de riego</t>
  </si>
  <si>
    <t>170. Apoyo a migrantes y grupos especiales</t>
  </si>
  <si>
    <t>171. Fomento al desarrollo de comunidades y regiones del estado</t>
  </si>
  <si>
    <t>172. Apoyo a personas con discapacidad</t>
  </si>
  <si>
    <t>173. Aportaciones de seguridad social a cargo del gobierno del estado</t>
  </si>
  <si>
    <t>174. Recursos para el fondo de pensiones</t>
  </si>
  <si>
    <t>175. Coordinación de las instituciones de seguridad estatal</t>
  </si>
  <si>
    <t>176. Inteligencia para la seguridad estatal</t>
  </si>
  <si>
    <t>177. Apoyo a las inversiones sociales de los gobiernos municipales, de las organizaciones sociales y de la población rural</t>
  </si>
  <si>
    <t>178. Apoyo al ingreso, a la salud y a la educación de las familias en pobreza</t>
  </si>
  <si>
    <t>179. Apoyo a artesanos tradicionales, desempleados y jornaleros agrícolas en pobreza</t>
  </si>
  <si>
    <t>180. Instrumentación de la política laboral</t>
  </si>
  <si>
    <t>181. Producción y protección forestal</t>
  </si>
  <si>
    <t>182. Impulso a la participación social, acceso a la información y divulgación del conocimiento ambiental</t>
  </si>
  <si>
    <t>183. Formulación y conducción de la política de medio ambiente y recursos naturales</t>
  </si>
  <si>
    <t>184. Inspección y vigilancia del cumplimiento de la normatividad ambiental</t>
  </si>
  <si>
    <t>185. Definición, conducción y evaluación de la política de ordenamiento urbano y regional</t>
  </si>
  <si>
    <t>186. Manejo eficiente y sustentable del agua y prevención de inundaciones</t>
  </si>
  <si>
    <t>187. Formulación, articulación y conducción de la política en ciencia, tecnología e innovación</t>
  </si>
  <si>
    <t>188. Fortalecimiento de las instituciones de seguridad pública que garanticen la seguridad de la población</t>
  </si>
  <si>
    <t>189. Refugio para víctimas de violencia</t>
  </si>
  <si>
    <t>190. Fomento a la equidad de género</t>
  </si>
  <si>
    <t>191. Justicia penal</t>
  </si>
  <si>
    <t>192. Proceso legislativo</t>
  </si>
  <si>
    <t>193. Defensa de los trabajadores al servicio del Gobierno del Estado</t>
  </si>
  <si>
    <t>194. Recursos para presupuesto basado en resultados y sistema de evaluación del desempeño</t>
  </si>
  <si>
    <t>195. Acceso a la información pública gubernamental y protección de datos personales</t>
  </si>
  <si>
    <t>196. Impulso a la diversificación de los servicios informativos</t>
  </si>
  <si>
    <t>197. Sistema financiero competitivo, eficiente y con mayor cobertura</t>
  </si>
  <si>
    <t>198. Impartición de justicia en materia fiscal y administrativa</t>
  </si>
  <si>
    <t>199. Control y evaluación eficaz de la gestión institucional</t>
  </si>
  <si>
    <t>200. Administración de recursos eficiente y transparente</t>
  </si>
  <si>
    <t>201. Actuaciones de la secretaría de hacienda apegadas a certeza jurídica y legalidad</t>
  </si>
  <si>
    <t>202. Garantizar el derecho de los contribuyentes a recibir justicia en materia fiscal, en el orden estatal</t>
  </si>
  <si>
    <t>203. Otorgamiento de créditos a trabajadores</t>
  </si>
  <si>
    <t>204. Servicios financieros promotores de inversión</t>
  </si>
  <si>
    <t>205. Aeropuertos eficientes y competitivos</t>
  </si>
  <si>
    <t>206. Seguridad técnica y jurídica mercantil</t>
  </si>
  <si>
    <t>207. Actividades orientadas al financiamiento y recuperación de cartera de banca de desarrollo</t>
  </si>
  <si>
    <t>208. Apoyo a la comercialización de productos agropecuarios</t>
  </si>
  <si>
    <t>209. Diseño y aplicación de la política educativa</t>
  </si>
  <si>
    <t>210. Educación para el desarrollo rural</t>
  </si>
  <si>
    <t>211. Reforma financiera consolidada con acceso universal a los servicios de salud a la persona</t>
  </si>
  <si>
    <t>212. Prestaciones sociales eficientes en materia de salud</t>
  </si>
  <si>
    <t>213. Servicios de resguardo de bienes asegurados</t>
  </si>
  <si>
    <t>214. Ejercicio de la acción penal</t>
  </si>
  <si>
    <t>215. Protección de los derechos humanos eficaz y eficiente</t>
  </si>
  <si>
    <t>216. Atención integral a víctimas y ofendidos de delitos de alto impacto</t>
  </si>
  <si>
    <t>217. Resolver impugnaciones en procesos electorales</t>
  </si>
  <si>
    <t>218. Prerrogativas garantizadas y oportunas para los partidos políticos</t>
  </si>
  <si>
    <t>219. Impartición de  justicia en el ámbito de su competencia</t>
  </si>
  <si>
    <t>220. Organización de elecciones estatales, fomento de la participación ciudadana y promoción del desarrollo del sistema de partidos</t>
  </si>
  <si>
    <t>221. Infraestructura de seguridad pública</t>
  </si>
  <si>
    <t>222. Infraestructura urbana</t>
  </si>
  <si>
    <t>223. Infraestructura eléctrica</t>
  </si>
  <si>
    <t>224. Infraestructura de cultura</t>
  </si>
  <si>
    <t>225. Infraestructura de turismo</t>
  </si>
  <si>
    <t>226. Infraestructura institucional</t>
  </si>
  <si>
    <t>227. Infraestructura de salud</t>
  </si>
  <si>
    <t>228. Infraestructura agropecuaria</t>
  </si>
  <si>
    <t>229. Evaluación de programas en materia de seguridad pública</t>
  </si>
  <si>
    <t>230. Ejecución de procedimientos para la adjudicación de contratos de bienes y servicios del poder ejecutivo</t>
  </si>
  <si>
    <t>231. Licitación de obras públicas</t>
  </si>
  <si>
    <t>Programa:</t>
  </si>
  <si>
    <t>Unidad responsable:</t>
  </si>
  <si>
    <t>Cave y Nombre del Programa Presupuestario</t>
  </si>
  <si>
    <t>Sustentabilidad</t>
  </si>
  <si>
    <t>Derechos humanos</t>
  </si>
  <si>
    <t>Igualdad de género</t>
  </si>
  <si>
    <t>Gobierno digital</t>
  </si>
  <si>
    <t>Ejes transversales:</t>
  </si>
  <si>
    <t>FINES</t>
  </si>
  <si>
    <t>12. Contribuir a mejorar el desempeño de la administración pública estatal y municipal</t>
  </si>
  <si>
    <t>2. Contribuir a mejorar la procuración de justicia</t>
  </si>
  <si>
    <t>3. Contribuir al fortalecimiento de capacidades para alcanzar el desarrollo social</t>
  </si>
  <si>
    <t>5. Contribuir al logro educativo en los niveles básico, medio superior, superior y posgrado en el marco de la Reforma Educativa</t>
  </si>
  <si>
    <t>6. Contribuir a garantizar el derecho a la salud mediante el mantenimiento y mejoramiento de la salud integral de la población </t>
  </si>
  <si>
    <t>7. Contribuir a garantizar los derechos culturales</t>
  </si>
  <si>
    <t>8. Contribuir al crecimiento económico</t>
  </si>
  <si>
    <t>9. Contribuir a la generación de empleo de calidad e igualdad</t>
  </si>
  <si>
    <t>10.  Contribuir a la conservación y gestión sustentable de los recursos naturales y ecosistemas</t>
  </si>
  <si>
    <t>1. Contribuir a mejorar la seguridad física y patrimonial de la población</t>
  </si>
  <si>
    <t>11. Contribuir al desarrollo democrático y cívico</t>
  </si>
  <si>
    <t>S034. Empresas de la Mujer Morelense</t>
  </si>
  <si>
    <t>E035. Atención integral a migrantes y sus familias</t>
  </si>
  <si>
    <t>E036. Programa para el Empoderamiento de Jóvenes</t>
  </si>
  <si>
    <t>F037. Programa de Cultura Física y Deporte</t>
  </si>
  <si>
    <t>PA25. Fiscalía Especializada en Combate a la Corrupción</t>
  </si>
  <si>
    <t>E043. Educación básica de calidad</t>
  </si>
  <si>
    <t>E044. Educación media superior de calidad</t>
  </si>
  <si>
    <t>E045. Educación superior de calidad</t>
  </si>
  <si>
    <t>Actividad Institucional:</t>
  </si>
  <si>
    <t>Subfunción:</t>
  </si>
  <si>
    <t>Función:</t>
  </si>
  <si>
    <t>Finalidad:</t>
  </si>
  <si>
    <t>Descendente</t>
  </si>
  <si>
    <t>PRESUPUESTO (Miles de pesos)</t>
  </si>
  <si>
    <t>Programado Anual General</t>
  </si>
  <si>
    <t xml:space="preserve"> Estatal</t>
  </si>
  <si>
    <t>General 
(Gasto corriente + inversión)</t>
  </si>
  <si>
    <t>Avance Acumulado (%)</t>
  </si>
  <si>
    <t>Ejercido acumulado (al trimestre de cierre)</t>
  </si>
  <si>
    <t>Programa presupuestario:</t>
  </si>
  <si>
    <t>Eje estratégico:</t>
  </si>
  <si>
    <t>Programa derivado del PED 2013-2018</t>
  </si>
  <si>
    <t>10. Política interior y las relaciones del ejecutivo estatal con el congreso, ayuntamientos y asociaciones políticas y sociales</t>
  </si>
  <si>
    <t>Gasto corriente</t>
  </si>
  <si>
    <t>E085. Emprendedurismo y productividad de las unidades económicas públicas y privadas</t>
  </si>
  <si>
    <t>Instituto de Educación Básica del Estado de Morelos</t>
  </si>
  <si>
    <t>Objetivos</t>
  </si>
  <si>
    <t>Meta anual</t>
  </si>
  <si>
    <t>Aprobada</t>
  </si>
  <si>
    <t>Modificada</t>
  </si>
  <si>
    <t>Absoluto</t>
  </si>
  <si>
    <t>Relativo</t>
  </si>
  <si>
    <t>Verde (Cumplimiento 80-100%)</t>
  </si>
  <si>
    <t>Amarillo (Cumplimiento 60-79%)</t>
  </si>
  <si>
    <t>Rojo (Cumplimiento menor a 59%)</t>
  </si>
  <si>
    <t>Semaforización</t>
  </si>
  <si>
    <t>Dimensión</t>
  </si>
  <si>
    <t>Valor absoluto</t>
  </si>
  <si>
    <t>Actividad 2.3</t>
  </si>
  <si>
    <t>Tipo</t>
  </si>
  <si>
    <t xml:space="preserve">Dimensión </t>
  </si>
  <si>
    <t>Otros prog. Fed.</t>
  </si>
  <si>
    <t>F. VII</t>
  </si>
  <si>
    <t>F. I</t>
  </si>
  <si>
    <t>F. II</t>
  </si>
  <si>
    <t>F. III</t>
  </si>
  <si>
    <t>F. IV</t>
  </si>
  <si>
    <t>F. V</t>
  </si>
  <si>
    <t>F. VI</t>
  </si>
  <si>
    <t>F. VIII</t>
  </si>
  <si>
    <t>Otros Prog. Fed.</t>
  </si>
  <si>
    <t>4. Contribuir a la cobertura educativa con equidad y calidad en los servicios educativos en los niveles Básico, Medio Superior, Superior y Capacitación para el Trabajo.</t>
  </si>
  <si>
    <t>K086. Infraestructura Pública</t>
  </si>
  <si>
    <t>K086</t>
  </si>
  <si>
    <t>Fecha</t>
  </si>
  <si>
    <t>S038</t>
  </si>
  <si>
    <t>S038. Reconstrucción y reparación de viviendas dañadas por el Sismo</t>
  </si>
  <si>
    <t>Organismo: Unidos por Morelos</t>
  </si>
  <si>
    <t>232. Atención de viviendas dañadas por el sismo</t>
  </si>
  <si>
    <t>Las familias con viviendas afectadas por el sismo y no calificaron para ser atendidas por el FONDEN, cuentan con una vivienda en condiciones habitables</t>
  </si>
  <si>
    <t>Mide la proporción de familias con viviendas que cuentan con una vivienda en condiciones habitables con relación al tota de familias con viviendas que tuvieron viviendas afectadas por el sismo y  no calificaron para ser atendidas por el FONDEN.</t>
  </si>
  <si>
    <t>Número de familias que cuentan con una vivienda habitable reconstruida, reparada o nueva / Total de familias con viviendas afectadas y no calificaron para el FONDEN * 100</t>
  </si>
  <si>
    <t xml:space="preserve">Porcentaje de familias que cuentan con viviendas habitables </t>
  </si>
  <si>
    <t>Apoyos materiales o financieros otorgados a beneficiarios para  reconstruir sus viviendas  o adquirir nuevas viviendas</t>
  </si>
  <si>
    <t>Porcentaje de beneficiaros con apoyos financieros otorgados para adquisición de nuevas viviendas</t>
  </si>
  <si>
    <t>Mide la proporción de beneficiarios con apoyos financieros otorgadas con relación al total de beneficiarios que solicitaron apoyos financieros que cumplieron los requisitos para adquirir una vivienda nueva</t>
  </si>
  <si>
    <t>Número de beneficiarios con apoyos financieros otorgadas / Total de beneficiarios que solicitaron apoyos financieros y  cumplieron los requisitos para adquirir una vivienda nueva * 100</t>
  </si>
  <si>
    <t xml:space="preserve">Mide la proporción de beneficiarios con apoyos materiales otorgadas con relación al total de beneficiarios que solicitaron apoyos materiales y cumplieron los requisitos </t>
  </si>
  <si>
    <t xml:space="preserve"> Mide la proporción de beneficiarios con apoyos materiales otorgados  / Total de beneficiarios que solicitaron apoyos materiales y cumplieron los requisitos * 100</t>
  </si>
  <si>
    <t>Porcentaje de beneficiarios con credencial entregada</t>
  </si>
  <si>
    <t>Mide la proporción de beneficiarios con credencial otorgadas con relación al total de beneficiarios registrados que cumplieron con los requisitos establecidos</t>
  </si>
  <si>
    <t>Número de beneficiarios con credencial entregada / total de beneficiarios registrados que cumplieron con los requisitos establecidos * 100</t>
  </si>
  <si>
    <t>Realización de padrón de beneficiarios por viviendas afectadas</t>
  </si>
  <si>
    <t xml:space="preserve">Conformación de Padrón de beneficiarios por viviendas afectadas </t>
  </si>
  <si>
    <t>Mide la conformación de un padrón de beneficiarios por viviendas afectadas</t>
  </si>
  <si>
    <t>Padrón conformado</t>
  </si>
  <si>
    <t>Validación de viviendas dañadas</t>
  </si>
  <si>
    <t>Porcentaje de  viviendas validadas por daños ocasionados por el sismo</t>
  </si>
  <si>
    <t>Mide la proporción de viviendas validadas con relación al total de viviendas con daños registrados</t>
  </si>
  <si>
    <t>Número de viviendas validadas / Total de viviendas con daños registrados * 100</t>
  </si>
  <si>
    <t>Instalación de Centros de Atención "Unidos por Morelos" en el Estado</t>
  </si>
  <si>
    <t>Centros de Atención "Unidos por Morelos" instalados en el Estado</t>
  </si>
  <si>
    <t>Mide la cantidad de Centros de Atención instalados en el Estado para el registro de las viviendas afectadas</t>
  </si>
  <si>
    <t>Número de Centros Instalados en El Estado / Total de Centros de Atención requeridos a Instalar</t>
  </si>
  <si>
    <t>Actividad 1.4</t>
  </si>
  <si>
    <t>Apoyos entregados a beneficiarios con daño parcial en sus viviendas para su reparación</t>
  </si>
  <si>
    <t>Mide la proporción de beneficiarios con apoyos otorgados con relación al total de beneficiarios que registraron daños parciales en sus viviendas</t>
  </si>
  <si>
    <t>Número de beneficiarios con apoyos otorgados / Total de  beneficiarios registrados que sufrieron daños parciales en sus viviendas y no calificaron para el FONDEN   * 100</t>
  </si>
  <si>
    <t>Actividad 2.4</t>
  </si>
  <si>
    <t xml:space="preserve">Credencialización de beneficiarios que registraron daño parcial en sus viviendas </t>
  </si>
  <si>
    <t xml:space="preserve">Asistencia técnica otorgada a beneficiarios para reparar o reconstruir sus viviendas </t>
  </si>
  <si>
    <t>Porcentaje de beneficiarios con asistencia técnica otorgada para reparar o reconstruir sus viviendas</t>
  </si>
  <si>
    <t>Mide la proporción de beneficiarios con asistencia técnica otorgada para  reparar o reconstruir sus viviendas</t>
  </si>
  <si>
    <t>Número de beneficiarios con asistencia técnica otorgada / Total de  beneficiarios que solicitaron asistencia técnica para reparar o reconstruir sus viviendas* 100</t>
  </si>
  <si>
    <t>Otorgamiento de asistencia técnica para reparación o reconstrucción de viviendas</t>
  </si>
  <si>
    <t xml:space="preserve">Porcentaje de beneficiaros con asistencia técnica otorgada en la reparación o reconstrucción de viviendas </t>
  </si>
  <si>
    <t xml:space="preserve">Mide la proporción de beneficiarios con asistencia técnica proporcionada con relación al total de beneficiarios que solicitaron asistencia técnica </t>
  </si>
  <si>
    <t xml:space="preserve"> Número de beneficiarios con asistencia técnica proporcionada / Total de beneficiarios que solicitaron asistencia técnica  * 100</t>
  </si>
  <si>
    <t>Difusión de servicios de asistencia técnica para reparación o reconstrucción de viviendas</t>
  </si>
  <si>
    <t>Realización de campaña de difusión para proporcionar asistencia técnica en la Reparación o Reconstrucción de Viviendas</t>
  </si>
  <si>
    <t>Mide la realización de una campaña de difusión para proporcionar asistencia técnica en la reconstrucción o reparación de viviendas</t>
  </si>
  <si>
    <t>Campañas realizada</t>
  </si>
  <si>
    <t>Padrón</t>
  </si>
  <si>
    <t>Centros de Atención</t>
  </si>
  <si>
    <t>Campaña</t>
  </si>
  <si>
    <t>Porcentaje de beneficiaros con apoyos materiales otorgados para reconstruir sus viviendas que registraron daño total</t>
  </si>
  <si>
    <t xml:space="preserve"> Porcentaje de beneficiarios que registraron daño total y/o parcial en sus viviendas con credencial entregada</t>
  </si>
  <si>
    <t xml:space="preserve">Otorgar credenciales a los beneficiarios que registraron daño total y/o parcial en sus viviendas </t>
  </si>
  <si>
    <t>Mide la proporción de beneficiarios con credenciales  otorgadas con relación al total de beneficiarios registrados.</t>
  </si>
  <si>
    <t>(Número de beneficiarios con credencial entregada /Total de beneficiarios que registraron daño total y/o parcial en sus viviendas)* 100</t>
  </si>
  <si>
    <t>Validar los daños ocasionados en las viviendas para obtener un diagnóstico estructural.</t>
  </si>
  <si>
    <t>Porcentaje de beneficiaros con apoyos materiales otorgados para reconstrucción parcial de viviendas</t>
  </si>
  <si>
    <t>Fecha:</t>
  </si>
  <si>
    <t>El gobierno mejora su coordinación y efectividad intra y extra institucional</t>
  </si>
  <si>
    <t>1 Porcentaje de Ciudadanos interactuando con su gobierno vía Internet</t>
  </si>
  <si>
    <t>Mide el porcentaje de individuos (16-74 años) que han utilizado Internet para interactuar con las autoridades públicas en los tres meses anteriores a la encuesta.</t>
  </si>
  <si>
    <t>(Total de ciudadanos que utilizaron la Internet para interactuar con las autoridades públicas / Total de ciudadanos encuestados) *100</t>
  </si>
  <si>
    <t>Sistema de Gobierno en Red creado y coordinado</t>
  </si>
  <si>
    <t>1 Porcentaje de cobertura de servicios proporcionados por el Poder Ejecutivo</t>
  </si>
  <si>
    <t>Mide la proporción de sitios públicos con acceso a Internet instalados con relación al total de Sitios programados a instalar</t>
  </si>
  <si>
    <t>(Número de sitios instalados/Total de sitios programados a instalar) *100</t>
  </si>
  <si>
    <t>Sociedad informada sobre las acciones de gobierno</t>
  </si>
  <si>
    <t>1 Presencia en medios impresos y electrónicos de las obras y acciones de Gobierno</t>
  </si>
  <si>
    <t>Mide el porcentaje de boletines informativos, notas y/o inserciones en medios impresos y campañas en medios electrónicos transmitidos con relación a los solicitados</t>
  </si>
  <si>
    <t>(Total de boletines informativos, notas y/o inserciones en medios impresos y campañas en medios electrónicos trasmitidos / Total de boletines informativos, notas y/o inserciones en medios publicados y campañas en medios electrónicos solicitados) * 100</t>
  </si>
  <si>
    <t>NA</t>
  </si>
  <si>
    <t>122 Campañas en Radio; 75 en TV, 3132 boletines y 88 comunicados</t>
  </si>
  <si>
    <t>Plataforma de gobierno digital integrada</t>
  </si>
  <si>
    <t>1 Porcentaje de dependencias con estándares de interoperabilidad</t>
  </si>
  <si>
    <t>Este indicador mide la proporción de dependecias con estándares de interoperabilidad con relación al total de Depndencias adscritas al Poder Ejecutivo</t>
  </si>
  <si>
    <t>Número de dependencias con estándares de interoperabilidad / Total de dependencias</t>
  </si>
  <si>
    <t>Componente 4</t>
  </si>
  <si>
    <t>Trámites y servicios para la ciudadanía digitalizados</t>
  </si>
  <si>
    <t>1 Porcentaje de trámites y servicios digitalizados para la ciudadanía</t>
  </si>
  <si>
    <t>Mide la tasa de variación de las intrusiones en portales del gobierno con respecto al trimestre anterior</t>
  </si>
  <si>
    <t>((Número de intrusiones en el trimestre actual / número de intrusiones en el trimestre inmediato anterior)-1) * 100</t>
  </si>
  <si>
    <t>Componente 5</t>
  </si>
  <si>
    <t>Educación digital fomentada</t>
  </si>
  <si>
    <t>1 Porcentaje de usuarios de tecnologías de información</t>
  </si>
  <si>
    <t>Muestra la población que utiliza las tecnologías de la información (computadora e internet) respecto a la población total del Estado.</t>
  </si>
  <si>
    <t>(Total de población que hace uso de tecnologías de información (computadora e intenet) / Total de la población del Estado) *100</t>
  </si>
  <si>
    <t>Establecimiento de la agenda y diseño del sistema de Gobierno en Red</t>
  </si>
  <si>
    <t>1 Porcentaje de sistemas diseñados</t>
  </si>
  <si>
    <t>Mide la cubertura de sistemas diseñados con relación a los sistemas solicitados por las Dependencias o el titular del Poder Ejecutivo.</t>
  </si>
  <si>
    <t>(Número de sistemas diseñados / Total de sistemas solicitados) * 100</t>
  </si>
  <si>
    <t>Promoción de una cultura integral del tema de Gobierno en Red</t>
  </si>
  <si>
    <t>1 Porcentaje de dependencias que ofrecen capacitación en TIC a sus empleados</t>
  </si>
  <si>
    <t>Mide  la proporción de dependencias que ofrecen capacitación en TIC con respecto al total de dependencias.</t>
  </si>
  <si>
    <t>Número de dependencias que ofrecen capacitación en TIC a sus empleados / Total de Dependencias</t>
  </si>
  <si>
    <t>Diseño de campañas de comunicación de las acciones gubernamentales</t>
  </si>
  <si>
    <t>1 Porcentaje  de campañas de difusión producidas</t>
  </si>
  <si>
    <t>Mide  la proporción de campañas de difusión producidas con relación a las solicitadas por las dependencias.</t>
  </si>
  <si>
    <t>(Número de campañas realizadas / Total de campañas solicitadas por las Secretarias) * 100</t>
  </si>
  <si>
    <t>100%
(51)</t>
  </si>
  <si>
    <t>100%
(33)</t>
  </si>
  <si>
    <t>(100%)
31</t>
  </si>
  <si>
    <t>2 Porcentaje de campañas audiovisuales elaboradas</t>
  </si>
  <si>
    <t>Mide  la proporción de  campañas audiovisuales elaboradas con relación a las solicitadas</t>
  </si>
  <si>
    <t>(Número de campañas audiovisuales  elaboradas / Total de campañas solicitadas) * 100</t>
  </si>
  <si>
    <t>Política editorial y difusión de las acciones del Gobierno de la Nueva Visión</t>
  </si>
  <si>
    <t>1 Porcentaje de Revistas electrónicas publicadas sobre las acciones de Gobierno</t>
  </si>
  <si>
    <t>Porcentaje de revistas electrónicas publicadas sobre las acciones de Gobierno.</t>
  </si>
  <si>
    <t>Ejemplares de revistas producidos / Total de ejemplares programados * 100</t>
  </si>
  <si>
    <t>2. Variación porcentual de Visitas registradas en la página electrónica de internet para consultar la revista sobre Morelos.</t>
  </si>
  <si>
    <t>Mide la Variación porcentual de visitas registradas en la página electrónica de Internet para consultar la revista sobre Morelos en el periodo transcurrido del año actual con relación a la cantidad de visitas registradas en el mismo periodo transcurrido del año anterior</t>
  </si>
  <si>
    <t xml:space="preserve">((Suma de visitas registradas en la página electrónica de Internet en el periodo trnscurrido del año actual / Suma de visitas registradas en la página electrónica de Internet en el mismo periodo trnscurrido del año anterior)-1)*100 </t>
  </si>
  <si>
    <t>5.38%
(959928)</t>
  </si>
  <si>
    <t>28.37%
(1103919)</t>
  </si>
  <si>
    <t>Diagnóstico de requerimientos para cobertura digital en Morelos (Agenda Digital)</t>
  </si>
  <si>
    <t>1 Porcentaje de Diagnósticos trimestrales realizados del estado de la infraestructura disponible en TIC</t>
  </si>
  <si>
    <t>Mide la proporción de diagnósticos trimestrales realizados de los recursos humanos, físicos y tecnológicos disponibles para poder realizar adecuadamente sus funciones</t>
  </si>
  <si>
    <t>Número de diagnósticos elaborados / Total  de diagnósticos Programados * 100</t>
  </si>
  <si>
    <t>Creación y mantenimiento de la infraestructura de comunicación de banda ancha</t>
  </si>
  <si>
    <t>1 Porcentaje de sistemas de información implementados para el gobierno digital</t>
  </si>
  <si>
    <t>Mide la proporción de sistemas información implementados de apoyo al gobierno en red, para constituir una plataforma de gobierno digital con relación a los requeridos</t>
  </si>
  <si>
    <t>Número de Sistemas de Información implementados / Total de sistemas requeridos * 100</t>
  </si>
  <si>
    <t>Actividad 3.3</t>
  </si>
  <si>
    <t>Determinación de estándares de calidad en la operación de la plataforma</t>
  </si>
  <si>
    <t>1 Porcentaje de indicadores actualizados del Diagnóstico de Desarrollo Tecnológico</t>
  </si>
  <si>
    <t>Mide la proporción de indicadores actulizados del Desarrollo Tecnológico a fin de determinar cualquier situación y conocer las las tendencias. Esta determinación se realiza sobre la base de datos y hechos recogidos y ordenados sistemáticamente, que permiten calificar qué es lo que está pasando.</t>
  </si>
  <si>
    <t>(Número de Indicadores actualizados /  Total de indicadores del Diagnóstico) *100</t>
  </si>
  <si>
    <t>Actividad 4.1</t>
  </si>
  <si>
    <t>Creación y actualización de la Agenda de Gobierno Electrónico</t>
  </si>
  <si>
    <t>1 Actualizaciones a la Agenda de Gobierno Electrónico</t>
  </si>
  <si>
    <t>Señala la cantidad de actualizaciones que ha sufrido la Agenda de Gobierno Electrónico con respecto a las planeadas</t>
  </si>
  <si>
    <t>Actualizaciones realizadas a la Agenda de Gobierno Electrónico / actualizaciones requeridas a la Agenda de Gobierno Electrónico * 100</t>
  </si>
  <si>
    <t>Actividad 4.2</t>
  </si>
  <si>
    <t>Generación de condiciones para asegurar la integridad y confidencialidad de los datos de gobierno</t>
  </si>
  <si>
    <t>1 Porcentaje de equipos de cómputo actualizados en  materia de antivirus</t>
  </si>
  <si>
    <t>Mide el porcentaje de computadoras que han sido actulizadas en las dependencias respecto al total de las computadoras de las dependencias</t>
  </si>
  <si>
    <t>Número de computadoras en las dependencias actualizadas / Total de computadoras en las dependencias *100</t>
  </si>
  <si>
    <t>Actividad 5.1</t>
  </si>
  <si>
    <t>Promoción de la alfabetización digital y uso de las Tecnologías de la Información y la Comunicación</t>
  </si>
  <si>
    <t xml:space="preserve">1 Porcentaje de empleados gubernamentales con habilidades computacionales </t>
  </si>
  <si>
    <t>Mide la proporción de trabajadores gubernamentales con habilidades computacionales.</t>
  </si>
  <si>
    <t>Número de empleados gubernamentales con habilidades computacionales / Total de empleados gubernamentales</t>
  </si>
  <si>
    <t>Actividad 5.2</t>
  </si>
  <si>
    <t>Generación de condiciones para el pleno desarrollo y ejercicio de los ciudadanos morelenses dentro de la Sociedad de la Información y el Conocimiento</t>
  </si>
  <si>
    <t xml:space="preserve">1 Porcentaje de servicios públicos, procesos de gestión y mecanismos de participación ciudadana automatizados </t>
  </si>
  <si>
    <t xml:space="preserve">Mide el porcentaje de servicios públicos, procesos de gestión y mecanismos de participación ciudadana automatizados </t>
  </si>
  <si>
    <t>Número de servicios públicos, procesos de gestión y mecanismos de participación ciudadana automatizados / Total de servicios públicos, procesos de gestión y mecanismos de participación ciudadana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</si>
</sst>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_-;\-* #,##0.0_-;_-* &quot;-&quot;?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dobe Caslon Pro"/>
      <family val="2"/>
    </font>
    <font>
      <sz val="10"/>
      <name val="Adobe Caslon Pro"/>
      <family val="2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Calibri"/>
      <family val="2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SansSerif"/>
    </font>
    <font>
      <sz val="9"/>
      <color rgb="FF000000"/>
      <name val="SansSerif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Adobe Caslon Pro"/>
      <family val="2"/>
    </font>
    <font>
      <sz val="10"/>
      <color indexed="8"/>
      <name val="Adobe Caslon Pro"/>
    </font>
    <font>
      <sz val="9"/>
      <color theme="1"/>
      <name val="Calibri"/>
      <family val="2"/>
      <scheme val="minor"/>
    </font>
    <font>
      <b/>
      <sz val="9"/>
      <name val="Adobe Caslon Pro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C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ck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ck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rgb="FF969696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ck">
        <color rgb="FF969696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rgb="FF969696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ck">
        <color rgb="FF969696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ck">
        <color rgb="FF969696"/>
      </right>
      <top style="thick">
        <color theme="0" tint="-0.34998626667073579"/>
      </top>
      <bottom style="medium">
        <color theme="0" tint="-0.34998626667073579"/>
      </bottom>
      <diagonal/>
    </border>
    <border>
      <left/>
      <right/>
      <top style="thick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ck">
        <color rgb="FF969696"/>
      </bottom>
      <diagonal/>
    </border>
    <border>
      <left/>
      <right/>
      <top style="medium">
        <color theme="0" tint="-0.34998626667073579"/>
      </top>
      <bottom style="thick">
        <color rgb="FF969696"/>
      </bottom>
      <diagonal/>
    </border>
    <border>
      <left/>
      <right style="thick">
        <color rgb="FF969696"/>
      </right>
      <top style="medium">
        <color theme="0" tint="-0.34998626667073579"/>
      </top>
      <bottom style="thick">
        <color rgb="FF969696"/>
      </bottom>
      <diagonal/>
    </border>
    <border>
      <left style="thick">
        <color rgb="FF969696"/>
      </left>
      <right/>
      <top style="thick">
        <color theme="0" tint="-0.34998626667073579"/>
      </top>
      <bottom style="medium">
        <color theme="0" tint="-0.34998626667073579"/>
      </bottom>
      <diagonal/>
    </border>
    <border>
      <left style="thick">
        <color rgb="FF969696"/>
      </left>
      <right/>
      <top style="medium">
        <color theme="0" tint="-0.34998626667073579"/>
      </top>
      <bottom style="thick">
        <color rgb="FF969696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ck">
        <color rgb="FF969696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C0C0C0"/>
      </left>
      <right/>
      <top style="medium">
        <color rgb="FF969696"/>
      </top>
      <bottom style="medium">
        <color rgb="FFC0C0C0"/>
      </bottom>
      <diagonal/>
    </border>
    <border>
      <left/>
      <right/>
      <top style="medium">
        <color rgb="FF969696"/>
      </top>
      <bottom style="medium">
        <color rgb="FFC0C0C0"/>
      </bottom>
      <diagonal/>
    </border>
    <border>
      <left/>
      <right style="medium">
        <color rgb="FFC0C0C0"/>
      </right>
      <top style="medium">
        <color rgb="FF969696"/>
      </top>
      <bottom style="medium">
        <color rgb="FFC0C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0C0C0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 style="medium">
        <color rgb="FF969696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ck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ck">
        <color rgb="FF969696"/>
      </left>
      <right style="medium">
        <color theme="0" tint="-0.34998626667073579"/>
      </right>
      <top/>
      <bottom style="thick">
        <color theme="0" tint="-0.34998626667073579"/>
      </bottom>
      <diagonal/>
    </border>
    <border>
      <left style="medium">
        <color theme="0" tint="-0.34998626667073579"/>
      </left>
      <right/>
      <top/>
      <bottom style="thick">
        <color theme="0" tint="-0.34998626667073579"/>
      </bottom>
      <diagonal/>
    </border>
    <border>
      <left style="medium">
        <color theme="0" tint="-0.34998626667073579"/>
      </left>
      <right style="thick">
        <color rgb="FF969696"/>
      </right>
      <top/>
      <bottom style="thick">
        <color theme="0" tint="-0.34998626667073579"/>
      </bottom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C0C0C0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C0C0C0"/>
      </right>
      <top style="medium">
        <color rgb="FF969696"/>
      </top>
      <bottom/>
      <diagonal/>
    </border>
    <border>
      <left style="medium">
        <color rgb="FFC0C0C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 style="medium">
        <color rgb="FFC0C0C0"/>
      </left>
      <right/>
      <top style="medium">
        <color rgb="FFC0C0C0"/>
      </top>
      <bottom style="thick">
        <color rgb="FF969696"/>
      </bottom>
      <diagonal/>
    </border>
    <border>
      <left/>
      <right/>
      <top style="medium">
        <color rgb="FFC0C0C0"/>
      </top>
      <bottom style="thick">
        <color rgb="FF969696"/>
      </bottom>
      <diagonal/>
    </border>
    <border>
      <left/>
      <right style="medium">
        <color rgb="FFC0C0C0"/>
      </right>
      <top style="medium">
        <color rgb="FFC0C0C0"/>
      </top>
      <bottom style="thick">
        <color rgb="FF969696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rgb="FF969696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 style="thick">
        <color rgb="FF969696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/>
      <bottom style="medium">
        <color rgb="FF969696"/>
      </bottom>
      <diagonal/>
    </border>
    <border>
      <left style="medium">
        <color rgb="FFC0C0C0"/>
      </left>
      <right/>
      <top style="thick">
        <color rgb="FF969696"/>
      </top>
      <bottom/>
      <diagonal/>
    </border>
    <border>
      <left/>
      <right/>
      <top style="thick">
        <color rgb="FF969696"/>
      </top>
      <bottom/>
      <diagonal/>
    </border>
    <border>
      <left/>
      <right style="medium">
        <color rgb="FFC0C0C0"/>
      </right>
      <top style="thick">
        <color rgb="FF969696"/>
      </top>
      <bottom/>
      <diagonal/>
    </border>
    <border>
      <left/>
      <right style="thick">
        <color rgb="FF969696"/>
      </right>
      <top style="thick">
        <color rgb="FF969696"/>
      </top>
      <bottom/>
      <diagonal/>
    </border>
    <border>
      <left style="thick">
        <color rgb="FF969696"/>
      </left>
      <right/>
      <top style="thick">
        <color rgb="FF969696"/>
      </top>
      <bottom/>
      <diagonal/>
    </border>
    <border>
      <left style="medium">
        <color rgb="FF969696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/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rgb="FF969696"/>
      </top>
      <bottom/>
      <diagonal/>
    </border>
    <border>
      <left style="medium">
        <color rgb="FFC0C0C0"/>
      </left>
      <right style="medium">
        <color rgb="FFC0C0C0"/>
      </right>
      <top style="medium">
        <color rgb="FF969696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thick">
        <color rgb="FF969696"/>
      </bottom>
      <diagonal/>
    </border>
    <border>
      <left style="thick">
        <color rgb="FF969696"/>
      </left>
      <right/>
      <top style="thick">
        <color rgb="FF969696"/>
      </top>
      <bottom style="medium">
        <color rgb="FF969696"/>
      </bottom>
      <diagonal/>
    </border>
    <border>
      <left/>
      <right style="thick">
        <color rgb="FF969696"/>
      </right>
      <top style="thick">
        <color rgb="FF969696"/>
      </top>
      <bottom style="medium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69696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3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5">
    <xf numFmtId="0" fontId="0" fillId="0" borderId="0" xfId="0"/>
    <xf numFmtId="0" fontId="0" fillId="0" borderId="0" xfId="0"/>
    <xf numFmtId="0" fontId="0" fillId="0" borderId="10" xfId="0" applyBorder="1" applyAlignment="1">
      <alignment vertical="top" wrapText="1"/>
    </xf>
    <xf numFmtId="0" fontId="0" fillId="0" borderId="10" xfId="0" applyBorder="1"/>
    <xf numFmtId="0" fontId="18" fillId="0" borderId="0" xfId="0" applyFont="1" applyAlignment="1">
      <alignment horizontal="center"/>
    </xf>
    <xf numFmtId="0" fontId="18" fillId="34" borderId="10" xfId="0" applyFont="1" applyFill="1" applyBorder="1" applyAlignment="1">
      <alignment horizontal="center" vertical="center" wrapText="1"/>
    </xf>
    <xf numFmtId="0" fontId="20" fillId="0" borderId="0" xfId="0" applyFont="1"/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/>
    </xf>
    <xf numFmtId="0" fontId="27" fillId="0" borderId="0" xfId="0" applyFont="1"/>
    <xf numFmtId="0" fontId="0" fillId="0" borderId="13" xfId="0" applyFont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6" fillId="0" borderId="12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Fill="1" applyBorder="1"/>
    <xf numFmtId="164" fontId="0" fillId="0" borderId="13" xfId="0" applyNumberFormat="1" applyFont="1" applyFill="1" applyBorder="1" applyAlignment="1">
      <alignment vertical="center" wrapText="1"/>
    </xf>
    <xf numFmtId="164" fontId="0" fillId="0" borderId="13" xfId="0" applyNumberFormat="1" applyFont="1" applyFill="1" applyBorder="1" applyAlignment="1">
      <alignment horizontal="left" vertical="center" wrapText="1"/>
    </xf>
    <xf numFmtId="0" fontId="0" fillId="37" borderId="35" xfId="0" applyFill="1" applyBorder="1" applyAlignment="1">
      <alignment vertical="center" wrapText="1"/>
    </xf>
    <xf numFmtId="0" fontId="0" fillId="37" borderId="35" xfId="0" applyFill="1" applyBorder="1" applyAlignment="1">
      <alignment vertical="center"/>
    </xf>
    <xf numFmtId="0" fontId="0" fillId="38" borderId="35" xfId="0" applyFill="1" applyBorder="1" applyAlignment="1">
      <alignment horizontal="justify" vertical="center" wrapText="1"/>
    </xf>
    <xf numFmtId="0" fontId="0" fillId="39" borderId="35" xfId="0" applyFill="1" applyBorder="1" applyAlignment="1">
      <alignment vertical="center" wrapText="1"/>
    </xf>
    <xf numFmtId="0" fontId="30" fillId="40" borderId="35" xfId="0" applyFont="1" applyFill="1" applyBorder="1" applyAlignment="1">
      <alignment horizontal="justify" vertical="center" wrapText="1"/>
    </xf>
    <xf numFmtId="0" fontId="0" fillId="41" borderId="35" xfId="0" applyFill="1" applyBorder="1" applyAlignment="1">
      <alignment horizontal="justify" vertical="center" wrapText="1"/>
    </xf>
    <xf numFmtId="0" fontId="0" fillId="42" borderId="10" xfId="0" applyFill="1" applyBorder="1"/>
    <xf numFmtId="0" fontId="0" fillId="37" borderId="36" xfId="0" applyFill="1" applyBorder="1" applyAlignment="1">
      <alignment vertical="center" wrapText="1"/>
    </xf>
    <xf numFmtId="0" fontId="0" fillId="0" borderId="35" xfId="0" applyBorder="1"/>
    <xf numFmtId="0" fontId="0" fillId="0" borderId="35" xfId="0" applyBorder="1" applyAlignment="1">
      <alignment wrapText="1"/>
    </xf>
    <xf numFmtId="0" fontId="0" fillId="38" borderId="10" xfId="0" applyFill="1" applyBorder="1" applyAlignment="1">
      <alignment horizontal="justify" vertical="center" wrapText="1"/>
    </xf>
    <xf numFmtId="0" fontId="30" fillId="40" borderId="10" xfId="0" applyFont="1" applyFill="1" applyBorder="1" applyAlignment="1">
      <alignment horizontal="justify" vertical="center" wrapText="1"/>
    </xf>
    <xf numFmtId="0" fontId="0" fillId="39" borderId="10" xfId="0" applyFill="1" applyBorder="1" applyAlignment="1">
      <alignment wrapText="1"/>
    </xf>
    <xf numFmtId="0" fontId="0" fillId="39" borderId="10" xfId="0" applyFill="1" applyBorder="1" applyAlignment="1">
      <alignment vertical="center" wrapText="1"/>
    </xf>
    <xf numFmtId="0" fontId="0" fillId="37" borderId="10" xfId="0" applyFill="1" applyBorder="1" applyAlignment="1">
      <alignment vertical="center"/>
    </xf>
    <xf numFmtId="0" fontId="0" fillId="41" borderId="10" xfId="0" applyFill="1" applyBorder="1" applyAlignment="1">
      <alignment horizontal="justify" vertical="center" wrapText="1"/>
    </xf>
    <xf numFmtId="0" fontId="30" fillId="38" borderId="10" xfId="0" applyFont="1" applyFill="1" applyBorder="1" applyAlignment="1">
      <alignment horizontal="justify" vertical="center" wrapText="1"/>
    </xf>
    <xf numFmtId="0" fontId="31" fillId="44" borderId="37" xfId="0" applyNumberFormat="1" applyFont="1" applyFill="1" applyBorder="1" applyAlignment="1" applyProtection="1">
      <alignment horizontal="center" vertical="center" wrapText="1"/>
    </xf>
    <xf numFmtId="0" fontId="16" fillId="45" borderId="37" xfId="0" applyNumberFormat="1" applyFont="1" applyFill="1" applyBorder="1" applyAlignment="1" applyProtection="1">
      <alignment horizontal="center" vertical="center" wrapText="1"/>
      <protection locked="0"/>
    </xf>
    <xf numFmtId="0" fontId="16" fillId="45" borderId="38" xfId="0" applyNumberFormat="1" applyFont="1" applyFill="1" applyBorder="1" applyAlignment="1" applyProtection="1">
      <alignment horizontal="center" vertical="center" wrapText="1"/>
      <protection locked="0"/>
    </xf>
    <xf numFmtId="0" fontId="16" fillId="4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Border="1"/>
    <xf numFmtId="0" fontId="0" fillId="33" borderId="34" xfId="0" applyFill="1" applyBorder="1"/>
    <xf numFmtId="0" fontId="33" fillId="33" borderId="34" xfId="0" applyNumberFormat="1" applyFont="1" applyFill="1" applyBorder="1"/>
    <xf numFmtId="0" fontId="33" fillId="33" borderId="34" xfId="0" applyNumberFormat="1" applyFont="1" applyFill="1" applyBorder="1" applyAlignment="1">
      <alignment horizontal="left" wrapText="1"/>
    </xf>
    <xf numFmtId="0" fontId="0" fillId="33" borderId="34" xfId="0" applyFill="1" applyBorder="1" applyAlignment="1">
      <alignment horizontal="left" vertical="center" wrapText="1"/>
    </xf>
    <xf numFmtId="0" fontId="33" fillId="33" borderId="34" xfId="0" applyNumberFormat="1" applyFont="1" applyFill="1" applyBorder="1" applyAlignment="1">
      <alignment horizontal="left" vertical="center" wrapText="1"/>
    </xf>
    <xf numFmtId="49" fontId="32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left" wrapText="1"/>
    </xf>
    <xf numFmtId="0" fontId="33" fillId="46" borderId="34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32" fillId="0" borderId="10" xfId="0" applyNumberFormat="1" applyFont="1" applyFill="1" applyBorder="1" applyAlignment="1" applyProtection="1">
      <alignment horizontal="center" vertical="center" wrapText="1"/>
    </xf>
    <xf numFmtId="0" fontId="30" fillId="0" borderId="34" xfId="0" applyFont="1" applyBorder="1"/>
    <xf numFmtId="0" fontId="30" fillId="0" borderId="34" xfId="0" applyFont="1" applyBorder="1" applyAlignment="1">
      <alignment wrapText="1"/>
    </xf>
    <xf numFmtId="0" fontId="32" fillId="0" borderId="10" xfId="0" applyNumberFormat="1" applyFont="1" applyFill="1" applyBorder="1" applyAlignment="1" applyProtection="1">
      <alignment horizontal="center" vertical="top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31" fillId="44" borderId="10" xfId="0" applyNumberFormat="1" applyFont="1" applyFill="1" applyBorder="1" applyAlignment="1" applyProtection="1">
      <alignment horizontal="center" vertical="center" wrapText="1"/>
    </xf>
    <xf numFmtId="49" fontId="32" fillId="0" borderId="10" xfId="0" applyNumberFormat="1" applyFont="1" applyFill="1" applyBorder="1" applyAlignment="1" applyProtection="1">
      <alignment horizontal="center" wrapText="1"/>
    </xf>
    <xf numFmtId="0" fontId="32" fillId="0" borderId="10" xfId="0" applyNumberFormat="1" applyFont="1" applyFill="1" applyBorder="1" applyAlignment="1" applyProtection="1">
      <alignment horizontal="center" wrapText="1"/>
    </xf>
    <xf numFmtId="0" fontId="16" fillId="35" borderId="10" xfId="0" applyFont="1" applyFill="1" applyBorder="1" applyAlignment="1">
      <alignment horizontal="center" vertical="center"/>
    </xf>
    <xf numFmtId="0" fontId="33" fillId="33" borderId="40" xfId="0" applyNumberFormat="1" applyFont="1" applyFill="1" applyBorder="1" applyAlignment="1">
      <alignment horizontal="left" wrapText="1"/>
    </xf>
    <xf numFmtId="0" fontId="0" fillId="0" borderId="40" xfId="0" applyFill="1" applyBorder="1" applyAlignment="1">
      <alignment horizontal="left" wrapText="1"/>
    </xf>
    <xf numFmtId="0" fontId="0" fillId="0" borderId="39" xfId="0" applyFill="1" applyBorder="1" applyAlignment="1">
      <alignment horizontal="left" wrapText="1"/>
    </xf>
    <xf numFmtId="0" fontId="0" fillId="0" borderId="10" xfId="0" applyBorder="1"/>
    <xf numFmtId="0" fontId="16" fillId="0" borderId="0" xfId="0" applyFont="1"/>
    <xf numFmtId="0" fontId="16" fillId="45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34" fillId="0" borderId="0" xfId="0" applyFont="1"/>
    <xf numFmtId="2" fontId="0" fillId="0" borderId="0" xfId="0" applyNumberFormat="1"/>
    <xf numFmtId="0" fontId="0" fillId="0" borderId="42" xfId="0" applyFont="1" applyBorder="1" applyAlignment="1">
      <alignment wrapText="1"/>
    </xf>
    <xf numFmtId="0" fontId="0" fillId="0" borderId="43" xfId="0" applyFont="1" applyBorder="1" applyAlignment="1">
      <alignment wrapText="1"/>
    </xf>
    <xf numFmtId="0" fontId="0" fillId="0" borderId="44" xfId="0" applyFont="1" applyFill="1" applyBorder="1" applyAlignment="1">
      <alignment wrapText="1"/>
    </xf>
    <xf numFmtId="0" fontId="0" fillId="0" borderId="0" xfId="0" applyAlignment="1"/>
    <xf numFmtId="0" fontId="16" fillId="0" borderId="0" xfId="0" applyFont="1" applyAlignment="1">
      <alignment horizontal="left"/>
    </xf>
    <xf numFmtId="0" fontId="16" fillId="34" borderId="10" xfId="42" applyFont="1" applyFill="1" applyBorder="1" applyAlignment="1">
      <alignment horizontal="center"/>
    </xf>
    <xf numFmtId="0" fontId="0" fillId="37" borderId="0" xfId="42" applyFont="1" applyFill="1" applyBorder="1" applyAlignment="1">
      <alignment wrapText="1"/>
    </xf>
    <xf numFmtId="0" fontId="0" fillId="40" borderId="0" xfId="42" applyFont="1" applyFill="1" applyBorder="1" applyAlignment="1">
      <alignment wrapText="1"/>
    </xf>
    <xf numFmtId="0" fontId="0" fillId="39" borderId="0" xfId="42" applyFont="1" applyFill="1" applyBorder="1" applyAlignment="1">
      <alignment wrapText="1"/>
    </xf>
    <xf numFmtId="0" fontId="30" fillId="37" borderId="0" xfId="42" applyFont="1" applyFill="1" applyBorder="1" applyAlignment="1">
      <alignment wrapText="1"/>
    </xf>
    <xf numFmtId="0" fontId="0" fillId="41" borderId="0" xfId="42" applyFont="1" applyFill="1" applyBorder="1" applyAlignment="1">
      <alignment wrapText="1"/>
    </xf>
    <xf numFmtId="0" fontId="0" fillId="33" borderId="0" xfId="42" applyFont="1" applyFill="1" applyBorder="1" applyAlignment="1">
      <alignment wrapText="1"/>
    </xf>
    <xf numFmtId="0" fontId="30" fillId="41" borderId="0" xfId="42" applyFont="1" applyFill="1" applyBorder="1" applyAlignment="1">
      <alignment wrapText="1"/>
    </xf>
    <xf numFmtId="0" fontId="16" fillId="41" borderId="0" xfId="42" applyFont="1" applyFill="1" applyBorder="1" applyAlignment="1">
      <alignment wrapText="1"/>
    </xf>
    <xf numFmtId="0" fontId="30" fillId="39" borderId="0" xfId="42" applyFont="1" applyFill="1" applyBorder="1" applyAlignment="1">
      <alignment wrapText="1"/>
    </xf>
    <xf numFmtId="0" fontId="30" fillId="39" borderId="0" xfId="42" applyFont="1" applyFill="1" applyBorder="1" applyAlignment="1">
      <alignment vertical="justify" wrapText="1"/>
    </xf>
    <xf numFmtId="0" fontId="30" fillId="47" borderId="0" xfId="42" applyFont="1" applyFill="1" applyBorder="1" applyAlignment="1">
      <alignment wrapText="1"/>
    </xf>
    <xf numFmtId="0" fontId="0" fillId="47" borderId="0" xfId="42" applyFont="1" applyFill="1" applyBorder="1" applyAlignment="1">
      <alignment wrapText="1"/>
    </xf>
    <xf numFmtId="0" fontId="30" fillId="38" borderId="0" xfId="42" applyFont="1" applyFill="1" applyBorder="1" applyAlignment="1">
      <alignment wrapText="1"/>
    </xf>
    <xf numFmtId="0" fontId="30" fillId="40" borderId="0" xfId="42" applyFont="1" applyFill="1" applyBorder="1" applyAlignment="1">
      <alignment wrapText="1"/>
    </xf>
    <xf numFmtId="0" fontId="0" fillId="38" borderId="0" xfId="42" applyFont="1" applyFill="1" applyBorder="1" applyAlignment="1">
      <alignment wrapText="1"/>
    </xf>
    <xf numFmtId="0" fontId="36" fillId="37" borderId="0" xfId="43" applyFont="1" applyFill="1" applyBorder="1" applyAlignment="1">
      <alignment vertical="top" wrapText="1"/>
    </xf>
    <xf numFmtId="0" fontId="30" fillId="48" borderId="0" xfId="42" applyFont="1" applyFill="1" applyBorder="1" applyAlignment="1">
      <alignment wrapText="1"/>
    </xf>
    <xf numFmtId="0" fontId="0" fillId="48" borderId="0" xfId="42" applyFont="1" applyFill="1" applyBorder="1" applyAlignment="1">
      <alignment wrapText="1"/>
    </xf>
    <xf numFmtId="0" fontId="37" fillId="39" borderId="0" xfId="42" applyFont="1" applyFill="1" applyBorder="1" applyAlignment="1">
      <alignment vertical="center" wrapText="1"/>
    </xf>
    <xf numFmtId="0" fontId="37" fillId="37" borderId="0" xfId="42" applyFont="1" applyFill="1" applyBorder="1" applyAlignment="1">
      <alignment vertical="center" wrapText="1"/>
    </xf>
    <xf numFmtId="0" fontId="37" fillId="41" borderId="0" xfId="42" applyFont="1" applyFill="1" applyBorder="1" applyAlignment="1">
      <alignment vertical="center" wrapText="1"/>
    </xf>
    <xf numFmtId="0" fontId="30" fillId="37" borderId="0" xfId="42" applyFont="1" applyFill="1" applyBorder="1" applyAlignment="1">
      <alignment vertical="center" wrapText="1"/>
    </xf>
    <xf numFmtId="0" fontId="36" fillId="39" borderId="0" xfId="43" applyFont="1" applyFill="1" applyBorder="1" applyAlignment="1">
      <alignment vertical="top" wrapText="1"/>
    </xf>
    <xf numFmtId="0" fontId="36" fillId="41" borderId="0" xfId="43" applyFont="1" applyFill="1" applyBorder="1" applyAlignment="1">
      <alignment vertical="top" wrapText="1"/>
    </xf>
    <xf numFmtId="0" fontId="30" fillId="39" borderId="0" xfId="43" applyFont="1" applyFill="1" applyBorder="1" applyAlignment="1">
      <alignment vertical="top" wrapText="1"/>
    </xf>
    <xf numFmtId="0" fontId="36" fillId="47" borderId="0" xfId="43" applyFont="1" applyFill="1" applyBorder="1" applyAlignment="1">
      <alignment vertical="top" wrapText="1"/>
    </xf>
    <xf numFmtId="0" fontId="36" fillId="40" borderId="0" xfId="43" applyFont="1" applyFill="1" applyBorder="1" applyAlignment="1">
      <alignment vertical="top" wrapText="1"/>
    </xf>
    <xf numFmtId="0" fontId="36" fillId="48" borderId="0" xfId="43" applyFont="1" applyFill="1" applyBorder="1" applyAlignment="1">
      <alignment vertical="top" wrapText="1"/>
    </xf>
    <xf numFmtId="0" fontId="30" fillId="40" borderId="0" xfId="43" applyFont="1" applyFill="1" applyBorder="1" applyAlignment="1">
      <alignment vertical="top" wrapText="1"/>
    </xf>
    <xf numFmtId="0" fontId="36" fillId="38" borderId="0" xfId="43" applyFont="1" applyFill="1" applyBorder="1" applyAlignment="1">
      <alignment vertical="top" wrapText="1"/>
    </xf>
    <xf numFmtId="0" fontId="0" fillId="39" borderId="0" xfId="0" applyFont="1" applyFill="1" applyBorder="1" applyAlignment="1">
      <alignment vertical="top" wrapText="1"/>
    </xf>
    <xf numFmtId="0" fontId="16" fillId="34" borderId="0" xfId="42" applyFont="1" applyFill="1" applyBorder="1" applyAlignment="1">
      <alignment horizontal="left"/>
    </xf>
    <xf numFmtId="0" fontId="16" fillId="34" borderId="0" xfId="0" applyFont="1" applyFill="1" applyBorder="1"/>
    <xf numFmtId="0" fontId="0" fillId="33" borderId="0" xfId="0" applyFill="1" applyBorder="1" applyAlignment="1">
      <alignment horizontal="left" vertical="center"/>
    </xf>
    <xf numFmtId="0" fontId="0" fillId="40" borderId="0" xfId="0" applyFill="1" applyBorder="1" applyAlignment="1">
      <alignment wrapText="1"/>
    </xf>
    <xf numFmtId="0" fontId="0" fillId="0" borderId="0" xfId="0" applyBorder="1" applyAlignment="1">
      <alignment horizontal="left" vertical="center"/>
    </xf>
    <xf numFmtId="0" fontId="0" fillId="50" borderId="0" xfId="0" applyFill="1" applyBorder="1" applyAlignment="1">
      <alignment wrapText="1"/>
    </xf>
    <xf numFmtId="0" fontId="0" fillId="47" borderId="0" xfId="0" applyFill="1" applyBorder="1" applyAlignment="1">
      <alignment wrapText="1"/>
    </xf>
    <xf numFmtId="0" fontId="0" fillId="48" borderId="0" xfId="0" applyFill="1" applyBorder="1" applyAlignment="1">
      <alignment wrapText="1"/>
    </xf>
    <xf numFmtId="0" fontId="0" fillId="38" borderId="0" xfId="0" applyFill="1" applyBorder="1" applyAlignment="1">
      <alignment wrapText="1"/>
    </xf>
    <xf numFmtId="0" fontId="0" fillId="41" borderId="0" xfId="0" applyFill="1" applyBorder="1" applyAlignment="1">
      <alignment wrapText="1"/>
    </xf>
    <xf numFmtId="0" fontId="0" fillId="39" borderId="0" xfId="0" applyFill="1" applyBorder="1" applyAlignment="1">
      <alignment wrapText="1"/>
    </xf>
    <xf numFmtId="0" fontId="0" fillId="37" borderId="0" xfId="0" applyFill="1" applyBorder="1" applyAlignment="1">
      <alignment wrapText="1"/>
    </xf>
    <xf numFmtId="0" fontId="0" fillId="34" borderId="0" xfId="0" applyFill="1" applyBorder="1" applyAlignment="1">
      <alignment wrapText="1"/>
    </xf>
    <xf numFmtId="0" fontId="0" fillId="0" borderId="0" xfId="0" applyFill="1" applyBorder="1" applyAlignment="1">
      <alignment horizontal="left" vertical="center"/>
    </xf>
    <xf numFmtId="0" fontId="16" fillId="35" borderId="0" xfId="0" applyFont="1" applyFill="1" applyBorder="1" applyAlignment="1">
      <alignment horizontal="center" vertical="center"/>
    </xf>
    <xf numFmtId="0" fontId="0" fillId="33" borderId="10" xfId="0" applyFill="1" applyBorder="1" applyAlignment="1">
      <alignment wrapText="1"/>
    </xf>
    <xf numFmtId="0" fontId="0" fillId="39" borderId="34" xfId="0" applyFill="1" applyBorder="1" applyAlignment="1">
      <alignment vertical="center" wrapText="1"/>
    </xf>
    <xf numFmtId="0" fontId="0" fillId="39" borderId="54" xfId="0" applyFill="1" applyBorder="1" applyAlignment="1">
      <alignment vertical="center" wrapText="1"/>
    </xf>
    <xf numFmtId="0" fontId="0" fillId="39" borderId="55" xfId="0" applyFill="1" applyBorder="1" applyAlignment="1">
      <alignment vertical="center" wrapText="1"/>
    </xf>
    <xf numFmtId="0" fontId="0" fillId="51" borderId="10" xfId="0" applyFont="1" applyFill="1" applyBorder="1" applyAlignment="1">
      <alignment vertical="center" wrapText="1"/>
    </xf>
    <xf numFmtId="0" fontId="25" fillId="34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165" fontId="26" fillId="0" borderId="69" xfId="0" applyNumberFormat="1" applyFont="1" applyBorder="1"/>
    <xf numFmtId="165" fontId="26" fillId="43" borderId="69" xfId="0" applyNumberFormat="1" applyFont="1" applyFill="1" applyBorder="1" applyAlignment="1">
      <alignment horizontal="right"/>
    </xf>
    <xf numFmtId="165" fontId="26" fillId="0" borderId="69" xfId="0" applyNumberFormat="1" applyFont="1" applyBorder="1" applyAlignment="1">
      <alignment horizontal="right"/>
    </xf>
    <xf numFmtId="0" fontId="0" fillId="43" borderId="13" xfId="0" applyFont="1" applyFill="1" applyBorder="1" applyAlignment="1">
      <alignment vertical="center" wrapText="1"/>
    </xf>
    <xf numFmtId="0" fontId="16" fillId="0" borderId="20" xfId="0" applyFont="1" applyBorder="1" applyAlignment="1">
      <alignment horizontal="right" vertical="center" wrapText="1"/>
    </xf>
    <xf numFmtId="0" fontId="26" fillId="33" borderId="13" xfId="0" applyFont="1" applyFill="1" applyBorder="1" applyAlignment="1">
      <alignment vertical="center" wrapText="1"/>
    </xf>
    <xf numFmtId="164" fontId="0" fillId="0" borderId="13" xfId="0" applyNumberFormat="1" applyFont="1" applyBorder="1" applyAlignment="1">
      <alignment vertical="center" wrapText="1"/>
    </xf>
    <xf numFmtId="4" fontId="0" fillId="0" borderId="13" xfId="0" applyNumberFormat="1" applyFont="1" applyBorder="1" applyAlignment="1">
      <alignment vertical="center" wrapText="1"/>
    </xf>
    <xf numFmtId="0" fontId="0" fillId="0" borderId="0" xfId="0"/>
    <xf numFmtId="0" fontId="0" fillId="0" borderId="0" xfId="0" applyBorder="1"/>
    <xf numFmtId="0" fontId="23" fillId="43" borderId="89" xfId="0" applyFont="1" applyFill="1" applyBorder="1" applyAlignment="1">
      <alignment horizontal="center" vertical="center" wrapText="1"/>
    </xf>
    <xf numFmtId="0" fontId="25" fillId="34" borderId="19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26" fillId="43" borderId="13" xfId="0" applyFont="1" applyFill="1" applyBorder="1" applyAlignment="1">
      <alignment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33" borderId="14" xfId="0" applyFont="1" applyFill="1" applyBorder="1" applyAlignment="1">
      <alignment vertical="center" wrapText="1"/>
    </xf>
    <xf numFmtId="165" fontId="0" fillId="0" borderId="0" xfId="0" applyNumberFormat="1"/>
    <xf numFmtId="0" fontId="22" fillId="49" borderId="89" xfId="0" applyFont="1" applyFill="1" applyBorder="1" applyAlignment="1">
      <alignment horizontal="right" vertical="center" wrapText="1"/>
    </xf>
    <xf numFmtId="0" fontId="22" fillId="49" borderId="102" xfId="0" applyFont="1" applyFill="1" applyBorder="1" applyAlignment="1">
      <alignment horizontal="right" vertical="center" wrapText="1"/>
    </xf>
    <xf numFmtId="0" fontId="22" fillId="49" borderId="103" xfId="0" applyFont="1" applyFill="1" applyBorder="1" applyAlignment="1">
      <alignment horizontal="right" vertical="center" wrapText="1"/>
    </xf>
    <xf numFmtId="0" fontId="22" fillId="49" borderId="63" xfId="0" applyFont="1" applyFill="1" applyBorder="1" applyAlignment="1">
      <alignment horizontal="right" vertical="center" wrapText="1"/>
    </xf>
    <xf numFmtId="0" fontId="22" fillId="49" borderId="0" xfId="0" applyFont="1" applyFill="1" applyBorder="1" applyAlignment="1">
      <alignment horizontal="right" vertical="center" wrapText="1"/>
    </xf>
    <xf numFmtId="0" fontId="44" fillId="49" borderId="89" xfId="0" applyFont="1" applyFill="1" applyBorder="1" applyAlignment="1">
      <alignment horizontal="right" vertical="center" wrapText="1"/>
    </xf>
    <xf numFmtId="49" fontId="43" fillId="43" borderId="21" xfId="0" applyNumberFormat="1" applyFont="1" applyFill="1" applyBorder="1" applyAlignment="1">
      <alignment vertical="center" wrapText="1"/>
    </xf>
    <xf numFmtId="0" fontId="29" fillId="43" borderId="10" xfId="0" applyFont="1" applyFill="1" applyBorder="1" applyAlignment="1">
      <alignment horizontal="center" vertical="center"/>
    </xf>
    <xf numFmtId="0" fontId="22" fillId="49" borderId="48" xfId="0" applyFont="1" applyFill="1" applyBorder="1" applyAlignment="1">
      <alignment horizontal="right" wrapText="1"/>
    </xf>
    <xf numFmtId="0" fontId="22" fillId="49" borderId="59" xfId="0" applyFont="1" applyFill="1" applyBorder="1" applyAlignment="1">
      <alignment horizontal="right" wrapText="1"/>
    </xf>
    <xf numFmtId="0" fontId="44" fillId="49" borderId="58" xfId="0" applyFont="1" applyFill="1" applyBorder="1" applyAlignment="1">
      <alignment horizontal="right" vertical="center" wrapText="1"/>
    </xf>
    <xf numFmtId="0" fontId="25" fillId="49" borderId="14" xfId="0" applyFont="1" applyFill="1" applyBorder="1" applyAlignment="1">
      <alignment horizontal="center" vertical="center" wrapText="1"/>
    </xf>
    <xf numFmtId="0" fontId="25" fillId="49" borderId="13" xfId="0" applyFont="1" applyFill="1" applyBorder="1" applyAlignment="1">
      <alignment horizontal="center" vertical="center" wrapText="1"/>
    </xf>
    <xf numFmtId="0" fontId="39" fillId="49" borderId="69" xfId="0" applyFont="1" applyFill="1" applyBorder="1" applyAlignment="1">
      <alignment horizontal="center" vertical="center" wrapText="1"/>
    </xf>
    <xf numFmtId="0" fontId="40" fillId="49" borderId="69" xfId="0" applyFont="1" applyFill="1" applyBorder="1" applyAlignment="1">
      <alignment horizontal="center" vertical="center" wrapText="1"/>
    </xf>
    <xf numFmtId="0" fontId="39" fillId="49" borderId="69" xfId="0" applyFont="1" applyFill="1" applyBorder="1" applyAlignment="1">
      <alignment horizontal="center" vertical="center"/>
    </xf>
    <xf numFmtId="165" fontId="38" fillId="49" borderId="69" xfId="0" applyNumberFormat="1" applyFont="1" applyFill="1" applyBorder="1"/>
    <xf numFmtId="165" fontId="38" fillId="49" borderId="69" xfId="0" applyNumberFormat="1" applyFont="1" applyFill="1" applyBorder="1" applyAlignment="1">
      <alignment horizontal="right"/>
    </xf>
    <xf numFmtId="164" fontId="38" fillId="49" borderId="69" xfId="0" applyNumberFormat="1" applyFont="1" applyFill="1" applyBorder="1" applyAlignment="1">
      <alignment horizontal="center"/>
    </xf>
    <xf numFmtId="0" fontId="38" fillId="43" borderId="14" xfId="0" applyFont="1" applyFill="1" applyBorder="1" applyAlignment="1">
      <alignment vertical="center" wrapText="1"/>
    </xf>
    <xf numFmtId="49" fontId="32" fillId="0" borderId="10" xfId="0" applyNumberFormat="1" applyFont="1" applyFill="1" applyBorder="1" applyAlignment="1" applyProtection="1">
      <alignment horizontal="center" vertical="center" wrapText="1"/>
    </xf>
    <xf numFmtId="14" fontId="29" fillId="43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left" wrapText="1"/>
    </xf>
    <xf numFmtId="0" fontId="0" fillId="0" borderId="39" xfId="0" applyFill="1" applyBorder="1"/>
    <xf numFmtId="4" fontId="0" fillId="41" borderId="13" xfId="0" applyNumberFormat="1" applyFont="1" applyFill="1" applyBorder="1" applyAlignment="1">
      <alignment vertical="center" wrapText="1"/>
    </xf>
    <xf numFmtId="1" fontId="0" fillId="0" borderId="13" xfId="0" applyNumberFormat="1" applyFont="1" applyFill="1" applyBorder="1" applyAlignment="1">
      <alignment horizontal="center" vertical="center" wrapText="1"/>
    </xf>
    <xf numFmtId="3" fontId="0" fillId="41" borderId="13" xfId="0" applyNumberFormat="1" applyFont="1" applyFill="1" applyBorder="1" applyAlignment="1">
      <alignment vertical="center" wrapText="1"/>
    </xf>
    <xf numFmtId="165" fontId="26" fillId="41" borderId="69" xfId="0" applyNumberFormat="1" applyFont="1" applyFill="1" applyBorder="1" applyAlignment="1">
      <alignment horizontal="right"/>
    </xf>
    <xf numFmtId="164" fontId="0" fillId="41" borderId="13" xfId="0" applyNumberFormat="1" applyFont="1" applyFill="1" applyBorder="1" applyAlignment="1">
      <alignment vertical="center" wrapText="1"/>
    </xf>
    <xf numFmtId="0" fontId="38" fillId="33" borderId="14" xfId="0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vertical="center" wrapText="1"/>
    </xf>
    <xf numFmtId="164" fontId="14" fillId="0" borderId="13" xfId="0" applyNumberFormat="1" applyFont="1" applyBorder="1" applyAlignment="1">
      <alignment vertical="center" wrapText="1"/>
    </xf>
    <xf numFmtId="4" fontId="14" fillId="41" borderId="13" xfId="0" applyNumberFormat="1" applyFont="1" applyFill="1" applyBorder="1" applyAlignment="1">
      <alignment vertical="center" wrapText="1"/>
    </xf>
    <xf numFmtId="164" fontId="14" fillId="41" borderId="13" xfId="0" applyNumberFormat="1" applyFont="1" applyFill="1" applyBorder="1" applyAlignment="1">
      <alignment vertical="center" wrapText="1"/>
    </xf>
    <xf numFmtId="0" fontId="16" fillId="33" borderId="20" xfId="0" applyFont="1" applyFill="1" applyBorder="1" applyAlignment="1">
      <alignment horizontal="right" vertical="center" wrapText="1"/>
    </xf>
    <xf numFmtId="0" fontId="0" fillId="33" borderId="13" xfId="0" applyFont="1" applyFill="1" applyBorder="1" applyAlignment="1">
      <alignment vertical="center" wrapText="1"/>
    </xf>
    <xf numFmtId="0" fontId="16" fillId="33" borderId="22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>
      <alignment horizontal="left" vertical="center" wrapText="1"/>
    </xf>
    <xf numFmtId="49" fontId="32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39" fillId="49" borderId="69" xfId="0" applyFont="1" applyFill="1" applyBorder="1" applyAlignment="1">
      <alignment horizontal="center" vertical="center"/>
    </xf>
    <xf numFmtId="0" fontId="39" fillId="49" borderId="69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2" fillId="49" borderId="0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26" fillId="43" borderId="18" xfId="0" applyFont="1" applyFill="1" applyBorder="1" applyAlignment="1">
      <alignment horizontal="center" vertical="center" wrapText="1"/>
    </xf>
    <xf numFmtId="0" fontId="26" fillId="43" borderId="19" xfId="0" applyFont="1" applyFill="1" applyBorder="1" applyAlignment="1">
      <alignment horizontal="center" vertical="center" wrapText="1"/>
    </xf>
    <xf numFmtId="0" fontId="0" fillId="43" borderId="18" xfId="0" applyFont="1" applyFill="1" applyBorder="1" applyAlignment="1">
      <alignment vertical="center" wrapText="1"/>
    </xf>
    <xf numFmtId="0" fontId="0" fillId="43" borderId="26" xfId="0" applyFont="1" applyFill="1" applyBorder="1" applyAlignment="1">
      <alignment vertical="center" wrapText="1"/>
    </xf>
    <xf numFmtId="0" fontId="0" fillId="43" borderId="19" xfId="0" applyFont="1" applyFill="1" applyBorder="1" applyAlignment="1">
      <alignment vertical="center" wrapText="1"/>
    </xf>
    <xf numFmtId="0" fontId="22" fillId="49" borderId="60" xfId="0" applyFont="1" applyFill="1" applyBorder="1" applyAlignment="1">
      <alignment horizontal="center" wrapText="1"/>
    </xf>
    <xf numFmtId="0" fontId="22" fillId="49" borderId="61" xfId="0" applyFont="1" applyFill="1" applyBorder="1" applyAlignment="1">
      <alignment horizontal="center" wrapText="1"/>
    </xf>
    <xf numFmtId="0" fontId="22" fillId="49" borderId="62" xfId="0" applyFont="1" applyFill="1" applyBorder="1" applyAlignment="1">
      <alignment horizontal="center" wrapText="1"/>
    </xf>
    <xf numFmtId="0" fontId="38" fillId="49" borderId="97" xfId="0" applyFont="1" applyFill="1" applyBorder="1" applyAlignment="1">
      <alignment horizontal="center"/>
    </xf>
    <xf numFmtId="0" fontId="38" fillId="49" borderId="98" xfId="0" applyFont="1" applyFill="1" applyBorder="1" applyAlignment="1">
      <alignment horizontal="center"/>
    </xf>
    <xf numFmtId="0" fontId="38" fillId="49" borderId="99" xfId="0" applyFont="1" applyFill="1" applyBorder="1" applyAlignment="1">
      <alignment horizontal="center"/>
    </xf>
    <xf numFmtId="0" fontId="38" fillId="49" borderId="100" xfId="0" applyFont="1" applyFill="1" applyBorder="1" applyAlignment="1">
      <alignment horizontal="center"/>
    </xf>
    <xf numFmtId="0" fontId="38" fillId="49" borderId="23" xfId="0" applyFont="1" applyFill="1" applyBorder="1" applyAlignment="1">
      <alignment horizontal="center" vertical="center" wrapText="1"/>
    </xf>
    <xf numFmtId="0" fontId="38" fillId="49" borderId="20" xfId="0" applyFont="1" applyFill="1" applyBorder="1" applyAlignment="1">
      <alignment horizontal="center" vertical="center" wrapText="1"/>
    </xf>
    <xf numFmtId="0" fontId="38" fillId="49" borderId="15" xfId="0" applyFont="1" applyFill="1" applyBorder="1" applyAlignment="1">
      <alignment horizontal="center" vertical="center" wrapText="1"/>
    </xf>
    <xf numFmtId="0" fontId="23" fillId="43" borderId="64" xfId="0" applyFont="1" applyFill="1" applyBorder="1" applyAlignment="1">
      <alignment horizontal="justify" vertical="center" wrapText="1"/>
    </xf>
    <xf numFmtId="0" fontId="23" fillId="43" borderId="57" xfId="0" applyFont="1" applyFill="1" applyBorder="1" applyAlignment="1">
      <alignment horizontal="justify" vertical="center" wrapText="1"/>
    </xf>
    <xf numFmtId="0" fontId="23" fillId="43" borderId="92" xfId="0" applyFont="1" applyFill="1" applyBorder="1" applyAlignment="1">
      <alignment horizontal="justify" vertical="center" wrapText="1"/>
    </xf>
    <xf numFmtId="0" fontId="23" fillId="43" borderId="93" xfId="0" applyFont="1" applyFill="1" applyBorder="1" applyAlignment="1">
      <alignment horizontal="justify" vertical="center" wrapText="1"/>
    </xf>
    <xf numFmtId="0" fontId="23" fillId="43" borderId="94" xfId="0" applyFont="1" applyFill="1" applyBorder="1" applyAlignment="1">
      <alignment horizontal="justify" vertical="center" wrapText="1"/>
    </xf>
    <xf numFmtId="0" fontId="41" fillId="49" borderId="45" xfId="0" applyFont="1" applyFill="1" applyBorder="1" applyAlignment="1">
      <alignment horizontal="center" vertical="center"/>
    </xf>
    <xf numFmtId="0" fontId="41" fillId="49" borderId="47" xfId="0" applyFont="1" applyFill="1" applyBorder="1" applyAlignment="1">
      <alignment horizontal="center" vertical="center"/>
    </xf>
    <xf numFmtId="0" fontId="41" fillId="49" borderId="46" xfId="0" applyFont="1" applyFill="1" applyBorder="1" applyAlignment="1">
      <alignment horizontal="center" vertical="center"/>
    </xf>
    <xf numFmtId="0" fontId="23" fillId="43" borderId="51" xfId="0" applyFont="1" applyFill="1" applyBorder="1" applyAlignment="1">
      <alignment horizontal="left" vertical="center" wrapText="1"/>
    </xf>
    <xf numFmtId="0" fontId="23" fillId="43" borderId="52" xfId="0" applyFont="1" applyFill="1" applyBorder="1" applyAlignment="1">
      <alignment horizontal="left" vertical="center" wrapText="1"/>
    </xf>
    <xf numFmtId="0" fontId="23" fillId="43" borderId="53" xfId="0" applyFont="1" applyFill="1" applyBorder="1" applyAlignment="1">
      <alignment horizontal="left" vertical="center" wrapText="1"/>
    </xf>
    <xf numFmtId="0" fontId="23" fillId="33" borderId="80" xfId="0" applyFont="1" applyFill="1" applyBorder="1" applyAlignment="1">
      <alignment horizontal="left" vertical="center" wrapText="1"/>
    </xf>
    <xf numFmtId="0" fontId="23" fillId="33" borderId="81" xfId="0" applyFont="1" applyFill="1" applyBorder="1" applyAlignment="1">
      <alignment horizontal="left" vertical="center" wrapText="1"/>
    </xf>
    <xf numFmtId="0" fontId="23" fillId="33" borderId="82" xfId="0" applyFont="1" applyFill="1" applyBorder="1" applyAlignment="1">
      <alignment horizontal="left" vertical="center" wrapText="1"/>
    </xf>
    <xf numFmtId="0" fontId="23" fillId="43" borderId="51" xfId="0" applyFont="1" applyFill="1" applyBorder="1" applyAlignment="1">
      <alignment horizontal="center" vertical="center" wrapText="1"/>
    </xf>
    <xf numFmtId="0" fontId="23" fillId="43" borderId="52" xfId="0" applyFont="1" applyFill="1" applyBorder="1" applyAlignment="1">
      <alignment horizontal="center" vertical="center" wrapText="1"/>
    </xf>
    <xf numFmtId="0" fontId="23" fillId="43" borderId="53" xfId="0" applyFont="1" applyFill="1" applyBorder="1" applyAlignment="1">
      <alignment horizontal="center" vertical="center" wrapText="1"/>
    </xf>
    <xf numFmtId="0" fontId="22" fillId="49" borderId="45" xfId="0" applyFont="1" applyFill="1" applyBorder="1" applyAlignment="1">
      <alignment horizontal="center" vertical="top" wrapText="1"/>
    </xf>
    <xf numFmtId="0" fontId="22" fillId="49" borderId="47" xfId="0" applyFont="1" applyFill="1" applyBorder="1" applyAlignment="1">
      <alignment horizontal="center" vertical="top" wrapText="1"/>
    </xf>
    <xf numFmtId="0" fontId="22" fillId="49" borderId="46" xfId="0" applyFont="1" applyFill="1" applyBorder="1" applyAlignment="1">
      <alignment horizontal="center" vertical="top" wrapText="1"/>
    </xf>
    <xf numFmtId="0" fontId="22" fillId="49" borderId="45" xfId="0" applyFont="1" applyFill="1" applyBorder="1" applyAlignment="1">
      <alignment horizontal="center" vertical="center" wrapText="1"/>
    </xf>
    <xf numFmtId="0" fontId="22" fillId="49" borderId="47" xfId="0" applyFont="1" applyFill="1" applyBorder="1" applyAlignment="1">
      <alignment horizontal="center" vertical="center" wrapText="1"/>
    </xf>
    <xf numFmtId="0" fontId="22" fillId="49" borderId="46" xfId="0" applyFont="1" applyFill="1" applyBorder="1" applyAlignment="1">
      <alignment horizontal="center" vertical="center" wrapText="1"/>
    </xf>
    <xf numFmtId="0" fontId="23" fillId="43" borderId="80" xfId="0" applyFont="1" applyFill="1" applyBorder="1" applyAlignment="1">
      <alignment horizontal="justify" vertical="center" wrapText="1"/>
    </xf>
    <xf numFmtId="0" fontId="23" fillId="43" borderId="81" xfId="0" applyFont="1" applyFill="1" applyBorder="1" applyAlignment="1">
      <alignment horizontal="justify" vertical="center" wrapText="1"/>
    </xf>
    <xf numFmtId="0" fontId="23" fillId="43" borderId="82" xfId="0" applyFont="1" applyFill="1" applyBorder="1" applyAlignment="1">
      <alignment horizontal="justify" vertical="center" wrapText="1"/>
    </xf>
    <xf numFmtId="0" fontId="23" fillId="43" borderId="92" xfId="0" applyFont="1" applyFill="1" applyBorder="1" applyAlignment="1">
      <alignment horizontal="left" vertical="center" wrapText="1"/>
    </xf>
    <xf numFmtId="0" fontId="23" fillId="43" borderId="93" xfId="0" applyFont="1" applyFill="1" applyBorder="1" applyAlignment="1">
      <alignment horizontal="left" vertical="center" wrapText="1"/>
    </xf>
    <xf numFmtId="0" fontId="23" fillId="43" borderId="95" xfId="0" applyFont="1" applyFill="1" applyBorder="1" applyAlignment="1">
      <alignment horizontal="left" vertical="center" wrapText="1"/>
    </xf>
    <xf numFmtId="0" fontId="38" fillId="49" borderId="104" xfId="0" applyFont="1" applyFill="1" applyBorder="1" applyAlignment="1">
      <alignment vertical="center" wrapText="1"/>
    </xf>
    <xf numFmtId="0" fontId="38" fillId="49" borderId="105" xfId="0" applyFont="1" applyFill="1" applyBorder="1" applyAlignment="1">
      <alignment vertical="center" wrapText="1"/>
    </xf>
    <xf numFmtId="0" fontId="23" fillId="43" borderId="96" xfId="0" applyFont="1" applyFill="1" applyBorder="1" applyAlignment="1">
      <alignment horizontal="left" vertical="center" wrapText="1"/>
    </xf>
    <xf numFmtId="0" fontId="22" fillId="49" borderId="76" xfId="0" applyFont="1" applyFill="1" applyBorder="1" applyAlignment="1">
      <alignment horizontal="right" vertical="center" wrapText="1"/>
    </xf>
    <xf numFmtId="0" fontId="22" fillId="49" borderId="0" xfId="0" applyFont="1" applyFill="1" applyBorder="1" applyAlignment="1">
      <alignment horizontal="right" vertical="center" wrapText="1"/>
    </xf>
    <xf numFmtId="0" fontId="22" fillId="49" borderId="79" xfId="0" applyFont="1" applyFill="1" applyBorder="1" applyAlignment="1">
      <alignment horizontal="right" vertical="center" wrapText="1"/>
    </xf>
    <xf numFmtId="0" fontId="23" fillId="43" borderId="75" xfId="0" applyFont="1" applyFill="1" applyBorder="1" applyAlignment="1">
      <alignment horizontal="center" vertical="center" wrapText="1"/>
    </xf>
    <xf numFmtId="0" fontId="23" fillId="43" borderId="76" xfId="0" applyFont="1" applyFill="1" applyBorder="1" applyAlignment="1">
      <alignment horizontal="center" vertical="center" wrapText="1"/>
    </xf>
    <xf numFmtId="0" fontId="23" fillId="43" borderId="86" xfId="0" applyFont="1" applyFill="1" applyBorder="1" applyAlignment="1">
      <alignment horizontal="center" vertical="center" wrapText="1"/>
    </xf>
    <xf numFmtId="0" fontId="23" fillId="43" borderId="56" xfId="0" applyFont="1" applyFill="1" applyBorder="1" applyAlignment="1">
      <alignment horizontal="center" vertical="center" wrapText="1"/>
    </xf>
    <xf numFmtId="0" fontId="23" fillId="43" borderId="0" xfId="0" applyFont="1" applyFill="1" applyBorder="1" applyAlignment="1">
      <alignment horizontal="center" vertical="center" wrapText="1"/>
    </xf>
    <xf numFmtId="0" fontId="23" fillId="43" borderId="87" xfId="0" applyFont="1" applyFill="1" applyBorder="1" applyAlignment="1">
      <alignment horizontal="center" vertical="center" wrapText="1"/>
    </xf>
    <xf numFmtId="0" fontId="23" fillId="43" borderId="78" xfId="0" applyFont="1" applyFill="1" applyBorder="1" applyAlignment="1">
      <alignment horizontal="center" vertical="center" wrapText="1"/>
    </xf>
    <xf numFmtId="0" fontId="23" fillId="43" borderId="79" xfId="0" applyFont="1" applyFill="1" applyBorder="1" applyAlignment="1">
      <alignment horizontal="center" vertical="center" wrapText="1"/>
    </xf>
    <xf numFmtId="0" fontId="23" fillId="43" borderId="88" xfId="0" applyFont="1" applyFill="1" applyBorder="1" applyAlignment="1">
      <alignment horizontal="center" vertical="center" wrapText="1"/>
    </xf>
    <xf numFmtId="0" fontId="38" fillId="49" borderId="101" xfId="0" applyFont="1" applyFill="1" applyBorder="1" applyAlignment="1">
      <alignment horizontal="center" vertical="center"/>
    </xf>
    <xf numFmtId="0" fontId="38" fillId="49" borderId="33" xfId="0" applyFont="1" applyFill="1" applyBorder="1" applyAlignment="1">
      <alignment horizontal="center" vertical="center"/>
    </xf>
    <xf numFmtId="0" fontId="38" fillId="49" borderId="15" xfId="0" applyFont="1" applyFill="1" applyBorder="1" applyAlignment="1">
      <alignment horizontal="center" vertical="center"/>
    </xf>
    <xf numFmtId="0" fontId="38" fillId="49" borderId="13" xfId="0" applyFont="1" applyFill="1" applyBorder="1" applyAlignment="1">
      <alignment horizontal="center" vertical="center" wrapText="1"/>
    </xf>
    <xf numFmtId="0" fontId="38" fillId="49" borderId="14" xfId="0" applyFont="1" applyFill="1" applyBorder="1" applyAlignment="1">
      <alignment horizontal="center" vertical="center" wrapText="1"/>
    </xf>
    <xf numFmtId="0" fontId="38" fillId="49" borderId="3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3" fillId="43" borderId="77" xfId="0" applyFont="1" applyFill="1" applyBorder="1" applyAlignment="1">
      <alignment horizontal="center" vertical="center" wrapText="1"/>
    </xf>
    <xf numFmtId="0" fontId="22" fillId="49" borderId="75" xfId="0" applyFont="1" applyFill="1" applyBorder="1" applyAlignment="1">
      <alignment horizontal="right" vertical="center" wrapText="1"/>
    </xf>
    <xf numFmtId="0" fontId="22" fillId="49" borderId="77" xfId="0" applyFont="1" applyFill="1" applyBorder="1" applyAlignment="1">
      <alignment horizontal="right" vertical="center" wrapText="1"/>
    </xf>
    <xf numFmtId="0" fontId="23" fillId="43" borderId="75" xfId="0" applyFont="1" applyFill="1" applyBorder="1" applyAlignment="1">
      <alignment horizontal="left" vertical="center" wrapText="1"/>
    </xf>
    <xf numFmtId="0" fontId="23" fillId="43" borderId="76" xfId="0" applyFont="1" applyFill="1" applyBorder="1" applyAlignment="1">
      <alignment horizontal="left" vertical="center" wrapText="1"/>
    </xf>
    <xf numFmtId="0" fontId="23" fillId="43" borderId="77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right" vertical="center"/>
    </xf>
    <xf numFmtId="0" fontId="24" fillId="49" borderId="10" xfId="0" applyFont="1" applyFill="1" applyBorder="1" applyAlignment="1">
      <alignment horizontal="right" vertical="center"/>
    </xf>
    <xf numFmtId="0" fontId="42" fillId="43" borderId="75" xfId="0" applyFont="1" applyFill="1" applyBorder="1" applyAlignment="1">
      <alignment horizontal="left" vertical="center" wrapText="1"/>
    </xf>
    <xf numFmtId="0" fontId="42" fillId="43" borderId="76" xfId="0" applyFont="1" applyFill="1" applyBorder="1" applyAlignment="1">
      <alignment horizontal="left" vertical="center" wrapText="1"/>
    </xf>
    <xf numFmtId="0" fontId="42" fillId="43" borderId="77" xfId="0" applyFont="1" applyFill="1" applyBorder="1" applyAlignment="1">
      <alignment horizontal="left" vertical="center" wrapText="1"/>
    </xf>
    <xf numFmtId="0" fontId="0" fillId="43" borderId="18" xfId="0" applyFont="1" applyFill="1" applyBorder="1" applyAlignment="1">
      <alignment horizontal="center" vertical="center" wrapText="1"/>
    </xf>
    <xf numFmtId="0" fontId="0" fillId="43" borderId="19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38" fillId="33" borderId="14" xfId="0" applyFont="1" applyFill="1" applyBorder="1" applyAlignment="1">
      <alignment horizontal="center" vertical="center" wrapText="1"/>
    </xf>
    <xf numFmtId="0" fontId="38" fillId="33" borderId="15" xfId="0" applyFont="1" applyFill="1" applyBorder="1" applyAlignment="1">
      <alignment horizontal="center" vertical="center" wrapText="1"/>
    </xf>
    <xf numFmtId="0" fontId="38" fillId="49" borderId="66" xfId="0" applyFont="1" applyFill="1" applyBorder="1" applyAlignment="1">
      <alignment horizontal="center" vertical="center" wrapText="1"/>
    </xf>
    <xf numFmtId="0" fontId="38" fillId="49" borderId="68" xfId="0" applyFont="1" applyFill="1" applyBorder="1" applyAlignment="1">
      <alignment horizontal="center" vertical="center" wrapText="1"/>
    </xf>
    <xf numFmtId="0" fontId="38" fillId="49" borderId="83" xfId="0" applyFont="1" applyFill="1" applyBorder="1" applyAlignment="1">
      <alignment horizontal="center" vertical="center" wrapText="1"/>
    </xf>
    <xf numFmtId="0" fontId="38" fillId="49" borderId="85" xfId="0" applyFont="1" applyFill="1" applyBorder="1" applyAlignment="1">
      <alignment horizontal="center" vertical="center" wrapText="1"/>
    </xf>
    <xf numFmtId="0" fontId="38" fillId="49" borderId="67" xfId="0" applyFont="1" applyFill="1" applyBorder="1" applyAlignment="1">
      <alignment horizontal="center" vertical="center" wrapText="1"/>
    </xf>
    <xf numFmtId="0" fontId="38" fillId="49" borderId="84" xfId="0" applyFont="1" applyFill="1" applyBorder="1" applyAlignment="1">
      <alignment horizontal="center" vertical="center" wrapText="1"/>
    </xf>
    <xf numFmtId="0" fontId="26" fillId="43" borderId="26" xfId="0" applyFont="1" applyFill="1" applyBorder="1" applyAlignment="1">
      <alignment horizontal="center" vertical="center" wrapText="1"/>
    </xf>
    <xf numFmtId="0" fontId="39" fillId="49" borderId="70" xfId="0" applyFont="1" applyFill="1" applyBorder="1" applyAlignment="1">
      <alignment horizontal="center" vertical="center"/>
    </xf>
    <xf numFmtId="0" fontId="39" fillId="49" borderId="65" xfId="0" applyFont="1" applyFill="1" applyBorder="1" applyAlignment="1">
      <alignment horizontal="center" vertical="center"/>
    </xf>
    <xf numFmtId="0" fontId="39" fillId="49" borderId="71" xfId="0" applyFont="1" applyFill="1" applyBorder="1" applyAlignment="1">
      <alignment horizontal="center" vertical="center"/>
    </xf>
    <xf numFmtId="0" fontId="39" fillId="49" borderId="72" xfId="0" applyFont="1" applyFill="1" applyBorder="1" applyAlignment="1">
      <alignment horizontal="center" vertical="center"/>
    </xf>
    <xf numFmtId="0" fontId="39" fillId="49" borderId="69" xfId="0" applyFont="1" applyFill="1" applyBorder="1" applyAlignment="1">
      <alignment horizontal="center" vertical="center"/>
    </xf>
    <xf numFmtId="0" fontId="39" fillId="49" borderId="45" xfId="0" applyFont="1" applyFill="1" applyBorder="1" applyAlignment="1">
      <alignment horizontal="center" vertical="center"/>
    </xf>
    <xf numFmtId="0" fontId="39" fillId="49" borderId="46" xfId="0" applyFont="1" applyFill="1" applyBorder="1" applyAlignment="1">
      <alignment horizontal="center" vertical="center"/>
    </xf>
    <xf numFmtId="0" fontId="39" fillId="49" borderId="45" xfId="0" applyFont="1" applyFill="1" applyBorder="1" applyAlignment="1">
      <alignment horizontal="center" vertical="center" wrapText="1"/>
    </xf>
    <xf numFmtId="0" fontId="39" fillId="49" borderId="47" xfId="0" applyFont="1" applyFill="1" applyBorder="1" applyAlignment="1">
      <alignment horizontal="center" vertical="center" wrapText="1"/>
    </xf>
    <xf numFmtId="0" fontId="39" fillId="49" borderId="46" xfId="0" applyFont="1" applyFill="1" applyBorder="1" applyAlignment="1">
      <alignment horizontal="center" vertical="center" wrapText="1"/>
    </xf>
    <xf numFmtId="165" fontId="26" fillId="0" borderId="45" xfId="0" applyNumberFormat="1" applyFont="1" applyFill="1" applyBorder="1"/>
    <xf numFmtId="165" fontId="26" fillId="0" borderId="46" xfId="0" applyNumberFormat="1" applyFont="1" applyFill="1" applyBorder="1"/>
    <xf numFmtId="165" fontId="38" fillId="49" borderId="45" xfId="0" applyNumberFormat="1" applyFont="1" applyFill="1" applyBorder="1" applyAlignment="1">
      <alignment horizontal="right"/>
    </xf>
    <xf numFmtId="165" fontId="38" fillId="49" borderId="46" xfId="0" applyNumberFormat="1" applyFont="1" applyFill="1" applyBorder="1" applyAlignment="1">
      <alignment horizontal="right"/>
    </xf>
    <xf numFmtId="0" fontId="39" fillId="49" borderId="90" xfId="0" applyFont="1" applyFill="1" applyBorder="1" applyAlignment="1">
      <alignment horizontal="center" vertical="center" wrapText="1"/>
    </xf>
    <xf numFmtId="0" fontId="39" fillId="49" borderId="91" xfId="0" applyFont="1" applyFill="1" applyBorder="1" applyAlignment="1">
      <alignment horizontal="center" vertical="center" wrapText="1"/>
    </xf>
    <xf numFmtId="165" fontId="26" fillId="41" borderId="45" xfId="0" applyNumberFormat="1" applyFont="1" applyFill="1" applyBorder="1"/>
    <xf numFmtId="165" fontId="26" fillId="41" borderId="46" xfId="0" applyNumberFormat="1" applyFont="1" applyFill="1" applyBorder="1"/>
    <xf numFmtId="0" fontId="38" fillId="36" borderId="45" xfId="0" applyFont="1" applyFill="1" applyBorder="1" applyAlignment="1">
      <alignment horizontal="center" vertical="center"/>
    </xf>
    <xf numFmtId="0" fontId="38" fillId="36" borderId="46" xfId="0" applyFont="1" applyFill="1" applyBorder="1" applyAlignment="1">
      <alignment horizontal="center" vertical="center"/>
    </xf>
    <xf numFmtId="0" fontId="39" fillId="49" borderId="47" xfId="0" applyFont="1" applyFill="1" applyBorder="1" applyAlignment="1">
      <alignment horizontal="center" vertical="center"/>
    </xf>
    <xf numFmtId="0" fontId="39" fillId="49" borderId="49" xfId="0" applyFont="1" applyFill="1" applyBorder="1" applyAlignment="1">
      <alignment horizontal="center" vertical="center" wrapText="1"/>
    </xf>
    <xf numFmtId="0" fontId="39" fillId="49" borderId="50" xfId="0" applyFont="1" applyFill="1" applyBorder="1" applyAlignment="1">
      <alignment horizontal="center" vertical="center" wrapText="1"/>
    </xf>
    <xf numFmtId="0" fontId="39" fillId="49" borderId="73" xfId="0" applyFont="1" applyFill="1" applyBorder="1" applyAlignment="1">
      <alignment horizontal="center" vertical="center" wrapText="1"/>
    </xf>
    <xf numFmtId="0" fontId="39" fillId="49" borderId="74" xfId="0" applyFont="1" applyFill="1" applyBorder="1" applyAlignment="1">
      <alignment horizontal="center" vertical="center" wrapText="1"/>
    </xf>
    <xf numFmtId="165" fontId="38" fillId="49" borderId="45" xfId="0" applyNumberFormat="1" applyFont="1" applyFill="1" applyBorder="1"/>
    <xf numFmtId="165" fontId="38" fillId="49" borderId="46" xfId="0" applyNumberFormat="1" applyFont="1" applyFill="1" applyBorder="1"/>
    <xf numFmtId="0" fontId="21" fillId="0" borderId="30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165" fontId="26" fillId="0" borderId="45" xfId="0" applyNumberFormat="1" applyFont="1" applyBorder="1" applyAlignment="1">
      <alignment horizontal="right"/>
    </xf>
    <xf numFmtId="165" fontId="26" fillId="0" borderId="46" xfId="0" applyNumberFormat="1" applyFont="1" applyBorder="1" applyAlignment="1">
      <alignment horizontal="right"/>
    </xf>
    <xf numFmtId="0" fontId="39" fillId="49" borderId="69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/>
    <xf numFmtId="49" fontId="32" fillId="0" borderId="10" xfId="0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vertical="center" wrapText="1"/>
    </xf>
    <xf numFmtId="0" fontId="18" fillId="49" borderId="34" xfId="0" applyFont="1" applyFill="1" applyBorder="1" applyAlignment="1">
      <alignment horizontal="center" vertical="center"/>
    </xf>
    <xf numFmtId="0" fontId="18" fillId="49" borderId="106" xfId="0" applyFont="1" applyFill="1" applyBorder="1" applyAlignment="1">
      <alignment horizontal="center" vertical="center"/>
    </xf>
    <xf numFmtId="15" fontId="18" fillId="43" borderId="10" xfId="0" applyNumberFormat="1" applyFont="1" applyFill="1" applyBorder="1" applyAlignment="1">
      <alignment horizontal="center"/>
    </xf>
    <xf numFmtId="0" fontId="41" fillId="49" borderId="107" xfId="0" applyFont="1" applyFill="1" applyBorder="1" applyAlignment="1">
      <alignment horizontal="center" vertical="center"/>
    </xf>
    <xf numFmtId="0" fontId="41" fillId="49" borderId="74" xfId="0" applyFont="1" applyFill="1" applyBorder="1" applyAlignment="1">
      <alignment horizontal="center" vertical="center"/>
    </xf>
    <xf numFmtId="0" fontId="26" fillId="33" borderId="14" xfId="0" applyFont="1" applyFill="1" applyBorder="1" applyAlignment="1">
      <alignment vertical="center" wrapText="1"/>
    </xf>
    <xf numFmtId="0" fontId="0" fillId="43" borderId="26" xfId="0" applyFont="1" applyFill="1" applyBorder="1" applyAlignment="1">
      <alignment horizontal="center" vertical="center" wrapText="1"/>
    </xf>
    <xf numFmtId="0" fontId="26" fillId="33" borderId="14" xfId="0" applyFont="1" applyFill="1" applyBorder="1" applyAlignment="1">
      <alignment horizontal="center" vertical="center" wrapText="1"/>
    </xf>
    <xf numFmtId="0" fontId="0" fillId="43" borderId="18" xfId="0" applyFont="1" applyFill="1" applyBorder="1" applyAlignment="1">
      <alignment horizontal="left" vertical="center" wrapText="1"/>
    </xf>
    <xf numFmtId="0" fontId="0" fillId="43" borderId="19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right" vertical="center" wrapText="1"/>
    </xf>
    <xf numFmtId="0" fontId="26" fillId="33" borderId="14" xfId="0" applyFont="1" applyFill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164" fontId="0" fillId="0" borderId="13" xfId="0" applyNumberFormat="1" applyFont="1" applyFill="1" applyBorder="1" applyAlignment="1">
      <alignment horizontal="center" vertical="center" wrapText="1"/>
    </xf>
    <xf numFmtId="164" fontId="0" fillId="0" borderId="13" xfId="0" applyNumberFormat="1" applyFont="1" applyBorder="1" applyAlignment="1">
      <alignment horizontal="center" vertical="center" wrapText="1"/>
    </xf>
    <xf numFmtId="4" fontId="0" fillId="0" borderId="13" xfId="0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right" vertical="center" wrapText="1"/>
    </xf>
    <xf numFmtId="0" fontId="26" fillId="33" borderId="15" xfId="0" applyFont="1" applyFill="1" applyBorder="1" applyAlignment="1">
      <alignment vertical="center" wrapText="1"/>
    </xf>
    <xf numFmtId="10" fontId="0" fillId="0" borderId="13" xfId="0" applyNumberFormat="1" applyFont="1" applyBorder="1" applyAlignment="1">
      <alignment vertical="center" wrapText="1"/>
    </xf>
    <xf numFmtId="3" fontId="0" fillId="0" borderId="13" xfId="0" applyNumberFormat="1" applyFont="1" applyBorder="1" applyAlignment="1">
      <alignment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3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4"/>
    <cellStyle name="Título 5" xfId="45"/>
    <cellStyle name="Total" xfId="17" builtinId="25" customBuiltin="1"/>
  </cellStyles>
  <dxfs count="0"/>
  <tableStyles count="0" defaultTableStyle="TableStyleMedium2" defaultPivotStyle="PivotStyleLight16"/>
  <colors>
    <mruColors>
      <color rgb="FFCCFFCC"/>
      <color rgb="FFEAEAEA"/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877720</xdr:colOff>
      <xdr:row>4</xdr:row>
      <xdr:rowOff>151513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68445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73819</xdr:colOff>
      <xdr:row>0</xdr:row>
      <xdr:rowOff>266700</xdr:rowOff>
    </xdr:from>
    <xdr:to>
      <xdr:col>2</xdr:col>
      <xdr:colOff>314325</xdr:colOff>
      <xdr:row>5</xdr:row>
      <xdr:rowOff>1960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819" y="0"/>
          <a:ext cx="2650331" cy="80206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73819</xdr:colOff>
      <xdr:row>0</xdr:row>
      <xdr:rowOff>266700</xdr:rowOff>
    </xdr:from>
    <xdr:to>
      <xdr:col>2</xdr:col>
      <xdr:colOff>314325</xdr:colOff>
      <xdr:row>4</xdr:row>
      <xdr:rowOff>213626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819" y="266700"/>
          <a:ext cx="2650331" cy="79683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877720</xdr:colOff>
      <xdr:row>4</xdr:row>
      <xdr:rowOff>151513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77970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877720</xdr:colOff>
      <xdr:row>4</xdr:row>
      <xdr:rowOff>151513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77970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2883573</xdr:colOff>
      <xdr:row>4</xdr:row>
      <xdr:rowOff>162719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77970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5" zoomScaleNormal="85" workbookViewId="0">
      <selection activeCell="C11" sqref="C11"/>
    </sheetView>
  </sheetViews>
  <sheetFormatPr baseColWidth="10" defaultRowHeight="15"/>
  <cols>
    <col min="1" max="1" width="30.140625" style="1" customWidth="1"/>
    <col min="2" max="2" width="44.140625" style="1" customWidth="1"/>
    <col min="3" max="3" width="47.5703125" customWidth="1"/>
    <col min="4" max="4" width="38.85546875" customWidth="1"/>
    <col min="5" max="5" width="27.85546875" customWidth="1"/>
  </cols>
  <sheetData>
    <row r="1" spans="1:5" ht="15.75">
      <c r="A1" s="201" t="s">
        <v>6</v>
      </c>
      <c r="B1" s="201"/>
      <c r="C1" s="201"/>
      <c r="D1" s="201"/>
      <c r="E1" s="201"/>
    </row>
    <row r="2" spans="1:5" ht="15.75">
      <c r="A2" s="201" t="s">
        <v>4</v>
      </c>
      <c r="B2" s="201"/>
      <c r="C2" s="201"/>
      <c r="D2" s="201"/>
      <c r="E2" s="201"/>
    </row>
    <row r="3" spans="1:5" ht="15.75">
      <c r="A3" s="201" t="s">
        <v>5</v>
      </c>
      <c r="B3" s="201"/>
      <c r="C3" s="201"/>
      <c r="D3" s="201"/>
      <c r="E3" s="201"/>
    </row>
    <row r="4" spans="1:5" s="1" customFormat="1" ht="15.75">
      <c r="C4" s="4"/>
      <c r="D4" s="4"/>
      <c r="E4" s="4"/>
    </row>
    <row r="5" spans="1:5" ht="18">
      <c r="A5" s="202" t="s">
        <v>20</v>
      </c>
      <c r="B5" s="202"/>
      <c r="C5" s="202"/>
      <c r="D5" s="202"/>
      <c r="E5" s="202"/>
    </row>
    <row r="6" spans="1:5" ht="58.5" customHeight="1">
      <c r="A6" s="5" t="s">
        <v>24</v>
      </c>
      <c r="B6" s="5" t="s">
        <v>7</v>
      </c>
      <c r="C6" s="5" t="s">
        <v>21</v>
      </c>
      <c r="D6" s="5" t="s">
        <v>22</v>
      </c>
      <c r="E6" s="5" t="s">
        <v>23</v>
      </c>
    </row>
    <row r="7" spans="1:5" ht="23.25" customHeight="1">
      <c r="A7" s="7" t="s">
        <v>8</v>
      </c>
      <c r="B7" s="7"/>
      <c r="C7" s="2"/>
      <c r="D7" s="2"/>
      <c r="E7" s="3"/>
    </row>
    <row r="8" spans="1:5" ht="23.25" customHeight="1">
      <c r="A8" s="7" t="s">
        <v>9</v>
      </c>
      <c r="B8" s="7"/>
      <c r="C8" s="2"/>
      <c r="D8" s="2"/>
      <c r="E8" s="3"/>
    </row>
    <row r="9" spans="1:5" ht="23.25" customHeight="1">
      <c r="A9" s="7" t="s">
        <v>10</v>
      </c>
      <c r="B9" s="7"/>
      <c r="C9" s="8"/>
      <c r="D9" s="8"/>
      <c r="E9" s="9"/>
    </row>
    <row r="10" spans="1:5" ht="23.25" customHeight="1">
      <c r="A10" s="11" t="s">
        <v>13</v>
      </c>
      <c r="B10" s="11"/>
      <c r="C10" s="8"/>
      <c r="D10" s="8"/>
      <c r="E10" s="9"/>
    </row>
    <row r="11" spans="1:5" s="1" customFormat="1" ht="23.25" customHeight="1">
      <c r="A11" s="11" t="s">
        <v>17</v>
      </c>
      <c r="B11" s="11"/>
      <c r="C11" s="8"/>
      <c r="D11" s="2"/>
      <c r="E11" s="3"/>
    </row>
    <row r="12" spans="1:5" s="1" customFormat="1" ht="23.25" customHeight="1">
      <c r="A12" s="10" t="s">
        <v>18</v>
      </c>
      <c r="B12" s="10"/>
      <c r="C12" s="8"/>
      <c r="D12" s="2"/>
      <c r="E12" s="3"/>
    </row>
    <row r="13" spans="1:5" s="1" customFormat="1" ht="23.25" customHeight="1">
      <c r="A13" s="7" t="s">
        <v>11</v>
      </c>
      <c r="B13" s="10"/>
      <c r="C13" s="8"/>
      <c r="D13" s="2"/>
      <c r="E13" s="3"/>
    </row>
    <row r="14" spans="1:5" s="1" customFormat="1" ht="23.25" customHeight="1">
      <c r="A14" s="7" t="s">
        <v>14</v>
      </c>
      <c r="B14" s="2"/>
      <c r="C14" s="2"/>
      <c r="D14" s="2"/>
      <c r="E14" s="3"/>
    </row>
    <row r="15" spans="1:5" s="1" customFormat="1" ht="23.25" customHeight="1">
      <c r="A15" s="7" t="s">
        <v>19</v>
      </c>
      <c r="B15" s="2"/>
      <c r="C15" s="2"/>
      <c r="D15" s="2"/>
      <c r="E15" s="3"/>
    </row>
    <row r="16" spans="1:5" s="1" customFormat="1" ht="23.25" customHeight="1">
      <c r="A16" s="7" t="s">
        <v>12</v>
      </c>
      <c r="B16" s="2"/>
      <c r="C16" s="2"/>
      <c r="D16" s="2"/>
      <c r="E16" s="3"/>
    </row>
    <row r="17" spans="1:5" ht="23.25" customHeight="1">
      <c r="A17" s="7" t="s">
        <v>15</v>
      </c>
      <c r="B17" s="8"/>
      <c r="C17" s="2"/>
      <c r="D17" s="2"/>
      <c r="E17" s="3"/>
    </row>
    <row r="18" spans="1:5" ht="23.25" customHeight="1">
      <c r="A18" s="7" t="s">
        <v>16</v>
      </c>
      <c r="B18" s="2"/>
      <c r="C18" s="2"/>
      <c r="D18" s="2"/>
      <c r="E18" s="3"/>
    </row>
    <row r="19" spans="1:5" ht="18">
      <c r="A19" s="6"/>
      <c r="B19" s="6"/>
    </row>
  </sheetData>
  <mergeCells count="4">
    <mergeCell ref="A1:E1"/>
    <mergeCell ref="A2:E2"/>
    <mergeCell ref="A3:E3"/>
    <mergeCell ref="A5:E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48"/>
  <sheetViews>
    <sheetView showGridLines="0" tabSelected="1" view="pageBreakPreview" topLeftCell="A5" zoomScale="90" zoomScaleNormal="80" zoomScaleSheetLayoutView="90" workbookViewId="0">
      <selection activeCell="U52" sqref="U52"/>
    </sheetView>
  </sheetViews>
  <sheetFormatPr baseColWidth="10" defaultRowHeight="15"/>
  <cols>
    <col min="1" max="1" width="16.28515625" style="144" customWidth="1"/>
    <col min="2" max="2" width="19.85546875" style="144" customWidth="1"/>
    <col min="3" max="3" width="24.5703125" style="144" customWidth="1"/>
    <col min="4" max="4" width="37.85546875" style="144" customWidth="1"/>
    <col min="5" max="5" width="35.7109375" style="144" customWidth="1"/>
    <col min="6" max="6" width="9.28515625" style="144" customWidth="1"/>
    <col min="7" max="7" width="8.140625" style="144" customWidth="1"/>
    <col min="8" max="8" width="10.5703125" style="144" customWidth="1"/>
    <col min="9" max="9" width="12" style="144" customWidth="1"/>
    <col min="10" max="10" width="10.5703125" style="144" customWidth="1"/>
    <col min="11" max="11" width="13.28515625" style="144" customWidth="1"/>
    <col min="12" max="12" width="10.140625" style="144" customWidth="1"/>
    <col min="13" max="13" width="4.7109375" style="144" hidden="1" customWidth="1"/>
    <col min="14" max="14" width="14.5703125" style="144" customWidth="1"/>
    <col min="15" max="15" width="6.140625" style="144" hidden="1" customWidth="1"/>
    <col min="16" max="16" width="9.7109375" style="144" customWidth="1"/>
    <col min="17" max="17" width="7.140625" style="144" hidden="1" customWidth="1"/>
    <col min="18" max="18" width="9.42578125" style="144" customWidth="1"/>
    <col min="19" max="19" width="9.5703125" style="144" customWidth="1"/>
    <col min="20" max="20" width="8.85546875" style="144" customWidth="1"/>
    <col min="21" max="21" width="9.28515625" style="144" customWidth="1"/>
    <col min="22" max="22" width="10.7109375" style="144" bestFit="1" customWidth="1"/>
    <col min="23" max="23" width="9.7109375" style="144" customWidth="1"/>
    <col min="24" max="24" width="9" style="144" customWidth="1"/>
    <col min="25" max="25" width="14.7109375" style="144" customWidth="1"/>
    <col min="26" max="26" width="11.5703125" style="144" hidden="1" customWidth="1"/>
    <col min="27" max="27" width="6.140625" style="144" hidden="1" customWidth="1"/>
    <col min="28" max="28" width="7.7109375" style="144" hidden="1" customWidth="1"/>
    <col min="29" max="30" width="11.42578125" style="144" hidden="1" customWidth="1"/>
    <col min="31" max="31" width="22.28515625" style="144" hidden="1" customWidth="1"/>
    <col min="32" max="32" width="18.5703125" style="144" hidden="1" customWidth="1"/>
    <col min="33" max="33" width="19.42578125" style="144" hidden="1" customWidth="1"/>
    <col min="34" max="34" width="11.42578125" style="144" hidden="1" customWidth="1"/>
    <col min="35" max="35" width="19.140625" style="144" hidden="1" customWidth="1"/>
    <col min="36" max="37" width="11.42578125" style="144" hidden="1" customWidth="1"/>
    <col min="38" max="52" width="11.42578125" style="144" customWidth="1"/>
    <col min="53" max="53" width="7.85546875" style="144" customWidth="1"/>
    <col min="54" max="54" width="80" style="144" customWidth="1"/>
    <col min="55" max="55" width="11.5703125" style="144" customWidth="1"/>
    <col min="56" max="56" width="38.140625" style="144" customWidth="1"/>
    <col min="57" max="57" width="75.28515625" style="144" customWidth="1"/>
    <col min="58" max="58" width="73" style="144" customWidth="1"/>
    <col min="59" max="59" width="59.42578125" style="144" customWidth="1"/>
    <col min="60" max="60" width="45.7109375" style="144" customWidth="1"/>
    <col min="61" max="61" width="90" style="144" customWidth="1"/>
    <col min="62" max="62" width="43.42578125" style="144" customWidth="1"/>
    <col min="63" max="63" width="29.85546875" style="144" customWidth="1"/>
    <col min="64" max="64" width="38.85546875" style="144" customWidth="1"/>
    <col min="65" max="65" width="55.5703125" style="144" customWidth="1"/>
    <col min="66" max="66" width="96.85546875" style="144" customWidth="1"/>
    <col min="67" max="67" width="34" style="144" customWidth="1"/>
    <col min="68" max="68" width="85.28515625" style="144" customWidth="1"/>
    <col min="69" max="69" width="39" style="144" customWidth="1"/>
    <col min="70" max="16384" width="11.42578125" style="144"/>
  </cols>
  <sheetData>
    <row r="1" spans="1:54" s="145" customFormat="1" ht="16.5" hidden="1" customHeight="1"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</row>
    <row r="2" spans="1:54" s="145" customFormat="1" ht="14.25" customHeight="1">
      <c r="A2" s="269" t="s">
        <v>54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199"/>
      <c r="W2" s="278" t="s">
        <v>55</v>
      </c>
      <c r="X2" s="278"/>
      <c r="Y2" s="278"/>
      <c r="AA2" s="22" t="s">
        <v>91</v>
      </c>
    </row>
    <row r="3" spans="1:54" s="145" customFormat="1" ht="18" customHeight="1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199"/>
      <c r="W3" s="279" t="s">
        <v>90</v>
      </c>
      <c r="X3" s="279"/>
      <c r="Y3" s="160" t="s">
        <v>94</v>
      </c>
      <c r="AA3" s="22" t="s">
        <v>92</v>
      </c>
    </row>
    <row r="4" spans="1:54" s="145" customFormat="1" ht="15.75" customHeight="1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199"/>
      <c r="W4" s="21"/>
      <c r="X4" s="21"/>
      <c r="Y4" s="21"/>
      <c r="AA4" s="22" t="s">
        <v>93</v>
      </c>
    </row>
    <row r="5" spans="1:54" s="145" customFormat="1" ht="15" customHeight="1" thickBot="1"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344" t="s">
        <v>920</v>
      </c>
      <c r="X5" s="345"/>
      <c r="Y5" s="346">
        <v>43125</v>
      </c>
      <c r="AA5" s="23" t="s">
        <v>94</v>
      </c>
      <c r="AD5" s="145" t="s">
        <v>844</v>
      </c>
      <c r="AI5" s="71" t="s">
        <v>843</v>
      </c>
    </row>
    <row r="6" spans="1:54" s="15" customFormat="1" ht="19.5" thickBot="1">
      <c r="A6" s="223" t="s">
        <v>34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347"/>
      <c r="X6" s="347"/>
      <c r="Y6" s="348"/>
      <c r="Z6" s="18" t="s">
        <v>75</v>
      </c>
      <c r="AA6" s="144" t="s">
        <v>86</v>
      </c>
      <c r="AC6" s="144" t="s">
        <v>73</v>
      </c>
      <c r="AD6" s="133" t="s">
        <v>69</v>
      </c>
      <c r="AE6" s="133" t="s">
        <v>77</v>
      </c>
      <c r="AF6" s="134" t="s">
        <v>68</v>
      </c>
      <c r="AG6" s="144">
        <v>2013</v>
      </c>
      <c r="AH6" s="135" t="s">
        <v>851</v>
      </c>
      <c r="AI6" s="144" t="s">
        <v>840</v>
      </c>
      <c r="BA6" s="145"/>
      <c r="BB6" s="145"/>
    </row>
    <row r="7" spans="1:54" ht="30.75" customHeight="1" thickBot="1">
      <c r="A7" s="153" t="s">
        <v>827</v>
      </c>
      <c r="B7" s="280" t="s">
        <v>144</v>
      </c>
      <c r="C7" s="281"/>
      <c r="D7" s="281"/>
      <c r="E7" s="281"/>
      <c r="F7" s="281"/>
      <c r="G7" s="281"/>
      <c r="H7" s="282"/>
      <c r="I7" s="158" t="s">
        <v>242</v>
      </c>
      <c r="J7" s="146" t="s">
        <v>235</v>
      </c>
      <c r="K7" s="253" t="s">
        <v>270</v>
      </c>
      <c r="L7" s="254"/>
      <c r="M7" s="272"/>
      <c r="N7" s="153" t="s">
        <v>64</v>
      </c>
      <c r="O7" s="253" t="s">
        <v>177</v>
      </c>
      <c r="P7" s="254"/>
      <c r="Q7" s="254"/>
      <c r="R7" s="254"/>
      <c r="S7" s="254"/>
      <c r="T7" s="272"/>
      <c r="U7" s="273" t="s">
        <v>789</v>
      </c>
      <c r="V7" s="274"/>
      <c r="W7" s="275" t="s">
        <v>177</v>
      </c>
      <c r="X7" s="276"/>
      <c r="Y7" s="277"/>
      <c r="Z7" s="18" t="s">
        <v>66</v>
      </c>
      <c r="AA7" s="144" t="s">
        <v>87</v>
      </c>
      <c r="AC7" s="144" t="s">
        <v>74</v>
      </c>
      <c r="AD7" s="133" t="s">
        <v>70</v>
      </c>
      <c r="AE7" s="133" t="s">
        <v>78</v>
      </c>
      <c r="AF7" s="134" t="s">
        <v>820</v>
      </c>
      <c r="AG7" s="144">
        <v>2014</v>
      </c>
      <c r="AH7" s="135" t="s">
        <v>852</v>
      </c>
      <c r="AI7" s="144" t="s">
        <v>841</v>
      </c>
      <c r="BA7" s="145"/>
      <c r="BB7" s="145"/>
    </row>
    <row r="8" spans="1:54" s="15" customFormat="1" ht="19.5" thickBot="1">
      <c r="A8" s="223" t="s">
        <v>36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5"/>
      <c r="Z8" s="147" t="s">
        <v>76</v>
      </c>
      <c r="AA8" s="144" t="s">
        <v>88</v>
      </c>
      <c r="AD8" s="133" t="s">
        <v>71</v>
      </c>
      <c r="AE8" s="133" t="s">
        <v>79</v>
      </c>
      <c r="AG8" s="144">
        <v>2015</v>
      </c>
      <c r="AH8" s="135" t="s">
        <v>853</v>
      </c>
      <c r="AI8" s="144" t="s">
        <v>842</v>
      </c>
      <c r="BA8" s="145"/>
      <c r="BB8" s="145"/>
    </row>
    <row r="9" spans="1:54" ht="16.5" customHeight="1" thickBot="1">
      <c r="A9" s="235" t="s">
        <v>37</v>
      </c>
      <c r="B9" s="236"/>
      <c r="C9" s="236"/>
      <c r="D9" s="236"/>
      <c r="E9" s="236"/>
      <c r="F9" s="236"/>
      <c r="G9" s="236"/>
      <c r="H9" s="236"/>
      <c r="I9" s="237"/>
      <c r="J9" s="238" t="s">
        <v>829</v>
      </c>
      <c r="K9" s="239"/>
      <c r="L9" s="239"/>
      <c r="M9" s="239"/>
      <c r="N9" s="239"/>
      <c r="O9" s="239"/>
      <c r="P9" s="240"/>
      <c r="Q9" s="250" t="s">
        <v>795</v>
      </c>
      <c r="R9" s="250"/>
      <c r="S9" s="250"/>
      <c r="T9" s="253" t="s">
        <v>794</v>
      </c>
      <c r="U9" s="254"/>
      <c r="V9" s="254"/>
      <c r="W9" s="254"/>
      <c r="X9" s="254"/>
      <c r="Y9" s="255"/>
      <c r="Z9" s="18" t="s">
        <v>67</v>
      </c>
      <c r="AA9" s="144" t="s">
        <v>89</v>
      </c>
      <c r="AD9" s="133" t="s">
        <v>72</v>
      </c>
      <c r="AE9" s="133" t="s">
        <v>80</v>
      </c>
      <c r="AG9" s="144">
        <v>2016</v>
      </c>
      <c r="AH9" s="135" t="s">
        <v>854</v>
      </c>
      <c r="BA9" s="145"/>
      <c r="BB9" s="145"/>
    </row>
    <row r="10" spans="1:54" ht="27.75" customHeight="1" thickBot="1">
      <c r="A10" s="154" t="s">
        <v>828</v>
      </c>
      <c r="B10" s="232" t="s">
        <v>335</v>
      </c>
      <c r="C10" s="233"/>
      <c r="D10" s="233"/>
      <c r="E10" s="233"/>
      <c r="F10" s="233"/>
      <c r="G10" s="233"/>
      <c r="H10" s="233"/>
      <c r="I10" s="234"/>
      <c r="J10" s="161" t="s">
        <v>788</v>
      </c>
      <c r="K10" s="226" t="s">
        <v>328</v>
      </c>
      <c r="L10" s="227"/>
      <c r="M10" s="227"/>
      <c r="N10" s="227"/>
      <c r="O10" s="227"/>
      <c r="P10" s="228"/>
      <c r="Q10" s="251"/>
      <c r="R10" s="251"/>
      <c r="S10" s="251"/>
      <c r="T10" s="256"/>
      <c r="U10" s="257"/>
      <c r="V10" s="257"/>
      <c r="W10" s="257"/>
      <c r="X10" s="257"/>
      <c r="Y10" s="258"/>
      <c r="Z10" s="18" t="s">
        <v>66</v>
      </c>
      <c r="AE10" s="133" t="s">
        <v>845</v>
      </c>
      <c r="AG10" s="144">
        <v>2017</v>
      </c>
      <c r="AH10" s="135" t="s">
        <v>855</v>
      </c>
      <c r="BA10" s="145"/>
      <c r="BB10" s="145"/>
    </row>
    <row r="11" spans="1:54" ht="40.5" customHeight="1" thickBot="1">
      <c r="A11" s="155" t="s">
        <v>65</v>
      </c>
      <c r="B11" s="241" t="s">
        <v>369</v>
      </c>
      <c r="C11" s="242"/>
      <c r="D11" s="242"/>
      <c r="E11" s="241"/>
      <c r="F11" s="242"/>
      <c r="G11" s="242"/>
      <c r="H11" s="242"/>
      <c r="I11" s="243"/>
      <c r="J11" s="162" t="s">
        <v>65</v>
      </c>
      <c r="K11" s="229"/>
      <c r="L11" s="230"/>
      <c r="M11" s="230"/>
      <c r="N11" s="230"/>
      <c r="O11" s="230"/>
      <c r="P11" s="231"/>
      <c r="Q11" s="252"/>
      <c r="R11" s="252"/>
      <c r="S11" s="252"/>
      <c r="T11" s="259"/>
      <c r="U11" s="260"/>
      <c r="V11" s="260"/>
      <c r="W11" s="260"/>
      <c r="X11" s="260"/>
      <c r="Y11" s="261"/>
      <c r="Z11" s="18" t="s">
        <v>26</v>
      </c>
      <c r="AG11" s="144">
        <v>2018</v>
      </c>
      <c r="AH11" s="135" t="s">
        <v>856</v>
      </c>
      <c r="BA11" s="145"/>
      <c r="BB11" s="145"/>
    </row>
    <row r="12" spans="1:54" ht="15.75" customHeight="1" thickTop="1" thickBot="1">
      <c r="A12" s="208" t="s">
        <v>38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10"/>
      <c r="Z12" s="18" t="s">
        <v>82</v>
      </c>
      <c r="AG12" s="144">
        <v>2019</v>
      </c>
      <c r="AH12" s="135" t="s">
        <v>850</v>
      </c>
      <c r="BA12" s="145"/>
      <c r="BB12" s="145"/>
    </row>
    <row r="13" spans="1:54" ht="34.5" customHeight="1" thickTop="1" thickBot="1">
      <c r="A13" s="156" t="s">
        <v>819</v>
      </c>
      <c r="B13" s="218" t="s">
        <v>416</v>
      </c>
      <c r="C13" s="219"/>
      <c r="D13" s="200" t="s">
        <v>818</v>
      </c>
      <c r="E13" s="220" t="s">
        <v>460</v>
      </c>
      <c r="F13" s="221"/>
      <c r="G13" s="221"/>
      <c r="H13" s="222"/>
      <c r="I13" s="163" t="s">
        <v>817</v>
      </c>
      <c r="J13" s="244" t="s">
        <v>540</v>
      </c>
      <c r="K13" s="245"/>
      <c r="L13" s="245"/>
      <c r="M13" s="246"/>
      <c r="N13" s="247" t="s">
        <v>816</v>
      </c>
      <c r="O13" s="248"/>
      <c r="P13" s="249" t="s">
        <v>559</v>
      </c>
      <c r="Q13" s="245"/>
      <c r="R13" s="245"/>
      <c r="S13" s="245"/>
      <c r="T13" s="245"/>
      <c r="U13" s="245"/>
      <c r="V13" s="245"/>
      <c r="W13" s="245"/>
      <c r="X13" s="245"/>
      <c r="Y13" s="245"/>
      <c r="Z13" s="18" t="s">
        <v>83</v>
      </c>
      <c r="AG13" s="144">
        <v>2020</v>
      </c>
      <c r="AH13" s="135" t="s">
        <v>857</v>
      </c>
      <c r="BA13" s="145"/>
      <c r="BB13" s="145"/>
    </row>
    <row r="14" spans="1:54" ht="15.75" thickBot="1">
      <c r="A14" s="211" t="s">
        <v>31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3"/>
      <c r="Y14" s="214"/>
      <c r="AG14" s="144">
        <v>2021</v>
      </c>
      <c r="BA14" s="145"/>
      <c r="BB14" s="145"/>
    </row>
    <row r="15" spans="1:54" ht="26.25" customHeight="1" thickBot="1">
      <c r="A15" s="215" t="s">
        <v>24</v>
      </c>
      <c r="B15" s="217" t="s">
        <v>834</v>
      </c>
      <c r="C15" s="264" t="s">
        <v>30</v>
      </c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17" t="s">
        <v>84</v>
      </c>
      <c r="X15" s="217"/>
      <c r="Y15" s="262" t="s">
        <v>53</v>
      </c>
      <c r="AG15" s="144">
        <v>2022</v>
      </c>
      <c r="BA15" s="145"/>
      <c r="BB15" s="145"/>
    </row>
    <row r="16" spans="1:54" ht="31.5" customHeight="1" thickBot="1">
      <c r="A16" s="216"/>
      <c r="B16" s="265"/>
      <c r="C16" s="266" t="s">
        <v>0</v>
      </c>
      <c r="D16" s="266" t="s">
        <v>1</v>
      </c>
      <c r="E16" s="266" t="s">
        <v>2</v>
      </c>
      <c r="F16" s="289" t="s">
        <v>28</v>
      </c>
      <c r="G16" s="290"/>
      <c r="H16" s="266" t="s">
        <v>847</v>
      </c>
      <c r="I16" s="289" t="s">
        <v>848</v>
      </c>
      <c r="J16" s="290"/>
      <c r="K16" s="266" t="s">
        <v>25</v>
      </c>
      <c r="L16" s="289" t="s">
        <v>29</v>
      </c>
      <c r="M16" s="293"/>
      <c r="N16" s="290"/>
      <c r="O16" s="265" t="s">
        <v>3</v>
      </c>
      <c r="P16" s="265"/>
      <c r="Q16" s="265"/>
      <c r="R16" s="265"/>
      <c r="S16" s="265"/>
      <c r="T16" s="265"/>
      <c r="U16" s="265" t="s">
        <v>835</v>
      </c>
      <c r="V16" s="265"/>
      <c r="W16" s="265" t="s">
        <v>27</v>
      </c>
      <c r="X16" s="265"/>
      <c r="Y16" s="263"/>
      <c r="AG16" s="144">
        <v>2023</v>
      </c>
      <c r="BA16" s="145"/>
      <c r="BB16" s="145"/>
    </row>
    <row r="17" spans="1:54" ht="22.5" customHeight="1" thickBot="1">
      <c r="A17" s="216"/>
      <c r="B17" s="265"/>
      <c r="C17" s="267"/>
      <c r="D17" s="267"/>
      <c r="E17" s="267"/>
      <c r="F17" s="291"/>
      <c r="G17" s="292"/>
      <c r="H17" s="217"/>
      <c r="I17" s="291"/>
      <c r="J17" s="292"/>
      <c r="K17" s="217"/>
      <c r="L17" s="291"/>
      <c r="M17" s="294"/>
      <c r="N17" s="292"/>
      <c r="O17" s="164">
        <v>2013</v>
      </c>
      <c r="P17" s="164">
        <v>2014</v>
      </c>
      <c r="Q17" s="164">
        <v>2015</v>
      </c>
      <c r="R17" s="164">
        <v>2015</v>
      </c>
      <c r="S17" s="164">
        <v>2016</v>
      </c>
      <c r="T17" s="164"/>
      <c r="U17" s="165" t="s">
        <v>836</v>
      </c>
      <c r="V17" s="165" t="s">
        <v>837</v>
      </c>
      <c r="W17" s="164" t="s">
        <v>838</v>
      </c>
      <c r="X17" s="164" t="s">
        <v>839</v>
      </c>
      <c r="Y17" s="264"/>
      <c r="AG17" s="144">
        <v>2024</v>
      </c>
      <c r="BA17" s="145"/>
      <c r="BB17" s="145"/>
    </row>
    <row r="18" spans="1:54" ht="50.25" customHeight="1" thickBot="1">
      <c r="A18" s="150" t="s">
        <v>8</v>
      </c>
      <c r="B18" s="172" t="s">
        <v>797</v>
      </c>
      <c r="C18" s="148"/>
      <c r="D18" s="148"/>
      <c r="E18" s="148"/>
      <c r="F18" s="203"/>
      <c r="G18" s="204"/>
      <c r="H18" s="149"/>
      <c r="I18" s="203"/>
      <c r="J18" s="204"/>
      <c r="K18" s="149"/>
      <c r="L18" s="203" t="s">
        <v>82</v>
      </c>
      <c r="M18" s="295"/>
      <c r="N18" s="204"/>
      <c r="O18" s="16"/>
      <c r="P18" s="16"/>
      <c r="Q18" s="16"/>
      <c r="R18" s="16"/>
      <c r="S18" s="16"/>
      <c r="T18" s="16"/>
      <c r="U18" s="142"/>
      <c r="V18" s="142"/>
      <c r="W18" s="143"/>
      <c r="X18" s="142"/>
      <c r="Y18" s="159"/>
      <c r="BA18" s="145"/>
      <c r="BB18" s="145"/>
    </row>
    <row r="19" spans="1:54" ht="75.75" hidden="1" thickBot="1">
      <c r="A19" s="150" t="s">
        <v>9</v>
      </c>
      <c r="B19" s="349" t="s">
        <v>921</v>
      </c>
      <c r="C19" s="16" t="s">
        <v>922</v>
      </c>
      <c r="D19" s="16" t="s">
        <v>923</v>
      </c>
      <c r="E19" s="16" t="s">
        <v>924</v>
      </c>
      <c r="F19" s="283" t="s">
        <v>77</v>
      </c>
      <c r="G19" s="284"/>
      <c r="H19" s="139" t="s">
        <v>73</v>
      </c>
      <c r="I19" s="203" t="s">
        <v>69</v>
      </c>
      <c r="J19" s="204"/>
      <c r="K19" s="139" t="s">
        <v>68</v>
      </c>
      <c r="L19" s="283" t="s">
        <v>26</v>
      </c>
      <c r="M19" s="350"/>
      <c r="N19" s="284"/>
      <c r="O19" s="16"/>
      <c r="P19" s="16"/>
      <c r="Q19" s="16"/>
      <c r="R19" s="16"/>
      <c r="S19" s="16"/>
      <c r="T19" s="16"/>
      <c r="U19" s="142"/>
      <c r="V19" s="142"/>
      <c r="W19" s="143"/>
      <c r="X19" s="142"/>
      <c r="Y19" s="159"/>
      <c r="BA19" s="145"/>
      <c r="BB19" s="145"/>
    </row>
    <row r="20" spans="1:54" ht="60.75" hidden="1" thickBot="1">
      <c r="A20" s="198" t="s">
        <v>10</v>
      </c>
      <c r="B20" s="351" t="s">
        <v>925</v>
      </c>
      <c r="C20" s="16" t="s">
        <v>926</v>
      </c>
      <c r="D20" s="16" t="s">
        <v>927</v>
      </c>
      <c r="E20" s="16" t="s">
        <v>928</v>
      </c>
      <c r="F20" s="283" t="s">
        <v>77</v>
      </c>
      <c r="G20" s="284"/>
      <c r="H20" s="139" t="s">
        <v>74</v>
      </c>
      <c r="I20" s="203" t="s">
        <v>69</v>
      </c>
      <c r="J20" s="204"/>
      <c r="K20" s="139" t="s">
        <v>68</v>
      </c>
      <c r="L20" s="283" t="s">
        <v>26</v>
      </c>
      <c r="M20" s="350"/>
      <c r="N20" s="284"/>
      <c r="O20" s="16"/>
      <c r="P20" s="16"/>
      <c r="Q20" s="16"/>
      <c r="R20" s="16"/>
      <c r="S20" s="16"/>
      <c r="T20" s="17"/>
      <c r="U20" s="24"/>
      <c r="V20" s="142"/>
      <c r="W20" s="143"/>
      <c r="X20" s="142"/>
      <c r="Y20" s="159"/>
      <c r="BA20" s="145"/>
      <c r="BB20" s="145"/>
    </row>
    <row r="21" spans="1:54" ht="150.75" thickBot="1">
      <c r="A21" s="140" t="s">
        <v>11</v>
      </c>
      <c r="B21" s="141" t="s">
        <v>929</v>
      </c>
      <c r="C21" s="16" t="s">
        <v>930</v>
      </c>
      <c r="D21" s="16" t="s">
        <v>931</v>
      </c>
      <c r="E21" s="16" t="s">
        <v>932</v>
      </c>
      <c r="F21" s="352" t="s">
        <v>77</v>
      </c>
      <c r="G21" s="353"/>
      <c r="H21" s="139" t="s">
        <v>74</v>
      </c>
      <c r="I21" s="203" t="s">
        <v>69</v>
      </c>
      <c r="J21" s="204"/>
      <c r="K21" s="139" t="s">
        <v>68</v>
      </c>
      <c r="L21" s="283" t="s">
        <v>76</v>
      </c>
      <c r="M21" s="350"/>
      <c r="N21" s="284"/>
      <c r="O21" s="16"/>
      <c r="P21" s="16" t="s">
        <v>933</v>
      </c>
      <c r="Q21" s="16"/>
      <c r="R21" s="16" t="s">
        <v>933</v>
      </c>
      <c r="S21" s="16" t="s">
        <v>933</v>
      </c>
      <c r="T21" s="17"/>
      <c r="U21" s="25">
        <v>1</v>
      </c>
      <c r="V21" s="142">
        <v>1</v>
      </c>
      <c r="W21" s="143" t="s">
        <v>934</v>
      </c>
      <c r="X21" s="142">
        <v>1</v>
      </c>
      <c r="Y21" s="159" t="s">
        <v>840</v>
      </c>
      <c r="BA21" s="145"/>
      <c r="BB21" s="145"/>
    </row>
    <row r="22" spans="1:54" ht="60.75" thickBot="1">
      <c r="A22" s="140" t="s">
        <v>12</v>
      </c>
      <c r="B22" s="349" t="s">
        <v>935</v>
      </c>
      <c r="C22" s="16" t="s">
        <v>936</v>
      </c>
      <c r="D22" s="16" t="s">
        <v>937</v>
      </c>
      <c r="E22" s="16" t="s">
        <v>938</v>
      </c>
      <c r="F22" s="352" t="s">
        <v>77</v>
      </c>
      <c r="G22" s="353"/>
      <c r="H22" s="139" t="s">
        <v>73</v>
      </c>
      <c r="I22" s="203" t="s">
        <v>69</v>
      </c>
      <c r="J22" s="204"/>
      <c r="K22" s="139" t="s">
        <v>68</v>
      </c>
      <c r="L22" s="283" t="s">
        <v>67</v>
      </c>
      <c r="M22" s="350"/>
      <c r="N22" s="284"/>
      <c r="O22" s="16"/>
      <c r="P22" s="16">
        <v>51</v>
      </c>
      <c r="Q22" s="16"/>
      <c r="R22" s="16">
        <v>33</v>
      </c>
      <c r="S22" s="16" t="s">
        <v>933</v>
      </c>
      <c r="T22" s="17"/>
      <c r="U22" s="25">
        <v>1</v>
      </c>
      <c r="V22" s="142">
        <v>1</v>
      </c>
      <c r="W22" s="143">
        <v>45</v>
      </c>
      <c r="X22" s="142">
        <v>1</v>
      </c>
      <c r="Y22" s="159"/>
      <c r="BA22" s="145"/>
      <c r="BB22" s="145"/>
    </row>
    <row r="23" spans="1:54" ht="60.75" thickBot="1">
      <c r="A23" s="140" t="s">
        <v>939</v>
      </c>
      <c r="B23" s="349" t="s">
        <v>940</v>
      </c>
      <c r="C23" s="16" t="s">
        <v>941</v>
      </c>
      <c r="D23" s="16" t="s">
        <v>942</v>
      </c>
      <c r="E23" s="16" t="s">
        <v>943</v>
      </c>
      <c r="F23" s="352" t="s">
        <v>77</v>
      </c>
      <c r="G23" s="353"/>
      <c r="H23" s="139" t="s">
        <v>74</v>
      </c>
      <c r="I23" s="203" t="s">
        <v>69</v>
      </c>
      <c r="J23" s="204"/>
      <c r="K23" s="139" t="s">
        <v>68</v>
      </c>
      <c r="L23" s="283" t="s">
        <v>26</v>
      </c>
      <c r="M23" s="350"/>
      <c r="N23" s="284"/>
      <c r="O23" s="16"/>
      <c r="P23" s="16"/>
      <c r="Q23" s="16"/>
      <c r="R23" s="16"/>
      <c r="S23" s="16"/>
      <c r="T23" s="17"/>
      <c r="U23" s="25"/>
      <c r="V23" s="142"/>
      <c r="W23" s="143"/>
      <c r="X23" s="142"/>
      <c r="Y23" s="159"/>
      <c r="BA23" s="145"/>
      <c r="BB23" s="145"/>
    </row>
    <row r="24" spans="1:54" ht="60.75" thickBot="1">
      <c r="A24" s="140" t="s">
        <v>944</v>
      </c>
      <c r="B24" s="349" t="s">
        <v>945</v>
      </c>
      <c r="C24" s="16" t="s">
        <v>946</v>
      </c>
      <c r="D24" s="16" t="s">
        <v>947</v>
      </c>
      <c r="E24" s="16" t="s">
        <v>948</v>
      </c>
      <c r="F24" s="352" t="s">
        <v>77</v>
      </c>
      <c r="G24" s="353"/>
      <c r="H24" s="139" t="s">
        <v>73</v>
      </c>
      <c r="I24" s="203" t="s">
        <v>69</v>
      </c>
      <c r="J24" s="204"/>
      <c r="K24" s="139" t="s">
        <v>68</v>
      </c>
      <c r="L24" s="283" t="s">
        <v>26</v>
      </c>
      <c r="M24" s="350"/>
      <c r="N24" s="284"/>
      <c r="O24" s="16"/>
      <c r="P24" s="16"/>
      <c r="Q24" s="16"/>
      <c r="R24" s="16"/>
      <c r="S24" s="16"/>
      <c r="T24" s="17"/>
      <c r="U24" s="25"/>
      <c r="V24" s="142"/>
      <c r="W24" s="143"/>
      <c r="X24" s="142"/>
      <c r="Y24" s="159"/>
      <c r="BA24" s="145"/>
      <c r="BB24" s="145"/>
    </row>
    <row r="25" spans="1:54" ht="60.75" thickBot="1">
      <c r="A25" s="140" t="s">
        <v>13</v>
      </c>
      <c r="B25" s="349" t="s">
        <v>949</v>
      </c>
      <c r="C25" s="16" t="s">
        <v>950</v>
      </c>
      <c r="D25" s="16" t="s">
        <v>951</v>
      </c>
      <c r="E25" s="16" t="s">
        <v>952</v>
      </c>
      <c r="F25" s="352" t="s">
        <v>77</v>
      </c>
      <c r="G25" s="353"/>
      <c r="H25" s="139" t="s">
        <v>74</v>
      </c>
      <c r="I25" s="203" t="s">
        <v>69</v>
      </c>
      <c r="J25" s="204"/>
      <c r="K25" s="139" t="s">
        <v>68</v>
      </c>
      <c r="L25" s="283" t="s">
        <v>76</v>
      </c>
      <c r="M25" s="350"/>
      <c r="N25" s="284"/>
      <c r="O25" s="16"/>
      <c r="P25" s="16"/>
      <c r="Q25" s="16"/>
      <c r="R25" s="16"/>
      <c r="S25" s="16"/>
      <c r="T25" s="17"/>
      <c r="U25" s="25"/>
      <c r="V25" s="142"/>
      <c r="W25" s="143"/>
      <c r="X25" s="142"/>
      <c r="Y25" s="159"/>
      <c r="BA25" s="145"/>
      <c r="BB25" s="145"/>
    </row>
    <row r="26" spans="1:54" ht="60.75" thickBot="1">
      <c r="A26" s="140" t="s">
        <v>17</v>
      </c>
      <c r="B26" s="349" t="s">
        <v>953</v>
      </c>
      <c r="C26" s="16" t="s">
        <v>954</v>
      </c>
      <c r="D26" s="16" t="s">
        <v>955</v>
      </c>
      <c r="E26" s="16" t="s">
        <v>956</v>
      </c>
      <c r="F26" s="352" t="s">
        <v>77</v>
      </c>
      <c r="G26" s="353"/>
      <c r="H26" s="139" t="s">
        <v>74</v>
      </c>
      <c r="I26" s="203" t="s">
        <v>69</v>
      </c>
      <c r="J26" s="204"/>
      <c r="K26" s="139" t="s">
        <v>68</v>
      </c>
      <c r="L26" s="283" t="s">
        <v>76</v>
      </c>
      <c r="M26" s="350"/>
      <c r="N26" s="284"/>
      <c r="O26" s="16"/>
      <c r="P26" s="16"/>
      <c r="Q26" s="16"/>
      <c r="R26" s="16"/>
      <c r="S26" s="16"/>
      <c r="T26" s="17"/>
      <c r="U26" s="25"/>
      <c r="V26" s="142"/>
      <c r="W26" s="143"/>
      <c r="X26" s="142"/>
      <c r="Y26" s="159"/>
      <c r="BA26" s="145"/>
      <c r="BB26" s="145"/>
    </row>
    <row r="27" spans="1:54" ht="51.75" customHeight="1" thickBot="1">
      <c r="A27" s="354" t="s">
        <v>14</v>
      </c>
      <c r="B27" s="355" t="s">
        <v>957</v>
      </c>
      <c r="C27" s="16" t="s">
        <v>958</v>
      </c>
      <c r="D27" s="16" t="s">
        <v>959</v>
      </c>
      <c r="E27" s="16" t="s">
        <v>960</v>
      </c>
      <c r="F27" s="352" t="s">
        <v>77</v>
      </c>
      <c r="G27" s="353"/>
      <c r="H27" s="139" t="s">
        <v>74</v>
      </c>
      <c r="I27" s="203" t="s">
        <v>69</v>
      </c>
      <c r="J27" s="204"/>
      <c r="K27" s="139" t="s">
        <v>68</v>
      </c>
      <c r="L27" s="283" t="s">
        <v>76</v>
      </c>
      <c r="M27" s="350"/>
      <c r="N27" s="284"/>
      <c r="O27" s="16"/>
      <c r="P27" s="356" t="s">
        <v>961</v>
      </c>
      <c r="Q27" s="356"/>
      <c r="R27" s="356" t="s">
        <v>962</v>
      </c>
      <c r="S27" s="356" t="s">
        <v>963</v>
      </c>
      <c r="T27" s="357"/>
      <c r="U27" s="358"/>
      <c r="V27" s="359"/>
      <c r="W27" s="360">
        <v>45</v>
      </c>
      <c r="X27" s="359">
        <v>1</v>
      </c>
      <c r="Y27" s="159"/>
      <c r="BA27" s="145"/>
      <c r="BB27" s="145"/>
    </row>
    <row r="28" spans="1:54" ht="45.75" thickBot="1">
      <c r="A28" s="361"/>
      <c r="B28" s="362"/>
      <c r="C28" s="16" t="s">
        <v>964</v>
      </c>
      <c r="D28" s="16" t="s">
        <v>965</v>
      </c>
      <c r="E28" s="16" t="s">
        <v>966</v>
      </c>
      <c r="F28" s="352" t="s">
        <v>77</v>
      </c>
      <c r="G28" s="353"/>
      <c r="H28" s="139" t="s">
        <v>74</v>
      </c>
      <c r="I28" s="203" t="s">
        <v>69</v>
      </c>
      <c r="J28" s="204"/>
      <c r="K28" s="139" t="s">
        <v>68</v>
      </c>
      <c r="L28" s="283" t="s">
        <v>76</v>
      </c>
      <c r="M28" s="350"/>
      <c r="N28" s="284"/>
      <c r="O28" s="16"/>
      <c r="P28" s="16"/>
      <c r="Q28" s="16"/>
      <c r="R28" s="16"/>
      <c r="S28" s="16"/>
      <c r="T28" s="17"/>
      <c r="U28" s="25"/>
      <c r="V28" s="142"/>
      <c r="W28" s="143"/>
      <c r="X28" s="142"/>
      <c r="Y28" s="159"/>
      <c r="BA28" s="145"/>
      <c r="BB28" s="145"/>
    </row>
    <row r="29" spans="1:54" ht="60.75" thickBot="1">
      <c r="A29" s="354" t="s">
        <v>19</v>
      </c>
      <c r="B29" s="355" t="s">
        <v>967</v>
      </c>
      <c r="C29" s="16" t="s">
        <v>968</v>
      </c>
      <c r="D29" s="16" t="s">
        <v>969</v>
      </c>
      <c r="E29" s="16" t="s">
        <v>970</v>
      </c>
      <c r="F29" s="352" t="s">
        <v>77</v>
      </c>
      <c r="G29" s="353"/>
      <c r="H29" s="139" t="s">
        <v>74</v>
      </c>
      <c r="I29" s="203" t="s">
        <v>69</v>
      </c>
      <c r="J29" s="204"/>
      <c r="K29" s="139" t="s">
        <v>68</v>
      </c>
      <c r="L29" s="283" t="s">
        <v>76</v>
      </c>
      <c r="M29" s="350"/>
      <c r="N29" s="284"/>
      <c r="O29" s="16"/>
      <c r="P29" s="16"/>
      <c r="Q29" s="16"/>
      <c r="R29" s="16"/>
      <c r="S29" s="16"/>
      <c r="T29" s="17"/>
      <c r="U29" s="25"/>
      <c r="V29" s="142"/>
      <c r="W29" s="143"/>
      <c r="X29" s="142"/>
      <c r="Y29" s="159"/>
      <c r="BA29" s="145"/>
      <c r="BB29" s="145"/>
    </row>
    <row r="30" spans="1:54" ht="105.75" thickBot="1">
      <c r="A30" s="361"/>
      <c r="B30" s="362"/>
      <c r="C30" s="16" t="s">
        <v>971</v>
      </c>
      <c r="D30" s="16" t="s">
        <v>972</v>
      </c>
      <c r="E30" s="16" t="s">
        <v>973</v>
      </c>
      <c r="F30" s="352" t="s">
        <v>77</v>
      </c>
      <c r="G30" s="353"/>
      <c r="H30" s="139" t="s">
        <v>73</v>
      </c>
      <c r="I30" s="203" t="s">
        <v>69</v>
      </c>
      <c r="J30" s="204"/>
      <c r="K30" s="139" t="s">
        <v>68</v>
      </c>
      <c r="L30" s="283" t="s">
        <v>76</v>
      </c>
      <c r="M30" s="350"/>
      <c r="N30" s="284"/>
      <c r="O30" s="16"/>
      <c r="P30" s="16">
        <v>816</v>
      </c>
      <c r="Q30" s="16"/>
      <c r="R30" s="363" t="s">
        <v>974</v>
      </c>
      <c r="S30" s="363" t="s">
        <v>975</v>
      </c>
      <c r="T30" s="17"/>
      <c r="U30" s="25"/>
      <c r="V30" s="142"/>
      <c r="W30" s="364">
        <v>1331104</v>
      </c>
      <c r="X30" s="142">
        <v>0.20580000000000001</v>
      </c>
      <c r="Y30" s="159"/>
      <c r="BA30" s="145"/>
      <c r="BB30" s="145"/>
    </row>
    <row r="31" spans="1:54" ht="75.75" thickBot="1">
      <c r="A31" s="140" t="s">
        <v>15</v>
      </c>
      <c r="B31" s="349" t="s">
        <v>976</v>
      </c>
      <c r="C31" s="16" t="s">
        <v>977</v>
      </c>
      <c r="D31" s="16" t="s">
        <v>978</v>
      </c>
      <c r="E31" s="16" t="s">
        <v>979</v>
      </c>
      <c r="F31" s="352" t="s">
        <v>77</v>
      </c>
      <c r="G31" s="353"/>
      <c r="H31" s="139" t="s">
        <v>74</v>
      </c>
      <c r="I31" s="203" t="s">
        <v>69</v>
      </c>
      <c r="J31" s="204"/>
      <c r="K31" s="139" t="s">
        <v>68</v>
      </c>
      <c r="L31" s="283" t="s">
        <v>76</v>
      </c>
      <c r="M31" s="350"/>
      <c r="N31" s="284"/>
      <c r="O31" s="16"/>
      <c r="P31" s="16"/>
      <c r="Q31" s="16"/>
      <c r="R31" s="16"/>
      <c r="S31" s="16"/>
      <c r="T31" s="17"/>
      <c r="U31" s="25"/>
      <c r="V31" s="142"/>
      <c r="W31" s="143"/>
      <c r="X31" s="142"/>
      <c r="Y31" s="159"/>
      <c r="BA31" s="145"/>
      <c r="BB31" s="145"/>
    </row>
    <row r="32" spans="1:54" ht="75.75" thickBot="1">
      <c r="A32" s="140" t="s">
        <v>16</v>
      </c>
      <c r="B32" s="349" t="s">
        <v>980</v>
      </c>
      <c r="C32" s="16" t="s">
        <v>981</v>
      </c>
      <c r="D32" s="16" t="s">
        <v>982</v>
      </c>
      <c r="E32" s="16" t="s">
        <v>983</v>
      </c>
      <c r="F32" s="352" t="s">
        <v>77</v>
      </c>
      <c r="G32" s="353"/>
      <c r="H32" s="139" t="s">
        <v>74</v>
      </c>
      <c r="I32" s="203" t="s">
        <v>69</v>
      </c>
      <c r="J32" s="204"/>
      <c r="K32" s="139" t="s">
        <v>68</v>
      </c>
      <c r="L32" s="283" t="s">
        <v>76</v>
      </c>
      <c r="M32" s="350"/>
      <c r="N32" s="284"/>
      <c r="O32" s="16"/>
      <c r="P32" s="16"/>
      <c r="Q32" s="16"/>
      <c r="R32" s="16"/>
      <c r="S32" s="16"/>
      <c r="T32" s="17"/>
      <c r="U32" s="25"/>
      <c r="V32" s="142"/>
      <c r="W32" s="143"/>
      <c r="X32" s="142"/>
      <c r="Y32" s="159"/>
      <c r="BA32" s="145"/>
      <c r="BB32" s="145"/>
    </row>
    <row r="33" spans="1:54" ht="120.75" thickBot="1">
      <c r="A33" s="140" t="s">
        <v>984</v>
      </c>
      <c r="B33" s="349" t="s">
        <v>985</v>
      </c>
      <c r="C33" s="16" t="s">
        <v>986</v>
      </c>
      <c r="D33" s="16" t="s">
        <v>987</v>
      </c>
      <c r="E33" s="16" t="s">
        <v>988</v>
      </c>
      <c r="F33" s="352" t="s">
        <v>77</v>
      </c>
      <c r="G33" s="353"/>
      <c r="H33" s="139" t="s">
        <v>74</v>
      </c>
      <c r="I33" s="203" t="s">
        <v>69</v>
      </c>
      <c r="J33" s="204"/>
      <c r="K33" s="139" t="s">
        <v>68</v>
      </c>
      <c r="L33" s="283" t="s">
        <v>26</v>
      </c>
      <c r="M33" s="350"/>
      <c r="N33" s="284"/>
      <c r="O33" s="16"/>
      <c r="P33" s="16"/>
      <c r="Q33" s="16"/>
      <c r="R33" s="16"/>
      <c r="S33" s="16"/>
      <c r="T33" s="17"/>
      <c r="U33" s="25"/>
      <c r="V33" s="142"/>
      <c r="W33" s="143"/>
      <c r="X33" s="142"/>
      <c r="Y33" s="159"/>
      <c r="BA33" s="145"/>
      <c r="BB33" s="145"/>
    </row>
    <row r="34" spans="1:54" ht="60.75" thickBot="1">
      <c r="A34" s="140" t="s">
        <v>989</v>
      </c>
      <c r="B34" s="349" t="s">
        <v>990</v>
      </c>
      <c r="C34" s="16" t="s">
        <v>991</v>
      </c>
      <c r="D34" s="16" t="s">
        <v>992</v>
      </c>
      <c r="E34" s="16" t="s">
        <v>993</v>
      </c>
      <c r="F34" s="352" t="s">
        <v>77</v>
      </c>
      <c r="G34" s="353"/>
      <c r="H34" s="139" t="s">
        <v>74</v>
      </c>
      <c r="I34" s="203" t="s">
        <v>69</v>
      </c>
      <c r="J34" s="204"/>
      <c r="K34" s="139" t="s">
        <v>68</v>
      </c>
      <c r="L34" s="283" t="s">
        <v>26</v>
      </c>
      <c r="M34" s="350"/>
      <c r="N34" s="284"/>
      <c r="O34" s="16"/>
      <c r="P34" s="16"/>
      <c r="Q34" s="16"/>
      <c r="R34" s="16"/>
      <c r="S34" s="16"/>
      <c r="T34" s="17"/>
      <c r="U34" s="25"/>
      <c r="V34" s="142"/>
      <c r="W34" s="143"/>
      <c r="X34" s="142"/>
      <c r="Y34" s="159"/>
      <c r="BA34" s="145"/>
      <c r="BB34" s="145"/>
    </row>
    <row r="35" spans="1:54" ht="78" customHeight="1" thickBot="1">
      <c r="A35" s="140" t="s">
        <v>994</v>
      </c>
      <c r="B35" s="349" t="s">
        <v>995</v>
      </c>
      <c r="C35" s="16" t="s">
        <v>996</v>
      </c>
      <c r="D35" s="16" t="s">
        <v>997</v>
      </c>
      <c r="E35" s="16" t="s">
        <v>998</v>
      </c>
      <c r="F35" s="352" t="s">
        <v>77</v>
      </c>
      <c r="G35" s="353"/>
      <c r="H35" s="139" t="s">
        <v>74</v>
      </c>
      <c r="I35" s="203" t="s">
        <v>69</v>
      </c>
      <c r="J35" s="204"/>
      <c r="K35" s="139" t="s">
        <v>68</v>
      </c>
      <c r="L35" s="283" t="s">
        <v>76</v>
      </c>
      <c r="M35" s="350"/>
      <c r="N35" s="284"/>
      <c r="O35" s="16"/>
      <c r="P35" s="16"/>
      <c r="Q35" s="16"/>
      <c r="R35" s="16"/>
      <c r="S35" s="16"/>
      <c r="T35" s="17"/>
      <c r="U35" s="25"/>
      <c r="V35" s="142"/>
      <c r="W35" s="143"/>
      <c r="X35" s="142"/>
      <c r="Y35" s="159"/>
      <c r="BA35" s="145"/>
      <c r="BB35" s="145"/>
    </row>
    <row r="36" spans="1:54" ht="75.75" thickBot="1">
      <c r="A36" s="140" t="s">
        <v>999</v>
      </c>
      <c r="B36" s="349" t="s">
        <v>1000</v>
      </c>
      <c r="C36" s="16" t="s">
        <v>1001</v>
      </c>
      <c r="D36" s="16" t="s">
        <v>1002</v>
      </c>
      <c r="E36" s="16" t="s">
        <v>1003</v>
      </c>
      <c r="F36" s="352" t="s">
        <v>77</v>
      </c>
      <c r="G36" s="353"/>
      <c r="H36" s="139" t="s">
        <v>74</v>
      </c>
      <c r="I36" s="203" t="s">
        <v>69</v>
      </c>
      <c r="J36" s="204"/>
      <c r="K36" s="139" t="s">
        <v>68</v>
      </c>
      <c r="L36" s="283" t="s">
        <v>76</v>
      </c>
      <c r="M36" s="350"/>
      <c r="N36" s="284"/>
      <c r="O36" s="16"/>
      <c r="P36" s="16"/>
      <c r="Q36" s="16"/>
      <c r="R36" s="16"/>
      <c r="S36" s="16"/>
      <c r="T36" s="17"/>
      <c r="U36" s="25"/>
      <c r="V36" s="142"/>
      <c r="W36" s="143"/>
      <c r="X36" s="142"/>
      <c r="Y36" s="159"/>
      <c r="BA36" s="145"/>
      <c r="BB36" s="145"/>
    </row>
    <row r="37" spans="1:54" ht="118.5" customHeight="1" thickBot="1">
      <c r="A37" s="140" t="s">
        <v>1004</v>
      </c>
      <c r="B37" s="349" t="s">
        <v>1005</v>
      </c>
      <c r="C37" s="16" t="s">
        <v>1006</v>
      </c>
      <c r="D37" s="16" t="s">
        <v>1007</v>
      </c>
      <c r="E37" s="16" t="s">
        <v>1008</v>
      </c>
      <c r="F37" s="352" t="s">
        <v>77</v>
      </c>
      <c r="G37" s="353"/>
      <c r="H37" s="139" t="s">
        <v>74</v>
      </c>
      <c r="I37" s="203" t="s">
        <v>69</v>
      </c>
      <c r="J37" s="204"/>
      <c r="K37" s="139" t="s">
        <v>68</v>
      </c>
      <c r="L37" s="283" t="s">
        <v>76</v>
      </c>
      <c r="M37" s="350"/>
      <c r="N37" s="284"/>
      <c r="O37" s="16"/>
      <c r="P37" s="16"/>
      <c r="Q37" s="16"/>
      <c r="R37" s="16"/>
      <c r="S37" s="16"/>
      <c r="T37" s="17"/>
      <c r="U37" s="25"/>
      <c r="V37" s="142"/>
      <c r="W37" s="143"/>
      <c r="X37" s="142"/>
      <c r="Y37" s="159"/>
      <c r="BA37" s="145"/>
      <c r="BB37" s="145"/>
    </row>
    <row r="38" spans="1:54" ht="24" customHeight="1" thickBot="1">
      <c r="A38" s="300" t="s">
        <v>821</v>
      </c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BA38" s="145"/>
      <c r="BB38" s="145"/>
    </row>
    <row r="39" spans="1:54" ht="21.75" customHeight="1" thickBot="1">
      <c r="A39" s="300" t="s">
        <v>41</v>
      </c>
      <c r="B39" s="300"/>
      <c r="C39" s="300"/>
      <c r="D39" s="300"/>
      <c r="E39" s="300"/>
      <c r="F39" s="300"/>
      <c r="G39" s="300"/>
      <c r="H39" s="300"/>
      <c r="I39" s="300"/>
      <c r="J39" s="300"/>
      <c r="K39" s="300" t="s">
        <v>85</v>
      </c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BA39" s="145"/>
      <c r="BB39" s="145"/>
    </row>
    <row r="40" spans="1:54" ht="34.5" customHeight="1" thickBot="1">
      <c r="A40" s="300" t="s">
        <v>47</v>
      </c>
      <c r="B40" s="300"/>
      <c r="C40" s="300"/>
      <c r="D40" s="300"/>
      <c r="E40" s="300"/>
      <c r="F40" s="300" t="s">
        <v>48</v>
      </c>
      <c r="G40" s="300"/>
      <c r="H40" s="300"/>
      <c r="I40" s="300"/>
      <c r="J40" s="300"/>
      <c r="K40" s="329" t="s">
        <v>822</v>
      </c>
      <c r="L40" s="303" t="s">
        <v>826</v>
      </c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5"/>
      <c r="BA40" s="145"/>
      <c r="BB40" s="145"/>
    </row>
    <row r="41" spans="1:54" ht="24" customHeight="1" thickBot="1">
      <c r="A41" s="300"/>
      <c r="B41" s="300"/>
      <c r="C41" s="300" t="s">
        <v>49</v>
      </c>
      <c r="D41" s="300" t="s">
        <v>50</v>
      </c>
      <c r="E41" s="300" t="s">
        <v>51</v>
      </c>
      <c r="F41" s="300" t="s">
        <v>49</v>
      </c>
      <c r="G41" s="300" t="s">
        <v>52</v>
      </c>
      <c r="H41" s="300"/>
      <c r="I41" s="329" t="s">
        <v>849</v>
      </c>
      <c r="J41" s="300" t="s">
        <v>51</v>
      </c>
      <c r="K41" s="329"/>
      <c r="L41" s="303" t="s">
        <v>831</v>
      </c>
      <c r="M41" s="304"/>
      <c r="N41" s="304"/>
      <c r="O41" s="304"/>
      <c r="P41" s="304"/>
      <c r="Q41" s="305"/>
      <c r="R41" s="301" t="s">
        <v>48</v>
      </c>
      <c r="S41" s="316"/>
      <c r="T41" s="316"/>
      <c r="U41" s="316"/>
      <c r="V41" s="302"/>
      <c r="W41" s="317" t="s">
        <v>824</v>
      </c>
      <c r="X41" s="318"/>
      <c r="Y41" s="310" t="s">
        <v>825</v>
      </c>
      <c r="BA41" s="145"/>
      <c r="BB41" s="145"/>
    </row>
    <row r="42" spans="1:54" ht="45.75" customHeight="1" thickBot="1">
      <c r="A42" s="300"/>
      <c r="B42" s="300"/>
      <c r="C42" s="300"/>
      <c r="D42" s="300"/>
      <c r="E42" s="300"/>
      <c r="F42" s="300"/>
      <c r="G42" s="300"/>
      <c r="H42" s="300"/>
      <c r="I42" s="329"/>
      <c r="J42" s="300"/>
      <c r="K42" s="329"/>
      <c r="L42" s="303" t="s">
        <v>823</v>
      </c>
      <c r="M42" s="305"/>
      <c r="N42" s="303" t="s">
        <v>50</v>
      </c>
      <c r="O42" s="305"/>
      <c r="P42" s="301" t="s">
        <v>51</v>
      </c>
      <c r="Q42" s="302"/>
      <c r="R42" s="197" t="s">
        <v>823</v>
      </c>
      <c r="S42" s="301" t="s">
        <v>52</v>
      </c>
      <c r="T42" s="302"/>
      <c r="U42" s="167" t="s">
        <v>858</v>
      </c>
      <c r="V42" s="196" t="s">
        <v>51</v>
      </c>
      <c r="W42" s="319"/>
      <c r="X42" s="320"/>
      <c r="Y42" s="311"/>
      <c r="BA42" s="145"/>
      <c r="BB42" s="145"/>
    </row>
    <row r="43" spans="1:54" ht="19.5" customHeight="1" thickBot="1">
      <c r="A43" s="314" t="s">
        <v>32</v>
      </c>
      <c r="B43" s="315"/>
      <c r="C43" s="136">
        <v>122995</v>
      </c>
      <c r="D43" s="136"/>
      <c r="E43" s="169">
        <f>SUM(C43:D43)</f>
        <v>122995</v>
      </c>
      <c r="F43" s="136"/>
      <c r="G43" s="137"/>
      <c r="H43" s="136"/>
      <c r="I43" s="136"/>
      <c r="J43" s="169">
        <f>SUM(F43:I43)</f>
        <v>0</v>
      </c>
      <c r="K43" s="169">
        <f>E43+J43</f>
        <v>122995</v>
      </c>
      <c r="L43" s="306"/>
      <c r="M43" s="307"/>
      <c r="N43" s="306"/>
      <c r="O43" s="307"/>
      <c r="P43" s="308">
        <f>SUM(L43:O43)</f>
        <v>0</v>
      </c>
      <c r="Q43" s="309"/>
      <c r="R43" s="138"/>
      <c r="S43" s="137"/>
      <c r="T43" s="138"/>
      <c r="U43" s="138"/>
      <c r="V43" s="170">
        <f>SUM(R43,T43,U43)</f>
        <v>0</v>
      </c>
      <c r="W43" s="321">
        <f>SUM(P43,V43)</f>
        <v>0</v>
      </c>
      <c r="X43" s="322"/>
      <c r="Y43" s="171">
        <f>IF(W43=0,0,W43/K43)</f>
        <v>0</v>
      </c>
      <c r="BA43" s="145"/>
      <c r="BB43" s="145"/>
    </row>
    <row r="44" spans="1:54" ht="19.5" customHeight="1" thickBot="1">
      <c r="A44" s="314" t="s">
        <v>33</v>
      </c>
      <c r="B44" s="315"/>
      <c r="C44" s="136">
        <v>142995</v>
      </c>
      <c r="D44" s="136"/>
      <c r="E44" s="169">
        <f>SUM(C44:D44)</f>
        <v>142995</v>
      </c>
      <c r="F44" s="136"/>
      <c r="G44" s="137"/>
      <c r="H44" s="136"/>
      <c r="I44" s="136"/>
      <c r="J44" s="169">
        <f>SUM(F44:I44)</f>
        <v>0</v>
      </c>
      <c r="K44" s="169">
        <f>J44+E44</f>
        <v>142995</v>
      </c>
      <c r="L44" s="306">
        <v>130697.2</v>
      </c>
      <c r="M44" s="307"/>
      <c r="N44" s="327"/>
      <c r="O44" s="328"/>
      <c r="P44" s="308">
        <f>SUM(L44:O44)</f>
        <v>130697.2</v>
      </c>
      <c r="Q44" s="309"/>
      <c r="R44" s="138"/>
      <c r="S44" s="137"/>
      <c r="T44" s="138"/>
      <c r="U44" s="138"/>
      <c r="V44" s="170">
        <f>SUM(R44,T44,U44)</f>
        <v>0</v>
      </c>
      <c r="W44" s="321">
        <f>SUM(P44,V44)</f>
        <v>130697.2</v>
      </c>
      <c r="X44" s="322"/>
      <c r="Y44" s="171">
        <f>IF(W44=0,0,W44/K44)</f>
        <v>0.91399839155215212</v>
      </c>
      <c r="BA44" s="145"/>
      <c r="BB44" s="145"/>
    </row>
    <row r="45" spans="1:54" ht="15.75" thickBot="1">
      <c r="A45" s="296" t="s">
        <v>81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8"/>
      <c r="Y45" s="299"/>
      <c r="BA45" s="145"/>
      <c r="BB45" s="145"/>
    </row>
    <row r="46" spans="1:54" ht="17.25" thickTop="1" thickBot="1">
      <c r="A46" s="323"/>
      <c r="B46" s="324"/>
      <c r="C46" s="330"/>
      <c r="D46" s="331"/>
      <c r="E46" s="331"/>
      <c r="F46" s="331"/>
      <c r="G46" s="331"/>
      <c r="H46" s="331"/>
      <c r="I46" s="331"/>
      <c r="J46" s="331"/>
      <c r="K46" s="331"/>
      <c r="L46" s="331"/>
      <c r="M46" s="331"/>
      <c r="N46" s="331"/>
      <c r="O46" s="331"/>
      <c r="P46" s="331"/>
      <c r="Q46" s="331"/>
      <c r="R46" s="331"/>
      <c r="S46" s="331"/>
      <c r="T46" s="331"/>
      <c r="U46" s="331"/>
      <c r="V46" s="331"/>
      <c r="W46" s="331"/>
      <c r="X46" s="331"/>
      <c r="Y46" s="332"/>
      <c r="BA46" s="145"/>
      <c r="BB46" s="145"/>
    </row>
    <row r="47" spans="1:54" ht="16.5" thickBot="1">
      <c r="A47" s="325"/>
      <c r="B47" s="326"/>
      <c r="C47" s="333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5"/>
      <c r="BA47" s="145"/>
      <c r="BB47" s="145"/>
    </row>
    <row r="48" spans="1:54" ht="15.75" thickTop="1">
      <c r="BA48" s="145"/>
      <c r="BB48" s="145"/>
    </row>
    <row r="49" spans="3:54">
      <c r="C49" s="152"/>
      <c r="BA49" s="145"/>
      <c r="BB49" s="145"/>
    </row>
    <row r="50" spans="3:54">
      <c r="BA50" s="145"/>
      <c r="BB50" s="145"/>
    </row>
    <row r="51" spans="3:54">
      <c r="C51" s="152"/>
      <c r="BA51" s="145"/>
      <c r="BB51" s="145"/>
    </row>
    <row r="52" spans="3:54">
      <c r="BA52" s="145"/>
      <c r="BB52" s="145"/>
    </row>
    <row r="53" spans="3:54">
      <c r="BA53" s="145"/>
      <c r="BB53" s="145"/>
    </row>
    <row r="54" spans="3:54">
      <c r="BA54" s="145"/>
      <c r="BB54" s="145"/>
    </row>
    <row r="55" spans="3:54">
      <c r="BA55" s="145"/>
      <c r="BB55" s="145"/>
    </row>
    <row r="56" spans="3:54">
      <c r="BA56" s="145"/>
      <c r="BB56" s="145"/>
    </row>
    <row r="57" spans="3:54">
      <c r="BA57" s="145"/>
      <c r="BB57" s="145"/>
    </row>
    <row r="58" spans="3:54">
      <c r="BA58" s="145"/>
      <c r="BB58" s="145"/>
    </row>
    <row r="59" spans="3:54">
      <c r="BA59" s="145"/>
      <c r="BB59" s="145"/>
    </row>
    <row r="60" spans="3:54">
      <c r="BA60" s="145"/>
      <c r="BB60" s="145"/>
    </row>
    <row r="61" spans="3:54">
      <c r="BA61" s="145"/>
      <c r="BB61" s="145"/>
    </row>
    <row r="62" spans="3:54">
      <c r="BA62" s="145"/>
      <c r="BB62" s="145"/>
    </row>
    <row r="63" spans="3:54">
      <c r="BA63" s="145"/>
      <c r="BB63" s="145"/>
    </row>
    <row r="64" spans="3:54">
      <c r="BA64" s="145"/>
      <c r="BB64" s="145"/>
    </row>
    <row r="65" spans="53:54">
      <c r="BA65" s="145"/>
      <c r="BB65" s="145"/>
    </row>
    <row r="66" spans="53:54">
      <c r="BA66" s="145"/>
      <c r="BB66" s="145"/>
    </row>
    <row r="67" spans="53:54">
      <c r="BA67" s="145"/>
      <c r="BB67" s="145"/>
    </row>
    <row r="68" spans="53:54">
      <c r="BA68" s="145"/>
      <c r="BB68" s="145"/>
    </row>
    <row r="69" spans="53:54">
      <c r="BA69" s="145"/>
      <c r="BB69" s="145"/>
    </row>
    <row r="70" spans="53:54">
      <c r="BA70" s="145"/>
      <c r="BB70" s="145"/>
    </row>
    <row r="71" spans="53:54">
      <c r="BA71" s="145"/>
      <c r="BB71" s="145"/>
    </row>
    <row r="72" spans="53:54">
      <c r="BA72" s="145"/>
      <c r="BB72" s="145"/>
    </row>
    <row r="73" spans="53:54">
      <c r="BA73" s="145"/>
      <c r="BB73" s="145"/>
    </row>
    <row r="74" spans="53:54">
      <c r="BA74" s="145"/>
      <c r="BB74" s="145"/>
    </row>
    <row r="75" spans="53:54">
      <c r="BA75" s="145"/>
      <c r="BB75" s="145"/>
    </row>
    <row r="76" spans="53:54">
      <c r="BA76" s="145"/>
      <c r="BB76" s="145"/>
    </row>
    <row r="77" spans="53:54">
      <c r="BA77" s="145"/>
      <c r="BB77" s="145"/>
    </row>
    <row r="78" spans="53:54">
      <c r="BA78" s="145"/>
      <c r="BB78" s="145"/>
    </row>
    <row r="79" spans="53:54">
      <c r="BA79" s="145"/>
      <c r="BB79" s="145"/>
    </row>
    <row r="80" spans="53:54">
      <c r="BA80" s="145"/>
      <c r="BB80" s="145"/>
    </row>
    <row r="81" spans="53:54">
      <c r="BA81" s="145"/>
      <c r="BB81" s="145"/>
    </row>
    <row r="82" spans="53:54">
      <c r="BA82" s="145"/>
      <c r="BB82" s="145"/>
    </row>
    <row r="83" spans="53:54">
      <c r="BA83" s="145"/>
      <c r="BB83" s="145"/>
    </row>
    <row r="84" spans="53:54">
      <c r="BA84" s="145"/>
      <c r="BB84" s="145"/>
    </row>
    <row r="85" spans="53:54">
      <c r="BA85" s="145"/>
      <c r="BB85" s="145"/>
    </row>
    <row r="86" spans="53:54">
      <c r="BA86" s="145"/>
      <c r="BB86" s="145"/>
    </row>
    <row r="87" spans="53:54">
      <c r="BA87" s="145"/>
      <c r="BB87" s="145"/>
    </row>
    <row r="88" spans="53:54">
      <c r="BA88" s="145"/>
      <c r="BB88" s="145"/>
    </row>
    <row r="89" spans="53:54">
      <c r="BA89" s="145"/>
      <c r="BB89" s="145"/>
    </row>
    <row r="90" spans="53:54">
      <c r="BA90" s="145"/>
      <c r="BB90" s="145"/>
    </row>
    <row r="91" spans="53:54">
      <c r="BA91" s="145"/>
      <c r="BB91" s="145"/>
    </row>
    <row r="92" spans="53:54">
      <c r="BA92" s="145"/>
      <c r="BB92" s="145"/>
    </row>
    <row r="93" spans="53:54">
      <c r="BA93" s="145"/>
      <c r="BB93" s="145"/>
    </row>
    <row r="94" spans="53:54">
      <c r="BA94" s="145"/>
      <c r="BB94" s="145"/>
    </row>
    <row r="95" spans="53:54">
      <c r="BA95" s="145"/>
      <c r="BB95" s="145"/>
    </row>
    <row r="96" spans="53:54">
      <c r="BA96" s="145"/>
      <c r="BB96" s="145"/>
    </row>
    <row r="97" spans="53:54">
      <c r="BA97" s="145"/>
      <c r="BB97" s="145"/>
    </row>
    <row r="98" spans="53:54">
      <c r="BA98" s="145"/>
      <c r="BB98" s="145"/>
    </row>
    <row r="99" spans="53:54">
      <c r="BA99" s="145"/>
      <c r="BB99" s="145"/>
    </row>
    <row r="100" spans="53:54">
      <c r="BA100" s="145"/>
      <c r="BB100" s="145"/>
    </row>
    <row r="101" spans="53:54">
      <c r="BA101" s="145"/>
      <c r="BB101" s="145"/>
    </row>
    <row r="102" spans="53:54">
      <c r="BA102" s="145"/>
      <c r="BB102" s="145"/>
    </row>
    <row r="103" spans="53:54">
      <c r="BA103" s="145"/>
      <c r="BB103" s="145"/>
    </row>
    <row r="104" spans="53:54">
      <c r="BA104" s="145"/>
      <c r="BB104" s="145"/>
    </row>
    <row r="105" spans="53:54">
      <c r="BA105" s="145"/>
      <c r="BB105" s="145"/>
    </row>
    <row r="106" spans="53:54">
      <c r="BA106" s="145"/>
      <c r="BB106" s="145"/>
    </row>
    <row r="107" spans="53:54">
      <c r="BA107" s="145"/>
      <c r="BB107" s="145"/>
    </row>
    <row r="108" spans="53:54">
      <c r="BA108" s="145"/>
      <c r="BB108" s="145"/>
    </row>
    <row r="109" spans="53:54">
      <c r="BA109" s="145"/>
      <c r="BB109" s="145"/>
    </row>
    <row r="110" spans="53:54">
      <c r="BA110" s="145"/>
      <c r="BB110" s="145"/>
    </row>
    <row r="111" spans="53:54">
      <c r="BA111" s="145"/>
      <c r="BB111" s="145"/>
    </row>
    <row r="112" spans="53:54">
      <c r="BA112" s="145"/>
      <c r="BB112" s="145"/>
    </row>
    <row r="113" spans="53:54">
      <c r="BA113" s="145"/>
      <c r="BB113" s="145"/>
    </row>
    <row r="114" spans="53:54">
      <c r="BA114" s="145"/>
      <c r="BB114" s="145"/>
    </row>
    <row r="115" spans="53:54">
      <c r="BA115" s="145"/>
      <c r="BB115" s="145"/>
    </row>
    <row r="116" spans="53:54">
      <c r="BA116" s="145"/>
      <c r="BB116" s="145"/>
    </row>
    <row r="117" spans="53:54">
      <c r="BA117" s="145"/>
      <c r="BB117" s="145"/>
    </row>
    <row r="118" spans="53:54">
      <c r="BA118" s="145"/>
      <c r="BB118" s="145"/>
    </row>
    <row r="119" spans="53:54">
      <c r="BA119" s="145"/>
      <c r="BB119" s="145"/>
    </row>
    <row r="120" spans="53:54">
      <c r="BA120" s="145"/>
      <c r="BB120" s="145"/>
    </row>
    <row r="121" spans="53:54">
      <c r="BA121" s="145"/>
      <c r="BB121" s="145"/>
    </row>
    <row r="122" spans="53:54">
      <c r="BA122" s="145"/>
      <c r="BB122" s="145"/>
    </row>
    <row r="123" spans="53:54">
      <c r="BA123" s="145"/>
      <c r="BB123" s="145"/>
    </row>
    <row r="124" spans="53:54">
      <c r="BA124" s="145"/>
      <c r="BB124" s="145"/>
    </row>
    <row r="125" spans="53:54">
      <c r="BA125" s="145"/>
      <c r="BB125" s="145"/>
    </row>
    <row r="126" spans="53:54">
      <c r="BA126" s="145"/>
      <c r="BB126" s="145"/>
    </row>
    <row r="127" spans="53:54">
      <c r="BA127" s="145"/>
      <c r="BB127" s="145"/>
    </row>
    <row r="128" spans="53:54">
      <c r="BA128" s="145"/>
      <c r="BB128" s="145"/>
    </row>
    <row r="129" spans="53:54">
      <c r="BA129" s="145"/>
      <c r="BB129" s="145"/>
    </row>
    <row r="130" spans="53:54">
      <c r="BA130" s="145"/>
      <c r="BB130" s="145"/>
    </row>
    <row r="131" spans="53:54">
      <c r="BA131" s="145"/>
      <c r="BB131" s="145"/>
    </row>
    <row r="132" spans="53:54">
      <c r="BA132" s="145"/>
      <c r="BB132" s="145"/>
    </row>
    <row r="133" spans="53:54">
      <c r="BA133" s="145"/>
      <c r="BB133" s="145"/>
    </row>
    <row r="134" spans="53:54">
      <c r="BA134" s="145"/>
      <c r="BB134" s="145"/>
    </row>
    <row r="135" spans="53:54">
      <c r="BA135" s="145"/>
      <c r="BB135" s="145"/>
    </row>
    <row r="136" spans="53:54">
      <c r="BA136" s="145"/>
      <c r="BB136" s="145"/>
    </row>
    <row r="137" spans="53:54">
      <c r="BA137" s="145"/>
      <c r="BB137" s="145"/>
    </row>
    <row r="1006" spans="53:69" ht="15.75" thickBot="1">
      <c r="BA1006" s="32" t="s">
        <v>152</v>
      </c>
      <c r="BB1006" s="66" t="s">
        <v>790</v>
      </c>
      <c r="BC1006" s="338" t="s">
        <v>153</v>
      </c>
      <c r="BD1006" s="338"/>
      <c r="BE1006" s="338"/>
      <c r="BF1006" s="338"/>
      <c r="BG1006" s="72" t="s">
        <v>331</v>
      </c>
      <c r="BH1006" s="72" t="s">
        <v>332</v>
      </c>
      <c r="BI1006" s="71" t="s">
        <v>330</v>
      </c>
      <c r="BJ1006" s="144" t="s">
        <v>407</v>
      </c>
      <c r="BK1006" s="80" t="s">
        <v>555</v>
      </c>
      <c r="BL1006" s="80" t="s">
        <v>39</v>
      </c>
      <c r="BM1006" s="80" t="s">
        <v>40</v>
      </c>
      <c r="BN1006" s="81" t="s">
        <v>556</v>
      </c>
      <c r="BO1006" s="113" t="s">
        <v>56</v>
      </c>
      <c r="BP1006" s="114" t="s">
        <v>796</v>
      </c>
      <c r="BQ1006" s="114"/>
    </row>
    <row r="1007" spans="53:69" ht="15.75">
      <c r="BA1007" s="32" t="str">
        <f t="shared" ref="BA1007:BA1049" si="0">MID(BB1007,1,4)</f>
        <v>E011</v>
      </c>
      <c r="BB1007" s="26" t="s">
        <v>96</v>
      </c>
      <c r="BC1007" s="43" t="s">
        <v>241</v>
      </c>
      <c r="BD1007" s="44" t="s">
        <v>243</v>
      </c>
      <c r="BE1007" s="45" t="s">
        <v>154</v>
      </c>
      <c r="BF1007" s="46" t="s">
        <v>155</v>
      </c>
      <c r="BG1007" s="144" t="s">
        <v>333</v>
      </c>
      <c r="BH1007" s="74" t="s">
        <v>338</v>
      </c>
      <c r="BI1007" s="144" t="s">
        <v>286</v>
      </c>
      <c r="BJ1007" s="76" t="s">
        <v>177</v>
      </c>
      <c r="BK1007" s="144" t="s">
        <v>412</v>
      </c>
      <c r="BN1007" s="194" t="s">
        <v>557</v>
      </c>
      <c r="BO1007" s="82" t="s">
        <v>793</v>
      </c>
      <c r="BP1007" s="128" t="s">
        <v>806</v>
      </c>
      <c r="BQ1007" s="116"/>
    </row>
    <row r="1008" spans="53:69" ht="15.75">
      <c r="BA1008" s="32" t="str">
        <f t="shared" si="0"/>
        <v>E012</v>
      </c>
      <c r="BB1008" s="27" t="s">
        <v>97</v>
      </c>
      <c r="BC1008" s="339" t="s">
        <v>232</v>
      </c>
      <c r="BD1008" s="340" t="s">
        <v>157</v>
      </c>
      <c r="BE1008" s="47" t="s">
        <v>158</v>
      </c>
      <c r="BF1008" s="194"/>
      <c r="BG1008" s="144" t="s">
        <v>334</v>
      </c>
      <c r="BH1008" s="74" t="s">
        <v>339</v>
      </c>
      <c r="BI1008" s="144" t="s">
        <v>287</v>
      </c>
      <c r="BJ1008" s="76" t="s">
        <v>244</v>
      </c>
      <c r="BK1008" s="144" t="s">
        <v>413</v>
      </c>
      <c r="BL1008" s="79" t="s">
        <v>414</v>
      </c>
      <c r="BM1008" s="144" t="s">
        <v>415</v>
      </c>
      <c r="BN1008" s="194" t="s">
        <v>558</v>
      </c>
      <c r="BO1008" s="83" t="s">
        <v>791</v>
      </c>
      <c r="BP1008" s="128" t="s">
        <v>798</v>
      </c>
      <c r="BQ1008" s="116"/>
    </row>
    <row r="1009" spans="53:69" ht="15.75">
      <c r="BA1009" s="32" t="str">
        <f t="shared" si="0"/>
        <v>E013</v>
      </c>
      <c r="BB1009" s="27" t="s">
        <v>98</v>
      </c>
      <c r="BC1009" s="339"/>
      <c r="BD1009" s="340"/>
      <c r="BE1009" s="47" t="s">
        <v>159</v>
      </c>
      <c r="BF1009" s="194"/>
      <c r="BG1009" s="144" t="s">
        <v>335</v>
      </c>
      <c r="BH1009" s="74" t="s">
        <v>340</v>
      </c>
      <c r="BI1009" s="144" t="s">
        <v>288</v>
      </c>
      <c r="BJ1009" s="76" t="s">
        <v>408</v>
      </c>
      <c r="BK1009" s="144" t="s">
        <v>416</v>
      </c>
      <c r="BL1009" s="144" t="s">
        <v>417</v>
      </c>
      <c r="BM1009" s="144" t="s">
        <v>418</v>
      </c>
      <c r="BN1009" s="194" t="s">
        <v>559</v>
      </c>
      <c r="BO1009" s="84" t="s">
        <v>792</v>
      </c>
      <c r="BP1009" s="128" t="s">
        <v>799</v>
      </c>
      <c r="BQ1009" s="118"/>
    </row>
    <row r="1010" spans="53:69" ht="30">
      <c r="BA1010" s="32" t="str">
        <f t="shared" si="0"/>
        <v>E015</v>
      </c>
      <c r="BB1010" s="33" t="s">
        <v>95</v>
      </c>
      <c r="BC1010" s="339" t="s">
        <v>233</v>
      </c>
      <c r="BD1010" s="340" t="s">
        <v>264</v>
      </c>
      <c r="BE1010" s="48" t="s">
        <v>161</v>
      </c>
      <c r="BF1010" s="341"/>
      <c r="BG1010" s="144" t="s">
        <v>336</v>
      </c>
      <c r="BH1010" s="74" t="s">
        <v>341</v>
      </c>
      <c r="BI1010" s="144" t="s">
        <v>289</v>
      </c>
      <c r="BJ1010" s="76" t="s">
        <v>245</v>
      </c>
      <c r="BK1010" s="144" t="s">
        <v>419</v>
      </c>
      <c r="BL1010" s="144" t="s">
        <v>420</v>
      </c>
      <c r="BM1010" s="144" t="s">
        <v>421</v>
      </c>
      <c r="BN1010" s="194" t="s">
        <v>560</v>
      </c>
      <c r="BO1010" s="82" t="s">
        <v>199</v>
      </c>
      <c r="BP1010" s="128" t="s">
        <v>859</v>
      </c>
      <c r="BQ1010" s="118"/>
    </row>
    <row r="1011" spans="53:69" ht="30">
      <c r="BA1011" s="32" t="str">
        <f t="shared" si="0"/>
        <v>E021</v>
      </c>
      <c r="BB1011" s="27" t="s">
        <v>104</v>
      </c>
      <c r="BC1011" s="339"/>
      <c r="BD1011" s="340"/>
      <c r="BE1011" s="49" t="s">
        <v>162</v>
      </c>
      <c r="BF1011" s="341"/>
      <c r="BG1011" s="144" t="s">
        <v>337</v>
      </c>
      <c r="BH1011" s="74" t="s">
        <v>342</v>
      </c>
      <c r="BI1011" s="144" t="s">
        <v>290</v>
      </c>
      <c r="BJ1011" s="76" t="s">
        <v>246</v>
      </c>
      <c r="BL1011" s="144" t="s">
        <v>422</v>
      </c>
      <c r="BM1011" s="144" t="s">
        <v>423</v>
      </c>
      <c r="BN1011" s="194" t="s">
        <v>561</v>
      </c>
      <c r="BO1011" s="83" t="s">
        <v>794</v>
      </c>
      <c r="BP1011" s="128" t="s">
        <v>800</v>
      </c>
      <c r="BQ1011" s="119"/>
    </row>
    <row r="1012" spans="53:69" ht="30">
      <c r="BA1012" s="32" t="str">
        <f t="shared" si="0"/>
        <v>E031</v>
      </c>
      <c r="BB1012" s="129" t="s">
        <v>106</v>
      </c>
      <c r="BC1012" s="339"/>
      <c r="BD1012" s="340"/>
      <c r="BE1012" s="49" t="s">
        <v>163</v>
      </c>
      <c r="BF1012" s="341"/>
      <c r="BG1012" s="145"/>
      <c r="BH1012" s="74" t="s">
        <v>343</v>
      </c>
      <c r="BI1012" s="144" t="s">
        <v>291</v>
      </c>
      <c r="BJ1012" s="76" t="s">
        <v>247</v>
      </c>
      <c r="BL1012" s="144" t="s">
        <v>424</v>
      </c>
      <c r="BM1012" s="144" t="s">
        <v>425</v>
      </c>
      <c r="BN1012" s="194" t="s">
        <v>562</v>
      </c>
      <c r="BO1012" s="84" t="s">
        <v>329</v>
      </c>
      <c r="BP1012" s="128" t="s">
        <v>801</v>
      </c>
      <c r="BQ1012" s="119"/>
    </row>
    <row r="1013" spans="53:69" ht="15.75">
      <c r="BA1013" s="32" t="str">
        <f t="shared" si="0"/>
        <v>S034</v>
      </c>
      <c r="BB1013" s="129" t="s">
        <v>808</v>
      </c>
      <c r="BC1013" s="339"/>
      <c r="BD1013" s="340"/>
      <c r="BE1013" s="50" t="s">
        <v>164</v>
      </c>
      <c r="BF1013" s="341"/>
      <c r="BG1013" s="145"/>
      <c r="BH1013" s="74" t="s">
        <v>344</v>
      </c>
      <c r="BI1013" s="144" t="s">
        <v>292</v>
      </c>
      <c r="BJ1013" s="76" t="s">
        <v>248</v>
      </c>
      <c r="BL1013" s="144" t="s">
        <v>426</v>
      </c>
      <c r="BM1013" s="144" t="s">
        <v>427</v>
      </c>
      <c r="BN1013" s="194" t="s">
        <v>563</v>
      </c>
      <c r="BO1013" s="82"/>
      <c r="BP1013" s="128" t="s">
        <v>802</v>
      </c>
      <c r="BQ1013" s="119"/>
    </row>
    <row r="1014" spans="53:69">
      <c r="BA1014" s="32" t="str">
        <f t="shared" si="0"/>
        <v>E035</v>
      </c>
      <c r="BB1014" s="130" t="s">
        <v>809</v>
      </c>
      <c r="BC1014" s="342" t="s">
        <v>234</v>
      </c>
      <c r="BD1014" s="343" t="s">
        <v>166</v>
      </c>
      <c r="BE1014" s="51" t="s">
        <v>167</v>
      </c>
      <c r="BF1014" s="194"/>
      <c r="BG1014" s="145"/>
      <c r="BH1014" s="144" t="s">
        <v>345</v>
      </c>
      <c r="BI1014" s="144" t="s">
        <v>293</v>
      </c>
      <c r="BJ1014" s="76" t="s">
        <v>249</v>
      </c>
      <c r="BL1014" s="144" t="s">
        <v>428</v>
      </c>
      <c r="BM1014" s="144" t="s">
        <v>429</v>
      </c>
      <c r="BN1014" s="194" t="s">
        <v>564</v>
      </c>
      <c r="BO1014" s="84"/>
      <c r="BP1014" s="128" t="s">
        <v>803</v>
      </c>
      <c r="BQ1014" s="119"/>
    </row>
    <row r="1015" spans="53:69">
      <c r="BA1015" s="32" t="str">
        <f t="shared" si="0"/>
        <v>E036</v>
      </c>
      <c r="BB1015" s="56" t="s">
        <v>810</v>
      </c>
      <c r="BC1015" s="342"/>
      <c r="BD1015" s="343"/>
      <c r="BE1015" s="51" t="s">
        <v>168</v>
      </c>
      <c r="BF1015" s="194"/>
      <c r="BG1015" s="145"/>
      <c r="BH1015" s="144" t="s">
        <v>346</v>
      </c>
      <c r="BI1015" s="144" t="s">
        <v>294</v>
      </c>
      <c r="BJ1015" s="76" t="s">
        <v>250</v>
      </c>
      <c r="BL1015" s="144" t="s">
        <v>430</v>
      </c>
      <c r="BM1015" s="144" t="s">
        <v>431</v>
      </c>
      <c r="BN1015" s="194" t="s">
        <v>565</v>
      </c>
      <c r="BO1015" s="83"/>
      <c r="BP1015" s="128" t="s">
        <v>804</v>
      </c>
      <c r="BQ1015" s="119"/>
    </row>
    <row r="1016" spans="53:69" ht="15.75">
      <c r="BA1016" s="32" t="str">
        <f t="shared" si="0"/>
        <v>F037</v>
      </c>
      <c r="BB1016" s="56" t="s">
        <v>811</v>
      </c>
      <c r="BC1016" s="342"/>
      <c r="BD1016" s="343"/>
      <c r="BE1016" s="52" t="s">
        <v>169</v>
      </c>
      <c r="BF1016" s="194"/>
      <c r="BG1016" s="145"/>
      <c r="BH1016" s="144" t="s">
        <v>347</v>
      </c>
      <c r="BI1016" s="144" t="s">
        <v>295</v>
      </c>
      <c r="BJ1016" s="76" t="s">
        <v>252</v>
      </c>
      <c r="BL1016" s="144" t="s">
        <v>432</v>
      </c>
      <c r="BM1016" s="144" t="s">
        <v>433</v>
      </c>
      <c r="BN1016" s="194" t="s">
        <v>830</v>
      </c>
      <c r="BO1016" s="84"/>
      <c r="BP1016" s="128" t="s">
        <v>805</v>
      </c>
      <c r="BQ1016" s="119"/>
    </row>
    <row r="1017" spans="53:69" ht="15.75">
      <c r="BA1017" s="32" t="str">
        <f t="shared" si="0"/>
        <v>PA17</v>
      </c>
      <c r="BB1017" s="131" t="s">
        <v>107</v>
      </c>
      <c r="BC1017" s="342"/>
      <c r="BD1017" s="343"/>
      <c r="BE1017" s="50" t="s">
        <v>170</v>
      </c>
      <c r="BF1017" s="194"/>
      <c r="BG1017" s="145"/>
      <c r="BH1017" s="144" t="s">
        <v>348</v>
      </c>
      <c r="BI1017" s="144" t="s">
        <v>296</v>
      </c>
      <c r="BJ1017" s="76" t="s">
        <v>409</v>
      </c>
      <c r="BL1017" s="144" t="s">
        <v>434</v>
      </c>
      <c r="BM1017" s="144" t="s">
        <v>435</v>
      </c>
      <c r="BN1017" s="194" t="s">
        <v>566</v>
      </c>
      <c r="BO1017" s="84"/>
      <c r="BP1017" s="128" t="s">
        <v>807</v>
      </c>
      <c r="BQ1017" s="119"/>
    </row>
    <row r="1018" spans="53:69" ht="15.75">
      <c r="BA1018" s="32" t="str">
        <f t="shared" si="0"/>
        <v>P123</v>
      </c>
      <c r="BB1018" s="129" t="s">
        <v>141</v>
      </c>
      <c r="BC1018" s="342"/>
      <c r="BD1018" s="343"/>
      <c r="BE1018" s="50" t="s">
        <v>171</v>
      </c>
      <c r="BF1018" s="194"/>
      <c r="BG1018" s="145"/>
      <c r="BH1018" s="144" t="s">
        <v>349</v>
      </c>
      <c r="BI1018" s="144" t="s">
        <v>297</v>
      </c>
      <c r="BJ1018" s="76" t="s">
        <v>195</v>
      </c>
      <c r="BL1018" s="144" t="s">
        <v>436</v>
      </c>
      <c r="BM1018" s="144" t="s">
        <v>437</v>
      </c>
      <c r="BN1018" s="194" t="s">
        <v>567</v>
      </c>
      <c r="BO1018" s="84"/>
      <c r="BP1018" s="128" t="s">
        <v>797</v>
      </c>
      <c r="BQ1018" s="120"/>
    </row>
    <row r="1019" spans="53:69" ht="15.75">
      <c r="BA1019" s="32" t="str">
        <f t="shared" si="0"/>
        <v>E043</v>
      </c>
      <c r="BB1019" s="132" t="s">
        <v>813</v>
      </c>
      <c r="BC1019" s="342"/>
      <c r="BD1019" s="343"/>
      <c r="BE1019" s="50" t="s">
        <v>172</v>
      </c>
      <c r="BF1019" s="194"/>
      <c r="BG1019" s="145"/>
      <c r="BH1019" s="144" t="s">
        <v>350</v>
      </c>
      <c r="BI1019" s="144" t="s">
        <v>298</v>
      </c>
      <c r="BJ1019" s="76" t="s">
        <v>410</v>
      </c>
      <c r="BL1019" s="144" t="s">
        <v>438</v>
      </c>
      <c r="BM1019" s="144" t="s">
        <v>439</v>
      </c>
      <c r="BN1019" s="194" t="s">
        <v>568</v>
      </c>
      <c r="BO1019" s="85"/>
      <c r="BP1019" s="119"/>
      <c r="BQ1019" s="120"/>
    </row>
    <row r="1020" spans="53:69" ht="31.5">
      <c r="BA1020" s="32" t="str">
        <f t="shared" si="0"/>
        <v>E044</v>
      </c>
      <c r="BB1020" s="132" t="s">
        <v>814</v>
      </c>
      <c r="BC1020" s="342"/>
      <c r="BD1020" s="343"/>
      <c r="BE1020" s="50" t="s">
        <v>173</v>
      </c>
      <c r="BF1020" s="194"/>
      <c r="BG1020" s="145"/>
      <c r="BH1020" s="144" t="s">
        <v>351</v>
      </c>
      <c r="BI1020" s="144" t="s">
        <v>299</v>
      </c>
      <c r="BJ1020" s="76" t="s">
        <v>254</v>
      </c>
      <c r="BL1020" s="144" t="s">
        <v>440</v>
      </c>
      <c r="BM1020" s="144" t="s">
        <v>441</v>
      </c>
      <c r="BN1020" s="194" t="s">
        <v>569</v>
      </c>
      <c r="BO1020" s="82"/>
      <c r="BP1020" s="122"/>
      <c r="BQ1020" s="121"/>
    </row>
    <row r="1021" spans="53:69" ht="15.75">
      <c r="BA1021" s="32" t="str">
        <f t="shared" si="0"/>
        <v>E045</v>
      </c>
      <c r="BB1021" s="132" t="s">
        <v>815</v>
      </c>
      <c r="BC1021" s="342"/>
      <c r="BD1021" s="343"/>
      <c r="BE1021" s="50" t="s">
        <v>174</v>
      </c>
      <c r="BF1021" s="194"/>
      <c r="BG1021" s="145"/>
      <c r="BH1021" s="144" t="s">
        <v>352</v>
      </c>
      <c r="BI1021" s="144" t="s">
        <v>300</v>
      </c>
      <c r="BJ1021" s="76" t="s">
        <v>256</v>
      </c>
      <c r="BL1021" s="144" t="s">
        <v>442</v>
      </c>
      <c r="BM1021" s="144" t="s">
        <v>443</v>
      </c>
      <c r="BN1021" s="194" t="s">
        <v>570</v>
      </c>
      <c r="BO1021" s="84"/>
      <c r="BP1021" s="123"/>
      <c r="BQ1021" s="121"/>
    </row>
    <row r="1022" spans="53:69" ht="31.5">
      <c r="BA1022" s="32" t="str">
        <f t="shared" si="0"/>
        <v>PA07</v>
      </c>
      <c r="BB1022" s="129" t="s">
        <v>111</v>
      </c>
      <c r="BC1022" s="342"/>
      <c r="BD1022" s="343"/>
      <c r="BE1022" s="50" t="s">
        <v>175</v>
      </c>
      <c r="BF1022" s="194"/>
      <c r="BG1022" s="145"/>
      <c r="BH1022" s="144" t="s">
        <v>353</v>
      </c>
      <c r="BI1022" s="144" t="s">
        <v>301</v>
      </c>
      <c r="BJ1022" s="76" t="s">
        <v>255</v>
      </c>
      <c r="BL1022" s="144" t="s">
        <v>444</v>
      </c>
      <c r="BM1022" s="144" t="s">
        <v>445</v>
      </c>
      <c r="BN1022" s="194" t="s">
        <v>571</v>
      </c>
      <c r="BO1022" s="82"/>
      <c r="BP1022" s="124"/>
      <c r="BQ1022" s="121"/>
    </row>
    <row r="1023" spans="53:69" ht="15.75">
      <c r="BA1023" s="32" t="str">
        <f t="shared" si="0"/>
        <v>E061</v>
      </c>
      <c r="BB1023" s="29" t="s">
        <v>112</v>
      </c>
      <c r="BC1023" s="64" t="s">
        <v>235</v>
      </c>
      <c r="BD1023" s="54" t="s">
        <v>177</v>
      </c>
      <c r="BE1023" s="55" t="s">
        <v>178</v>
      </c>
      <c r="BF1023" s="56" t="s">
        <v>179</v>
      </c>
      <c r="BG1023" s="73"/>
      <c r="BH1023" s="75" t="s">
        <v>354</v>
      </c>
      <c r="BI1023" s="144" t="s">
        <v>302</v>
      </c>
      <c r="BJ1023" s="76" t="s">
        <v>257</v>
      </c>
      <c r="BL1023" s="144" t="s">
        <v>446</v>
      </c>
      <c r="BM1023" s="144" t="s">
        <v>447</v>
      </c>
      <c r="BN1023" s="194" t="s">
        <v>572</v>
      </c>
      <c r="BO1023" s="84"/>
      <c r="BP1023" s="116"/>
      <c r="BQ1023" s="122"/>
    </row>
    <row r="1024" spans="53:69" ht="15.75">
      <c r="BA1024" s="32" t="str">
        <f t="shared" si="0"/>
        <v>E062</v>
      </c>
      <c r="BB1024" s="29" t="s">
        <v>113</v>
      </c>
      <c r="BC1024" s="64" t="s">
        <v>236</v>
      </c>
      <c r="BD1024" s="54" t="s">
        <v>181</v>
      </c>
      <c r="BE1024" s="55" t="s">
        <v>178</v>
      </c>
      <c r="BF1024" s="56" t="s">
        <v>179</v>
      </c>
      <c r="BG1024" s="73"/>
      <c r="BH1024" s="144" t="s">
        <v>355</v>
      </c>
      <c r="BI1024" s="144" t="s">
        <v>303</v>
      </c>
      <c r="BJ1024" s="76" t="s">
        <v>258</v>
      </c>
      <c r="BL1024" s="144" t="s">
        <v>448</v>
      </c>
      <c r="BM1024" s="144" t="s">
        <v>449</v>
      </c>
      <c r="BN1024" s="194" t="s">
        <v>573</v>
      </c>
      <c r="BO1024" s="86"/>
      <c r="BP1024" s="122"/>
      <c r="BQ1024" s="122"/>
    </row>
    <row r="1025" spans="53:69" ht="15.75">
      <c r="BA1025" s="32" t="str">
        <f t="shared" si="0"/>
        <v>E063</v>
      </c>
      <c r="BB1025" s="29" t="s">
        <v>114</v>
      </c>
      <c r="BC1025" s="64" t="s">
        <v>237</v>
      </c>
      <c r="BD1025" s="54" t="s">
        <v>183</v>
      </c>
      <c r="BE1025" s="55" t="s">
        <v>178</v>
      </c>
      <c r="BF1025" s="56" t="s">
        <v>179</v>
      </c>
      <c r="BG1025" s="73"/>
      <c r="BH1025" s="144" t="s">
        <v>356</v>
      </c>
      <c r="BI1025" s="144" t="s">
        <v>304</v>
      </c>
      <c r="BJ1025" s="76" t="s">
        <v>259</v>
      </c>
      <c r="BL1025" s="144" t="s">
        <v>450</v>
      </c>
      <c r="BM1025" s="144" t="s">
        <v>451</v>
      </c>
      <c r="BN1025" s="194" t="s">
        <v>574</v>
      </c>
      <c r="BO1025" s="87"/>
      <c r="BP1025" s="124"/>
      <c r="BQ1025" s="123"/>
    </row>
    <row r="1026" spans="53:69" ht="15.75">
      <c r="BA1026" s="32" t="str">
        <f t="shared" si="0"/>
        <v>E064</v>
      </c>
      <c r="BB1026" s="29" t="s">
        <v>115</v>
      </c>
      <c r="BC1026" s="64" t="s">
        <v>238</v>
      </c>
      <c r="BD1026" s="54" t="s">
        <v>72</v>
      </c>
      <c r="BE1026" s="55" t="s">
        <v>178</v>
      </c>
      <c r="BF1026" s="56" t="s">
        <v>179</v>
      </c>
      <c r="BG1026" s="73"/>
      <c r="BH1026" s="144" t="s">
        <v>357</v>
      </c>
      <c r="BI1026" s="144" t="s">
        <v>305</v>
      </c>
      <c r="BJ1026" s="77" t="s">
        <v>260</v>
      </c>
      <c r="BL1026" s="144" t="s">
        <v>452</v>
      </c>
      <c r="BM1026" s="144" t="s">
        <v>453</v>
      </c>
      <c r="BN1026" s="194" t="s">
        <v>575</v>
      </c>
      <c r="BO1026" s="88"/>
      <c r="BP1026" s="120"/>
      <c r="BQ1026" s="123"/>
    </row>
    <row r="1027" spans="53:69" ht="30">
      <c r="BA1027" s="32" t="str">
        <f t="shared" si="0"/>
        <v>E065</v>
      </c>
      <c r="BB1027" s="29" t="s">
        <v>116</v>
      </c>
      <c r="BC1027" s="64" t="s">
        <v>239</v>
      </c>
      <c r="BD1027" s="54" t="s">
        <v>186</v>
      </c>
      <c r="BE1027" s="55" t="s">
        <v>178</v>
      </c>
      <c r="BF1027" s="56" t="s">
        <v>179</v>
      </c>
      <c r="BG1027" s="73"/>
      <c r="BH1027" s="75" t="s">
        <v>358</v>
      </c>
      <c r="BI1027" s="144" t="s">
        <v>306</v>
      </c>
      <c r="BJ1027" s="78" t="s">
        <v>411</v>
      </c>
      <c r="BL1027" s="144" t="s">
        <v>454</v>
      </c>
      <c r="BM1027" s="144" t="s">
        <v>455</v>
      </c>
      <c r="BN1027" s="194" t="s">
        <v>576</v>
      </c>
      <c r="BO1027" s="86"/>
      <c r="BP1027" s="125"/>
      <c r="BQ1027" s="122"/>
    </row>
    <row r="1028" spans="53:69" ht="15.75">
      <c r="BA1028" s="32" t="str">
        <f t="shared" si="0"/>
        <v>E066</v>
      </c>
      <c r="BB1028" s="29" t="s">
        <v>117</v>
      </c>
      <c r="BC1028" s="64" t="s">
        <v>240</v>
      </c>
      <c r="BD1028" s="54" t="s">
        <v>188</v>
      </c>
      <c r="BE1028" s="55" t="s">
        <v>178</v>
      </c>
      <c r="BF1028" s="56" t="s">
        <v>179</v>
      </c>
      <c r="BG1028" s="73"/>
      <c r="BH1028" s="144" t="s">
        <v>359</v>
      </c>
      <c r="BI1028" s="144" t="s">
        <v>307</v>
      </c>
      <c r="BL1028" s="144" t="s">
        <v>456</v>
      </c>
      <c r="BM1028" s="144" t="s">
        <v>457</v>
      </c>
      <c r="BN1028" s="194" t="s">
        <v>577</v>
      </c>
      <c r="BO1028" s="89"/>
      <c r="BP1028" s="118"/>
      <c r="BQ1028" s="122"/>
    </row>
    <row r="1029" spans="53:69" ht="15.75">
      <c r="BA1029" s="32" t="str">
        <f t="shared" si="0"/>
        <v>E067</v>
      </c>
      <c r="BB1029" s="29" t="s">
        <v>118</v>
      </c>
      <c r="BC1029" s="65" t="s">
        <v>213</v>
      </c>
      <c r="BD1029" s="54" t="s">
        <v>189</v>
      </c>
      <c r="BE1029" s="55" t="s">
        <v>178</v>
      </c>
      <c r="BF1029" s="56" t="s">
        <v>179</v>
      </c>
      <c r="BG1029" s="73"/>
      <c r="BH1029" s="144" t="s">
        <v>360</v>
      </c>
      <c r="BI1029" s="144" t="s">
        <v>308</v>
      </c>
      <c r="BL1029" s="144" t="s">
        <v>458</v>
      </c>
      <c r="BM1029" s="144" t="s">
        <v>459</v>
      </c>
      <c r="BN1029" s="194" t="s">
        <v>578</v>
      </c>
      <c r="BO1029" s="84"/>
      <c r="BP1029" s="115"/>
      <c r="BQ1029" s="123"/>
    </row>
    <row r="1030" spans="53:69" ht="15.75">
      <c r="BA1030" s="32" t="str">
        <f t="shared" si="0"/>
        <v>E071</v>
      </c>
      <c r="BB1030" s="29" t="s">
        <v>120</v>
      </c>
      <c r="BC1030" s="65" t="s">
        <v>214</v>
      </c>
      <c r="BD1030" s="54" t="s">
        <v>190</v>
      </c>
      <c r="BE1030" s="55" t="s">
        <v>178</v>
      </c>
      <c r="BF1030" s="56" t="s">
        <v>179</v>
      </c>
      <c r="BG1030" s="73"/>
      <c r="BH1030" s="144" t="s">
        <v>361</v>
      </c>
      <c r="BI1030" s="144" t="s">
        <v>309</v>
      </c>
      <c r="BL1030" s="144" t="s">
        <v>460</v>
      </c>
      <c r="BM1030" s="144" t="s">
        <v>461</v>
      </c>
      <c r="BN1030" s="194" t="s">
        <v>579</v>
      </c>
      <c r="BO1030" s="90"/>
      <c r="BP1030" s="115"/>
      <c r="BQ1030" s="123"/>
    </row>
    <row r="1031" spans="53:69" ht="15.75">
      <c r="BA1031" s="32" t="str">
        <f t="shared" si="0"/>
        <v>E072</v>
      </c>
      <c r="BB1031" s="29" t="s">
        <v>121</v>
      </c>
      <c r="BC1031" s="65" t="s">
        <v>215</v>
      </c>
      <c r="BD1031" s="54" t="s">
        <v>191</v>
      </c>
      <c r="BE1031" s="55" t="s">
        <v>178</v>
      </c>
      <c r="BF1031" s="56" t="s">
        <v>179</v>
      </c>
      <c r="BG1031" s="73"/>
      <c r="BH1031" s="144" t="s">
        <v>362</v>
      </c>
      <c r="BI1031" s="144" t="s">
        <v>310</v>
      </c>
      <c r="BL1031" s="144" t="s">
        <v>462</v>
      </c>
      <c r="BM1031" s="144" t="s">
        <v>463</v>
      </c>
      <c r="BN1031" s="194" t="s">
        <v>580</v>
      </c>
      <c r="BO1031" s="91"/>
      <c r="BP1031" s="117"/>
      <c r="BQ1031" s="122"/>
    </row>
    <row r="1032" spans="53:69" ht="15.75">
      <c r="BA1032" s="32" t="str">
        <f t="shared" si="0"/>
        <v>E073</v>
      </c>
      <c r="BB1032" s="29" t="s">
        <v>122</v>
      </c>
      <c r="BC1032" s="65" t="s">
        <v>216</v>
      </c>
      <c r="BD1032" s="54" t="s">
        <v>192</v>
      </c>
      <c r="BE1032" s="55" t="s">
        <v>178</v>
      </c>
      <c r="BF1032" s="56" t="s">
        <v>179</v>
      </c>
      <c r="BG1032" s="73"/>
      <c r="BH1032" s="144" t="s">
        <v>363</v>
      </c>
      <c r="BI1032" s="144" t="s">
        <v>311</v>
      </c>
      <c r="BL1032" s="144" t="s">
        <v>464</v>
      </c>
      <c r="BM1032" s="144" t="s">
        <v>465</v>
      </c>
      <c r="BN1032" s="194" t="s">
        <v>581</v>
      </c>
      <c r="BO1032" s="90"/>
      <c r="BP1032" s="117"/>
      <c r="BQ1032" s="122"/>
    </row>
    <row r="1033" spans="53:69" ht="15.75">
      <c r="BA1033" s="32" t="str">
        <f t="shared" si="0"/>
        <v>E082</v>
      </c>
      <c r="BB1033" s="35" t="s">
        <v>146</v>
      </c>
      <c r="BC1033" s="65" t="s">
        <v>217</v>
      </c>
      <c r="BD1033" s="54" t="s">
        <v>193</v>
      </c>
      <c r="BE1033" s="55" t="s">
        <v>178</v>
      </c>
      <c r="BF1033" s="56" t="s">
        <v>179</v>
      </c>
      <c r="BG1033" s="73"/>
      <c r="BH1033" s="144" t="s">
        <v>364</v>
      </c>
      <c r="BI1033" s="144" t="s">
        <v>312</v>
      </c>
      <c r="BL1033" s="144" t="s">
        <v>466</v>
      </c>
      <c r="BM1033" s="144" t="s">
        <v>467</v>
      </c>
      <c r="BN1033" s="194" t="s">
        <v>582</v>
      </c>
      <c r="BO1033" s="86"/>
      <c r="BP1033" s="117"/>
      <c r="BQ1033" s="124"/>
    </row>
    <row r="1034" spans="53:69" ht="15.75">
      <c r="BA1034" s="32" t="str">
        <f t="shared" si="0"/>
        <v>E083</v>
      </c>
      <c r="BB1034" s="30" t="s">
        <v>126</v>
      </c>
      <c r="BC1034" s="65" t="s">
        <v>218</v>
      </c>
      <c r="BD1034" s="54" t="s">
        <v>194</v>
      </c>
      <c r="BE1034" s="55" t="s">
        <v>178</v>
      </c>
      <c r="BF1034" s="56" t="s">
        <v>179</v>
      </c>
      <c r="BG1034" s="73"/>
      <c r="BH1034" s="144" t="s">
        <v>365</v>
      </c>
      <c r="BI1034" s="144" t="s">
        <v>313</v>
      </c>
      <c r="BL1034" s="144" t="s">
        <v>468</v>
      </c>
      <c r="BM1034" s="144" t="s">
        <v>469</v>
      </c>
      <c r="BN1034" s="194" t="s">
        <v>583</v>
      </c>
      <c r="BO1034" s="86"/>
      <c r="BP1034" s="117"/>
      <c r="BQ1034" s="124"/>
    </row>
    <row r="1035" spans="53:69" ht="30">
      <c r="BA1035" s="32" t="str">
        <f t="shared" si="0"/>
        <v>E085</v>
      </c>
      <c r="BB1035" s="30" t="s">
        <v>832</v>
      </c>
      <c r="BC1035" s="65" t="s">
        <v>219</v>
      </c>
      <c r="BD1035" s="54" t="s">
        <v>195</v>
      </c>
      <c r="BE1035" s="55" t="s">
        <v>178</v>
      </c>
      <c r="BF1035" s="56" t="s">
        <v>179</v>
      </c>
      <c r="BG1035" s="73"/>
      <c r="BH1035" s="144" t="s">
        <v>366</v>
      </c>
      <c r="BI1035" s="144" t="s">
        <v>314</v>
      </c>
      <c r="BL1035" s="144" t="s">
        <v>470</v>
      </c>
      <c r="BM1035" s="144" t="s">
        <v>471</v>
      </c>
      <c r="BN1035" s="194" t="s">
        <v>584</v>
      </c>
      <c r="BO1035" s="86"/>
      <c r="BP1035" s="117"/>
      <c r="BQ1035" s="120"/>
    </row>
    <row r="1036" spans="53:69" ht="15.75">
      <c r="BA1036" s="32" t="str">
        <f t="shared" si="0"/>
        <v>E091</v>
      </c>
      <c r="BB1036" s="30" t="s">
        <v>110</v>
      </c>
      <c r="BC1036" s="65" t="s">
        <v>220</v>
      </c>
      <c r="BD1036" s="54" t="s">
        <v>196</v>
      </c>
      <c r="BE1036" s="55" t="s">
        <v>178</v>
      </c>
      <c r="BF1036" s="56" t="s">
        <v>179</v>
      </c>
      <c r="BG1036" s="73"/>
      <c r="BH1036" s="144" t="s">
        <v>367</v>
      </c>
      <c r="BI1036" s="144" t="s">
        <v>315</v>
      </c>
      <c r="BL1036" s="144" t="s">
        <v>329</v>
      </c>
      <c r="BM1036" s="144" t="s">
        <v>472</v>
      </c>
      <c r="BN1036" s="194" t="s">
        <v>585</v>
      </c>
      <c r="BO1036" s="87"/>
      <c r="BP1036" s="117"/>
      <c r="BQ1036" s="120"/>
    </row>
    <row r="1037" spans="53:69" ht="15.75">
      <c r="BA1037" s="32" t="str">
        <f t="shared" si="0"/>
        <v>E092</v>
      </c>
      <c r="BB1037" s="30" t="s">
        <v>130</v>
      </c>
      <c r="BC1037" s="65" t="s">
        <v>221</v>
      </c>
      <c r="BD1037" s="54" t="s">
        <v>197</v>
      </c>
      <c r="BE1037" s="55" t="s">
        <v>178</v>
      </c>
      <c r="BF1037" s="56" t="s">
        <v>179</v>
      </c>
      <c r="BG1037" s="73"/>
      <c r="BH1037" s="144" t="s">
        <v>368</v>
      </c>
      <c r="BI1037" s="144" t="s">
        <v>316</v>
      </c>
      <c r="BM1037" s="144" t="s">
        <v>473</v>
      </c>
      <c r="BN1037" s="194" t="s">
        <v>586</v>
      </c>
      <c r="BO1037" s="86"/>
      <c r="BP1037" s="115"/>
      <c r="BQ1037" s="125"/>
    </row>
    <row r="1038" spans="53:69" ht="15.75">
      <c r="BA1038" s="32" t="str">
        <f t="shared" si="0"/>
        <v>E101</v>
      </c>
      <c r="BB1038" s="35" t="s">
        <v>147</v>
      </c>
      <c r="BC1038" s="65" t="s">
        <v>222</v>
      </c>
      <c r="BD1038" s="54" t="s">
        <v>198</v>
      </c>
      <c r="BE1038" s="55" t="s">
        <v>178</v>
      </c>
      <c r="BF1038" s="56" t="s">
        <v>179</v>
      </c>
      <c r="BG1038" s="73"/>
      <c r="BH1038" s="144" t="s">
        <v>369</v>
      </c>
      <c r="BI1038" s="144" t="s">
        <v>317</v>
      </c>
      <c r="BM1038" s="144" t="s">
        <v>474</v>
      </c>
      <c r="BN1038" s="194" t="s">
        <v>587</v>
      </c>
      <c r="BO1038" s="86"/>
      <c r="BP1038" s="115"/>
      <c r="BQ1038" s="125"/>
    </row>
    <row r="1039" spans="53:69" ht="15.75">
      <c r="BA1039" s="32" t="str">
        <f t="shared" si="0"/>
        <v>E102</v>
      </c>
      <c r="BB1039" s="35" t="s">
        <v>148</v>
      </c>
      <c r="BC1039" s="65" t="s">
        <v>223</v>
      </c>
      <c r="BD1039" s="54" t="s">
        <v>199</v>
      </c>
      <c r="BE1039" s="55" t="s">
        <v>178</v>
      </c>
      <c r="BF1039" s="56" t="s">
        <v>179</v>
      </c>
      <c r="BG1039" s="73"/>
      <c r="BH1039" s="144" t="s">
        <v>370</v>
      </c>
      <c r="BI1039" s="144" t="s">
        <v>318</v>
      </c>
      <c r="BM1039" s="144" t="s">
        <v>475</v>
      </c>
      <c r="BN1039" s="194" t="s">
        <v>588</v>
      </c>
      <c r="BO1039" s="84"/>
      <c r="BP1039" s="115"/>
      <c r="BQ1039" s="125"/>
    </row>
    <row r="1040" spans="53:69" ht="15.75">
      <c r="BA1040" s="32" t="str">
        <f t="shared" si="0"/>
        <v>E103</v>
      </c>
      <c r="BB1040" s="31" t="s">
        <v>135</v>
      </c>
      <c r="BC1040" s="65" t="s">
        <v>224</v>
      </c>
      <c r="BD1040" s="54" t="s">
        <v>200</v>
      </c>
      <c r="BE1040" s="55" t="s">
        <v>178</v>
      </c>
      <c r="BF1040" s="56" t="s">
        <v>179</v>
      </c>
      <c r="BG1040" s="73"/>
      <c r="BH1040" s="75" t="s">
        <v>371</v>
      </c>
      <c r="BI1040" s="144" t="s">
        <v>319</v>
      </c>
      <c r="BM1040" s="144" t="s">
        <v>476</v>
      </c>
      <c r="BN1040" s="194" t="s">
        <v>589</v>
      </c>
      <c r="BO1040" s="85"/>
      <c r="BP1040" s="115"/>
      <c r="BQ1040" s="118"/>
    </row>
    <row r="1041" spans="53:69" ht="15.75">
      <c r="BA1041" s="32" t="str">
        <f t="shared" si="0"/>
        <v>E104</v>
      </c>
      <c r="BB1041" s="34" t="s">
        <v>149</v>
      </c>
      <c r="BC1041" s="65" t="s">
        <v>225</v>
      </c>
      <c r="BD1041" s="54" t="s">
        <v>201</v>
      </c>
      <c r="BE1041" s="55" t="s">
        <v>178</v>
      </c>
      <c r="BF1041" s="56" t="s">
        <v>179</v>
      </c>
      <c r="BG1041" s="73"/>
      <c r="BH1041" s="144" t="s">
        <v>372</v>
      </c>
      <c r="BI1041" s="144" t="s">
        <v>320</v>
      </c>
      <c r="BM1041" s="144" t="s">
        <v>477</v>
      </c>
      <c r="BN1041" s="194" t="s">
        <v>589</v>
      </c>
      <c r="BO1041" s="88"/>
      <c r="BP1041" s="115"/>
      <c r="BQ1041" s="118"/>
    </row>
    <row r="1042" spans="53:69" ht="15.75">
      <c r="BA1042" s="32" t="str">
        <f t="shared" si="0"/>
        <v>E105</v>
      </c>
      <c r="BB1042" s="31" t="s">
        <v>134</v>
      </c>
      <c r="BC1042" s="65" t="s">
        <v>226</v>
      </c>
      <c r="BD1042" s="54" t="s">
        <v>202</v>
      </c>
      <c r="BE1042" s="55" t="s">
        <v>178</v>
      </c>
      <c r="BF1042" s="56" t="s">
        <v>179</v>
      </c>
      <c r="BG1042" s="73"/>
      <c r="BH1042" s="144" t="s">
        <v>373</v>
      </c>
      <c r="BI1042" s="144" t="s">
        <v>321</v>
      </c>
      <c r="BM1042" s="144" t="s">
        <v>478</v>
      </c>
      <c r="BN1042" s="194" t="s">
        <v>590</v>
      </c>
      <c r="BO1042" s="86"/>
      <c r="BP1042" s="117"/>
      <c r="BQ1042" s="123"/>
    </row>
    <row r="1043" spans="53:69" ht="30">
      <c r="BA1043" s="32" t="str">
        <f t="shared" si="0"/>
        <v>E112</v>
      </c>
      <c r="BB1043" s="28" t="s">
        <v>102</v>
      </c>
      <c r="BC1043" s="65" t="s">
        <v>227</v>
      </c>
      <c r="BD1043" s="54" t="s">
        <v>203</v>
      </c>
      <c r="BE1043" s="58" t="s">
        <v>204</v>
      </c>
      <c r="BF1043" s="194"/>
      <c r="BG1043" s="145"/>
      <c r="BH1043" s="144" t="s">
        <v>374</v>
      </c>
      <c r="BI1043" s="144" t="s">
        <v>322</v>
      </c>
      <c r="BM1043" s="144" t="s">
        <v>479</v>
      </c>
      <c r="BN1043" s="194" t="s">
        <v>591</v>
      </c>
      <c r="BO1043" s="86"/>
      <c r="BP1043" s="117"/>
      <c r="BQ1043" s="123"/>
    </row>
    <row r="1044" spans="53:69" ht="30">
      <c r="BA1044" s="32" t="str">
        <f t="shared" si="0"/>
        <v>E122</v>
      </c>
      <c r="BB1044" s="36" t="s">
        <v>140</v>
      </c>
      <c r="BC1044" s="65" t="s">
        <v>228</v>
      </c>
      <c r="BD1044" s="54" t="s">
        <v>205</v>
      </c>
      <c r="BE1044" s="59" t="s">
        <v>206</v>
      </c>
      <c r="BF1044" s="194"/>
      <c r="BG1044" s="145"/>
      <c r="BH1044" s="144" t="s">
        <v>375</v>
      </c>
      <c r="BI1044" s="144" t="s">
        <v>323</v>
      </c>
      <c r="BM1044" s="144" t="s">
        <v>480</v>
      </c>
      <c r="BN1044" s="194" t="s">
        <v>592</v>
      </c>
      <c r="BO1044" s="92"/>
      <c r="BP1044" s="117"/>
      <c r="BQ1044" s="120"/>
    </row>
    <row r="1045" spans="53:69">
      <c r="BA1045" s="32" t="str">
        <f t="shared" si="0"/>
        <v>E124</v>
      </c>
      <c r="BB1045" s="36" t="s">
        <v>144</v>
      </c>
      <c r="BC1045" s="65" t="s">
        <v>229</v>
      </c>
      <c r="BD1045" s="54" t="s">
        <v>207</v>
      </c>
      <c r="BE1045" s="58" t="s">
        <v>208</v>
      </c>
      <c r="BF1045" s="194"/>
      <c r="BG1045" s="145"/>
      <c r="BH1045" s="144" t="s">
        <v>376</v>
      </c>
      <c r="BI1045" s="144" t="s">
        <v>324</v>
      </c>
      <c r="BM1045" s="144" t="s">
        <v>481</v>
      </c>
      <c r="BN1045" s="194" t="s">
        <v>593</v>
      </c>
      <c r="BO1045" s="92"/>
      <c r="BP1045" s="117"/>
      <c r="BQ1045" s="120"/>
    </row>
    <row r="1046" spans="53:69" ht="15.75">
      <c r="BA1046" s="32" t="str">
        <f t="shared" si="0"/>
        <v>F081</v>
      </c>
      <c r="BB1046" s="37" t="s">
        <v>124</v>
      </c>
      <c r="BC1046" s="65" t="s">
        <v>230</v>
      </c>
      <c r="BD1046" s="54" t="s">
        <v>209</v>
      </c>
      <c r="BE1046" s="55" t="s">
        <v>210</v>
      </c>
      <c r="BF1046" s="194"/>
      <c r="BG1046" s="145"/>
      <c r="BH1046" s="144" t="s">
        <v>377</v>
      </c>
      <c r="BI1046" s="144" t="s">
        <v>325</v>
      </c>
      <c r="BM1046" s="144" t="s">
        <v>482</v>
      </c>
      <c r="BN1046" s="194" t="s">
        <v>594</v>
      </c>
      <c r="BO1046" s="86"/>
      <c r="BP1046" s="117"/>
      <c r="BQ1046" s="119"/>
    </row>
    <row r="1047" spans="53:69">
      <c r="BA1047" s="32" t="str">
        <f t="shared" si="0"/>
        <v>F084</v>
      </c>
      <c r="BB1047" s="37" t="s">
        <v>150</v>
      </c>
      <c r="BC1047" s="65" t="s">
        <v>231</v>
      </c>
      <c r="BD1047" s="61" t="s">
        <v>211</v>
      </c>
      <c r="BE1047" s="47" t="s">
        <v>212</v>
      </c>
      <c r="BF1047" s="194"/>
      <c r="BG1047" s="145"/>
      <c r="BH1047" s="144" t="s">
        <v>378</v>
      </c>
      <c r="BI1047" s="144" t="s">
        <v>326</v>
      </c>
      <c r="BM1047" s="144" t="s">
        <v>483</v>
      </c>
      <c r="BN1047" s="194" t="s">
        <v>595</v>
      </c>
      <c r="BO1047" s="92"/>
      <c r="BP1047" s="117"/>
      <c r="BQ1047" s="124"/>
    </row>
    <row r="1048" spans="53:69">
      <c r="BA1048" s="32" t="str">
        <f t="shared" si="0"/>
        <v>G055</v>
      </c>
      <c r="BB1048" s="38" t="s">
        <v>109</v>
      </c>
      <c r="BH1048" s="144" t="s">
        <v>379</v>
      </c>
      <c r="BI1048" s="144" t="s">
        <v>327</v>
      </c>
      <c r="BM1048" s="144" t="s">
        <v>484</v>
      </c>
      <c r="BN1048" s="194" t="s">
        <v>596</v>
      </c>
      <c r="BO1048" s="92"/>
      <c r="BP1048" s="117"/>
      <c r="BQ1048" s="124"/>
    </row>
    <row r="1049" spans="53:69" ht="30">
      <c r="BA1049" s="32" t="str">
        <f t="shared" si="0"/>
        <v>K052</v>
      </c>
      <c r="BB1049" s="39" t="s">
        <v>108</v>
      </c>
      <c r="BH1049" s="144" t="s">
        <v>380</v>
      </c>
      <c r="BI1049" s="144" t="s">
        <v>328</v>
      </c>
      <c r="BM1049" s="144" t="s">
        <v>485</v>
      </c>
      <c r="BN1049" s="194" t="s">
        <v>597</v>
      </c>
      <c r="BO1049" s="93"/>
      <c r="BP1049" s="117"/>
      <c r="BQ1049" s="116"/>
    </row>
    <row r="1050" spans="53:69">
      <c r="BA1050" s="32" t="s">
        <v>861</v>
      </c>
      <c r="BB1050" s="39" t="s">
        <v>860</v>
      </c>
      <c r="BH1050" s="144" t="s">
        <v>381</v>
      </c>
      <c r="BI1050" s="144" t="s">
        <v>329</v>
      </c>
      <c r="BM1050" s="144" t="s">
        <v>486</v>
      </c>
      <c r="BN1050" s="194" t="s">
        <v>597</v>
      </c>
      <c r="BO1050" s="92"/>
      <c r="BP1050" s="117"/>
      <c r="BQ1050" s="116"/>
    </row>
    <row r="1051" spans="53:69">
      <c r="BA1051" s="32" t="str">
        <f t="shared" ref="BA1051:BA1076" si="1">MID(BB1051,1,4)</f>
        <v>N014</v>
      </c>
      <c r="BB1051" s="40" t="s">
        <v>100</v>
      </c>
      <c r="BH1051" s="144" t="s">
        <v>382</v>
      </c>
      <c r="BM1051" s="144" t="s">
        <v>487</v>
      </c>
      <c r="BN1051" s="194" t="s">
        <v>598</v>
      </c>
      <c r="BO1051" s="87"/>
      <c r="BP1051" s="126"/>
      <c r="BQ1051" s="118"/>
    </row>
    <row r="1052" spans="53:69">
      <c r="BA1052" s="32" t="str">
        <f t="shared" si="1"/>
        <v>O121</v>
      </c>
      <c r="BB1052" s="36" t="s">
        <v>137</v>
      </c>
      <c r="BH1052" s="144" t="s">
        <v>383</v>
      </c>
      <c r="BM1052" s="144" t="s">
        <v>488</v>
      </c>
      <c r="BN1052" s="194" t="s">
        <v>599</v>
      </c>
      <c r="BO1052" s="82"/>
      <c r="BP1052" s="126"/>
      <c r="BQ1052" s="118"/>
    </row>
    <row r="1053" spans="53:69">
      <c r="BA1053" s="32" t="str">
        <f t="shared" si="1"/>
        <v>P106</v>
      </c>
      <c r="BB1053" s="41" t="s">
        <v>133</v>
      </c>
      <c r="BH1053" s="144" t="s">
        <v>384</v>
      </c>
      <c r="BM1053" s="144" t="s">
        <v>489</v>
      </c>
      <c r="BN1053" s="194" t="s">
        <v>600</v>
      </c>
      <c r="BO1053" s="82"/>
      <c r="BP1053" s="127"/>
      <c r="BQ1053" s="114"/>
    </row>
    <row r="1054" spans="53:69">
      <c r="BA1054" s="32" t="str">
        <f t="shared" si="1"/>
        <v>P111</v>
      </c>
      <c r="BB1054" s="36" t="s">
        <v>101</v>
      </c>
      <c r="BH1054" s="144" t="s">
        <v>385</v>
      </c>
      <c r="BM1054" s="144" t="s">
        <v>490</v>
      </c>
      <c r="BN1054" s="194" t="s">
        <v>601</v>
      </c>
      <c r="BO1054" s="86"/>
      <c r="BP1054" s="117"/>
      <c r="BQ1054" s="123"/>
    </row>
    <row r="1055" spans="53:69">
      <c r="BA1055" s="32" t="str">
        <f t="shared" si="1"/>
        <v>P123</v>
      </c>
      <c r="BB1055" s="42" t="s">
        <v>141</v>
      </c>
      <c r="BH1055" s="144" t="s">
        <v>386</v>
      </c>
      <c r="BM1055" s="144" t="s">
        <v>491</v>
      </c>
      <c r="BN1055" s="194" t="s">
        <v>602</v>
      </c>
      <c r="BO1055" s="82"/>
      <c r="BP1055" s="115"/>
      <c r="BQ1055" s="123"/>
    </row>
    <row r="1056" spans="53:69">
      <c r="BA1056" s="32" t="str">
        <f t="shared" si="1"/>
        <v>PA01</v>
      </c>
      <c r="BB1056" s="36" t="s">
        <v>145</v>
      </c>
      <c r="BH1056" s="144" t="s">
        <v>387</v>
      </c>
      <c r="BM1056" s="144" t="s">
        <v>492</v>
      </c>
      <c r="BN1056" s="194" t="s">
        <v>603</v>
      </c>
      <c r="BO1056" s="82"/>
      <c r="BP1056" s="115"/>
      <c r="BQ1056" s="123"/>
    </row>
    <row r="1057" spans="53:69">
      <c r="BA1057" s="32" t="str">
        <f t="shared" si="1"/>
        <v>PA02</v>
      </c>
      <c r="BB1057" s="40" t="s">
        <v>99</v>
      </c>
      <c r="BH1057" s="144" t="s">
        <v>388</v>
      </c>
      <c r="BM1057" s="144" t="s">
        <v>493</v>
      </c>
      <c r="BN1057" s="194" t="s">
        <v>604</v>
      </c>
      <c r="BO1057" s="94"/>
      <c r="BP1057" s="115"/>
      <c r="BQ1057" s="123"/>
    </row>
    <row r="1058" spans="53:69">
      <c r="BA1058" s="32" t="str">
        <f t="shared" si="1"/>
        <v>PA03</v>
      </c>
      <c r="BB1058" s="42" t="s">
        <v>142</v>
      </c>
      <c r="BH1058" s="144" t="s">
        <v>389</v>
      </c>
      <c r="BM1058" s="144" t="s">
        <v>494</v>
      </c>
      <c r="BN1058" s="194" t="s">
        <v>605</v>
      </c>
      <c r="BO1058" s="82"/>
      <c r="BP1058" s="115"/>
      <c r="BQ1058" s="123"/>
    </row>
    <row r="1059" spans="53:69">
      <c r="BA1059" s="32" t="str">
        <f t="shared" si="1"/>
        <v>PA04</v>
      </c>
      <c r="BB1059" s="37" t="s">
        <v>129</v>
      </c>
      <c r="BH1059" s="144" t="s">
        <v>390</v>
      </c>
      <c r="BM1059" s="144" t="s">
        <v>495</v>
      </c>
      <c r="BN1059" s="194" t="s">
        <v>606</v>
      </c>
      <c r="BO1059" s="95"/>
      <c r="BP1059" s="117"/>
      <c r="BQ1059" s="122"/>
    </row>
    <row r="1060" spans="53:69">
      <c r="BA1060" s="32" t="str">
        <f t="shared" si="1"/>
        <v>PA05</v>
      </c>
      <c r="BB1060" s="37" t="s">
        <v>127</v>
      </c>
      <c r="BH1060" s="144" t="s">
        <v>391</v>
      </c>
      <c r="BM1060" s="144" t="s">
        <v>496</v>
      </c>
      <c r="BN1060" s="194" t="s">
        <v>607</v>
      </c>
      <c r="BO1060" s="87"/>
      <c r="BP1060" s="117"/>
      <c r="BQ1060" s="123"/>
    </row>
    <row r="1061" spans="53:69">
      <c r="BA1061" s="32" t="str">
        <f t="shared" si="1"/>
        <v>PA06</v>
      </c>
      <c r="BB1061" s="37" t="s">
        <v>128</v>
      </c>
      <c r="BH1061" s="144" t="s">
        <v>392</v>
      </c>
      <c r="BM1061" s="144" t="s">
        <v>497</v>
      </c>
      <c r="BN1061" s="194" t="s">
        <v>608</v>
      </c>
      <c r="BO1061" s="84"/>
      <c r="BP1061" s="117"/>
      <c r="BQ1061" s="124"/>
    </row>
    <row r="1062" spans="53:69">
      <c r="BA1062" s="32" t="str">
        <f t="shared" si="1"/>
        <v>PA07</v>
      </c>
      <c r="BB1062" s="39" t="s">
        <v>111</v>
      </c>
      <c r="BH1062" s="144" t="s">
        <v>393</v>
      </c>
      <c r="BM1062" s="144" t="s">
        <v>498</v>
      </c>
      <c r="BN1062" s="194" t="s">
        <v>609</v>
      </c>
      <c r="BO1062" s="84"/>
      <c r="BP1062" s="117"/>
      <c r="BQ1062" s="124"/>
    </row>
    <row r="1063" spans="53:69">
      <c r="BA1063" s="32" t="str">
        <f t="shared" si="1"/>
        <v>PA08</v>
      </c>
      <c r="BB1063" s="39" t="s">
        <v>119</v>
      </c>
      <c r="BH1063" s="144" t="s">
        <v>394</v>
      </c>
      <c r="BM1063" s="144" t="s">
        <v>499</v>
      </c>
      <c r="BN1063" s="194" t="s">
        <v>610</v>
      </c>
      <c r="BO1063" s="84"/>
      <c r="BP1063" s="117"/>
      <c r="BQ1063" s="122"/>
    </row>
    <row r="1064" spans="53:69">
      <c r="BA1064" s="32" t="str">
        <f t="shared" si="1"/>
        <v>MA10</v>
      </c>
      <c r="BB1064" s="42" t="s">
        <v>143</v>
      </c>
      <c r="BH1064" s="144" t="s">
        <v>395</v>
      </c>
      <c r="BM1064" s="144" t="s">
        <v>500</v>
      </c>
      <c r="BN1064" s="194" t="s">
        <v>611</v>
      </c>
      <c r="BO1064" s="82"/>
      <c r="BP1064" s="117"/>
      <c r="BQ1064" s="122"/>
    </row>
    <row r="1065" spans="53:69">
      <c r="BA1065" s="32" t="str">
        <f t="shared" si="1"/>
        <v>OA11</v>
      </c>
      <c r="BB1065" s="36" t="s">
        <v>138</v>
      </c>
      <c r="BN1065" s="194" t="s">
        <v>612</v>
      </c>
      <c r="BO1065" s="84"/>
      <c r="BP1065" s="117"/>
      <c r="BQ1065" s="122"/>
    </row>
    <row r="1066" spans="53:69">
      <c r="BA1066" s="32" t="str">
        <f t="shared" si="1"/>
        <v>PA09</v>
      </c>
      <c r="BB1066" s="40" t="s">
        <v>105</v>
      </c>
      <c r="BH1066" s="144" t="s">
        <v>396</v>
      </c>
      <c r="BM1066" s="144" t="s">
        <v>501</v>
      </c>
      <c r="BN1066" s="194" t="s">
        <v>613</v>
      </c>
      <c r="BO1066" s="93"/>
      <c r="BP1066" s="117"/>
      <c r="BQ1066" s="123"/>
    </row>
    <row r="1067" spans="53:69">
      <c r="BA1067" s="32" t="str">
        <f t="shared" si="1"/>
        <v>PA14</v>
      </c>
      <c r="BB1067" s="36" t="s">
        <v>103</v>
      </c>
      <c r="BH1067" s="144" t="s">
        <v>397</v>
      </c>
      <c r="BM1067" s="144" t="s">
        <v>502</v>
      </c>
      <c r="BN1067" s="194" t="s">
        <v>614</v>
      </c>
      <c r="BO1067" s="93"/>
      <c r="BP1067" s="117"/>
      <c r="BQ1067" s="122"/>
    </row>
    <row r="1068" spans="53:69">
      <c r="BA1068" s="32" t="str">
        <f t="shared" si="1"/>
        <v>PA15</v>
      </c>
      <c r="BB1068" s="42" t="s">
        <v>139</v>
      </c>
      <c r="BH1068" s="144" t="s">
        <v>398</v>
      </c>
      <c r="BM1068" s="144" t="s">
        <v>503</v>
      </c>
      <c r="BN1068" s="194" t="s">
        <v>615</v>
      </c>
      <c r="BO1068" s="93"/>
      <c r="BP1068" s="117"/>
      <c r="BQ1068" s="122"/>
    </row>
    <row r="1069" spans="53:69">
      <c r="BA1069" s="32" t="str">
        <f t="shared" si="1"/>
        <v>PA16</v>
      </c>
      <c r="BB1069" s="37" t="s">
        <v>125</v>
      </c>
      <c r="BH1069" s="144" t="s">
        <v>399</v>
      </c>
      <c r="BM1069" s="144" t="s">
        <v>504</v>
      </c>
      <c r="BN1069" s="194" t="s">
        <v>616</v>
      </c>
      <c r="BO1069" s="87"/>
      <c r="BP1069" s="117"/>
      <c r="BQ1069" s="122"/>
    </row>
    <row r="1070" spans="53:69">
      <c r="BA1070" s="32" t="str">
        <f t="shared" si="1"/>
        <v>PA17</v>
      </c>
      <c r="BB1070" s="39" t="s">
        <v>107</v>
      </c>
      <c r="BH1070" s="144" t="s">
        <v>400</v>
      </c>
      <c r="BM1070" s="144" t="s">
        <v>505</v>
      </c>
      <c r="BN1070" s="194" t="s">
        <v>617</v>
      </c>
      <c r="BO1070" s="93"/>
      <c r="BP1070" s="117"/>
      <c r="BQ1070" s="122"/>
    </row>
    <row r="1071" spans="53:69">
      <c r="BA1071" s="32" t="str">
        <f t="shared" si="1"/>
        <v>PA18</v>
      </c>
      <c r="BB1071" s="37" t="s">
        <v>131</v>
      </c>
      <c r="BH1071" s="144" t="s">
        <v>401</v>
      </c>
      <c r="BM1071" s="144" t="s">
        <v>506</v>
      </c>
      <c r="BN1071" s="194" t="s">
        <v>618</v>
      </c>
      <c r="BO1071" s="93"/>
      <c r="BP1071" s="117"/>
      <c r="BQ1071" s="121"/>
    </row>
    <row r="1072" spans="53:69">
      <c r="BA1072" s="32" t="str">
        <f t="shared" si="1"/>
        <v>PA19</v>
      </c>
      <c r="BB1072" s="39" t="s">
        <v>123</v>
      </c>
      <c r="BH1072" s="144" t="s">
        <v>402</v>
      </c>
      <c r="BM1072" s="144" t="s">
        <v>507</v>
      </c>
      <c r="BN1072" s="194" t="s">
        <v>619</v>
      </c>
      <c r="BO1072" s="93"/>
      <c r="BP1072" s="117"/>
      <c r="BQ1072" s="121"/>
    </row>
    <row r="1073" spans="53:69">
      <c r="BA1073" s="32" t="str">
        <f t="shared" si="1"/>
        <v>PA21</v>
      </c>
      <c r="BB1073" s="41" t="s">
        <v>132</v>
      </c>
      <c r="BH1073" s="144" t="s">
        <v>403</v>
      </c>
      <c r="BM1073" s="144" t="s">
        <v>508</v>
      </c>
      <c r="BN1073" s="194" t="s">
        <v>620</v>
      </c>
      <c r="BO1073" s="92"/>
      <c r="BP1073" s="117"/>
      <c r="BQ1073" s="123"/>
    </row>
    <row r="1074" spans="53:69">
      <c r="BA1074" s="32" t="str">
        <f t="shared" si="1"/>
        <v>PA22</v>
      </c>
      <c r="BB1074" s="37" t="s">
        <v>151</v>
      </c>
      <c r="BH1074" s="144" t="s">
        <v>404</v>
      </c>
      <c r="BM1074" s="144" t="s">
        <v>509</v>
      </c>
      <c r="BN1074" s="194" t="s">
        <v>621</v>
      </c>
      <c r="BO1074" s="92"/>
      <c r="BP1074" s="117"/>
      <c r="BQ1074" s="121"/>
    </row>
    <row r="1075" spans="53:69">
      <c r="BA1075" s="32" t="str">
        <f t="shared" si="1"/>
        <v>PA23</v>
      </c>
      <c r="BB1075" s="41" t="s">
        <v>136</v>
      </c>
      <c r="BC1075" s="63" t="s">
        <v>241</v>
      </c>
      <c r="BD1075" s="46" t="s">
        <v>243</v>
      </c>
      <c r="BH1075" s="144" t="s">
        <v>405</v>
      </c>
      <c r="BM1075" s="144" t="s">
        <v>510</v>
      </c>
      <c r="BN1075" s="194" t="s">
        <v>622</v>
      </c>
      <c r="BO1075" s="93"/>
      <c r="BP1075" s="117"/>
      <c r="BQ1075" s="121"/>
    </row>
    <row r="1076" spans="53:69">
      <c r="BA1076" s="32" t="str">
        <f t="shared" si="1"/>
        <v>PA25</v>
      </c>
      <c r="BB1076" s="194" t="s">
        <v>812</v>
      </c>
      <c r="BC1076" s="192" t="s">
        <v>232</v>
      </c>
      <c r="BD1076" s="193" t="s">
        <v>262</v>
      </c>
      <c r="BH1076" s="144" t="s">
        <v>406</v>
      </c>
      <c r="BM1076" s="144" t="s">
        <v>511</v>
      </c>
      <c r="BN1076" s="194" t="s">
        <v>623</v>
      </c>
      <c r="BO1076" s="93"/>
      <c r="BP1076" s="117"/>
      <c r="BQ1076" s="121"/>
    </row>
    <row r="1077" spans="53:69">
      <c r="BC1077" s="192" t="s">
        <v>233</v>
      </c>
      <c r="BD1077" s="193" t="s">
        <v>271</v>
      </c>
      <c r="BM1077" s="144" t="s">
        <v>512</v>
      </c>
      <c r="BN1077" s="194" t="s">
        <v>624</v>
      </c>
      <c r="BO1077" s="87"/>
      <c r="BP1077" s="117"/>
      <c r="BQ1077" s="121"/>
    </row>
    <row r="1078" spans="53:69">
      <c r="BC1078" s="192" t="s">
        <v>234</v>
      </c>
      <c r="BD1078" s="195" t="s">
        <v>272</v>
      </c>
      <c r="BN1078" s="194" t="s">
        <v>625</v>
      </c>
      <c r="BO1078" s="93"/>
      <c r="BP1078" s="117"/>
      <c r="BQ1078" s="116"/>
    </row>
    <row r="1079" spans="53:69">
      <c r="BC1079" s="192" t="s">
        <v>235</v>
      </c>
      <c r="BD1079" s="54" t="s">
        <v>270</v>
      </c>
      <c r="BM1079" s="144" t="s">
        <v>513</v>
      </c>
      <c r="BN1079" s="194" t="s">
        <v>626</v>
      </c>
      <c r="BO1079" s="84"/>
      <c r="BP1079" s="117"/>
      <c r="BQ1079" s="116"/>
    </row>
    <row r="1080" spans="53:69">
      <c r="BC1080" s="192" t="s">
        <v>236</v>
      </c>
      <c r="BD1080" s="54" t="s">
        <v>181</v>
      </c>
      <c r="BM1080" s="144" t="s">
        <v>514</v>
      </c>
      <c r="BN1080" s="194" t="s">
        <v>627</v>
      </c>
      <c r="BO1080" s="93"/>
      <c r="BP1080" s="117"/>
      <c r="BQ1080" s="123"/>
    </row>
    <row r="1081" spans="53:69">
      <c r="BC1081" s="192" t="s">
        <v>237</v>
      </c>
      <c r="BD1081" s="54" t="s">
        <v>183</v>
      </c>
      <c r="BM1081" s="144" t="s">
        <v>515</v>
      </c>
      <c r="BN1081" s="194" t="s">
        <v>628</v>
      </c>
      <c r="BO1081" s="87"/>
      <c r="BP1081" s="117"/>
      <c r="BQ1081" s="123"/>
    </row>
    <row r="1082" spans="53:69">
      <c r="BC1082" s="192" t="s">
        <v>238</v>
      </c>
      <c r="BD1082" s="54" t="s">
        <v>72</v>
      </c>
      <c r="BM1082" s="144" t="s">
        <v>516</v>
      </c>
      <c r="BN1082" s="194" t="s">
        <v>629</v>
      </c>
      <c r="BO1082" s="84"/>
      <c r="BP1082" s="117"/>
      <c r="BQ1082" s="123"/>
    </row>
    <row r="1083" spans="53:69">
      <c r="BC1083" s="192" t="s">
        <v>239</v>
      </c>
      <c r="BD1083" s="54" t="s">
        <v>186</v>
      </c>
      <c r="BM1083" s="144" t="s">
        <v>517</v>
      </c>
      <c r="BN1083" s="194" t="s">
        <v>630</v>
      </c>
      <c r="BO1083" s="84"/>
      <c r="BP1083" s="117"/>
      <c r="BQ1083" s="123"/>
    </row>
    <row r="1084" spans="53:69">
      <c r="BC1084" s="192" t="s">
        <v>240</v>
      </c>
      <c r="BD1084" s="54" t="s">
        <v>269</v>
      </c>
      <c r="BM1084" s="144" t="s">
        <v>518</v>
      </c>
      <c r="BN1084" s="194" t="s">
        <v>631</v>
      </c>
      <c r="BO1084" s="90"/>
      <c r="BP1084" s="117"/>
      <c r="BQ1084" s="116"/>
    </row>
    <row r="1085" spans="53:69">
      <c r="BC1085" s="57" t="s">
        <v>213</v>
      </c>
      <c r="BD1085" s="54" t="s">
        <v>189</v>
      </c>
      <c r="BM1085" s="144" t="s">
        <v>519</v>
      </c>
      <c r="BN1085" s="194" t="s">
        <v>632</v>
      </c>
      <c r="BO1085" s="84"/>
      <c r="BP1085" s="117"/>
      <c r="BQ1085" s="122"/>
    </row>
    <row r="1086" spans="53:69">
      <c r="BC1086" s="57" t="s">
        <v>214</v>
      </c>
      <c r="BD1086" s="54" t="s">
        <v>190</v>
      </c>
      <c r="BM1086" s="144" t="s">
        <v>520</v>
      </c>
      <c r="BN1086" s="194" t="s">
        <v>633</v>
      </c>
      <c r="BO1086" s="84"/>
      <c r="BP1086" s="117"/>
      <c r="BQ1086" s="122"/>
    </row>
    <row r="1087" spans="53:69">
      <c r="BC1087" s="57" t="s">
        <v>215</v>
      </c>
      <c r="BD1087" s="54" t="s">
        <v>273</v>
      </c>
      <c r="BM1087" s="144" t="s">
        <v>521</v>
      </c>
      <c r="BN1087" s="194" t="s">
        <v>634</v>
      </c>
      <c r="BO1087" s="84"/>
      <c r="BP1087" s="117"/>
      <c r="BQ1087" s="122"/>
    </row>
    <row r="1088" spans="53:69">
      <c r="BC1088" s="57" t="s">
        <v>216</v>
      </c>
      <c r="BD1088" s="54" t="s">
        <v>192</v>
      </c>
      <c r="BM1088" s="144" t="s">
        <v>522</v>
      </c>
      <c r="BN1088" s="194" t="s">
        <v>634</v>
      </c>
      <c r="BO1088" s="84"/>
      <c r="BP1088" s="117"/>
      <c r="BQ1088" s="116"/>
    </row>
    <row r="1089" spans="55:69">
      <c r="BC1089" s="57" t="s">
        <v>217</v>
      </c>
      <c r="BD1089" s="54" t="s">
        <v>193</v>
      </c>
      <c r="BM1089" s="144" t="s">
        <v>523</v>
      </c>
      <c r="BN1089" s="194" t="s">
        <v>635</v>
      </c>
      <c r="BO1089" s="84"/>
      <c r="BP1089" s="117"/>
      <c r="BQ1089" s="122"/>
    </row>
    <row r="1090" spans="55:69">
      <c r="BC1090" s="57" t="s">
        <v>218</v>
      </c>
      <c r="BD1090" s="54" t="s">
        <v>274</v>
      </c>
      <c r="BM1090" s="144" t="s">
        <v>524</v>
      </c>
      <c r="BN1090" s="194" t="s">
        <v>636</v>
      </c>
      <c r="BO1090" s="84"/>
      <c r="BP1090" s="117"/>
      <c r="BQ1090" s="116"/>
    </row>
    <row r="1091" spans="55:69">
      <c r="BC1091" s="57" t="s">
        <v>219</v>
      </c>
      <c r="BD1091" s="54" t="s">
        <v>275</v>
      </c>
      <c r="BM1091" s="144" t="s">
        <v>525</v>
      </c>
      <c r="BN1091" s="194" t="s">
        <v>637</v>
      </c>
      <c r="BO1091" s="84"/>
      <c r="BP1091" s="117"/>
      <c r="BQ1091" s="116"/>
    </row>
    <row r="1092" spans="55:69">
      <c r="BC1092" s="57" t="s">
        <v>220</v>
      </c>
      <c r="BD1092" s="54" t="s">
        <v>196</v>
      </c>
      <c r="BM1092" s="144" t="s">
        <v>526</v>
      </c>
      <c r="BN1092" s="194" t="s">
        <v>638</v>
      </c>
      <c r="BO1092" s="84"/>
      <c r="BP1092" s="117"/>
      <c r="BQ1092" s="116"/>
    </row>
    <row r="1093" spans="55:69">
      <c r="BC1093" s="65" t="s">
        <v>221</v>
      </c>
      <c r="BD1093" s="54" t="s">
        <v>276</v>
      </c>
      <c r="BM1093" s="144" t="s">
        <v>527</v>
      </c>
      <c r="BN1093" s="194" t="s">
        <v>639</v>
      </c>
      <c r="BO1093" s="87"/>
      <c r="BP1093" s="117"/>
      <c r="BQ1093" s="116"/>
    </row>
    <row r="1094" spans="55:69">
      <c r="BC1094" s="65" t="s">
        <v>222</v>
      </c>
      <c r="BD1094" s="54" t="s">
        <v>198</v>
      </c>
      <c r="BM1094" s="144" t="s">
        <v>528</v>
      </c>
      <c r="BN1094" s="194" t="s">
        <v>640</v>
      </c>
      <c r="BO1094" s="87"/>
      <c r="BP1094" s="126"/>
      <c r="BQ1094" s="123"/>
    </row>
    <row r="1095" spans="55:69">
      <c r="BC1095" s="65" t="s">
        <v>223</v>
      </c>
      <c r="BD1095" s="54" t="s">
        <v>199</v>
      </c>
      <c r="BM1095" s="144" t="s">
        <v>529</v>
      </c>
      <c r="BN1095" s="194" t="s">
        <v>641</v>
      </c>
      <c r="BO1095" s="87"/>
      <c r="BP1095" s="117"/>
      <c r="BQ1095" s="123"/>
    </row>
    <row r="1096" spans="55:69">
      <c r="BC1096" s="65" t="s">
        <v>224</v>
      </c>
      <c r="BD1096" s="54" t="s">
        <v>277</v>
      </c>
      <c r="BM1096" s="144" t="s">
        <v>530</v>
      </c>
      <c r="BN1096" s="194" t="s">
        <v>642</v>
      </c>
      <c r="BO1096" s="93"/>
      <c r="BP1096" s="126"/>
      <c r="BQ1096" s="123"/>
    </row>
    <row r="1097" spans="55:69">
      <c r="BC1097" s="65" t="s">
        <v>225</v>
      </c>
      <c r="BD1097" s="54" t="s">
        <v>278</v>
      </c>
      <c r="BM1097" s="144" t="s">
        <v>531</v>
      </c>
      <c r="BN1097" s="194" t="s">
        <v>643</v>
      </c>
      <c r="BO1097" s="93"/>
      <c r="BP1097" s="115"/>
      <c r="BQ1097" s="116"/>
    </row>
    <row r="1098" spans="55:69">
      <c r="BC1098" s="65" t="s">
        <v>226</v>
      </c>
      <c r="BD1098" s="54" t="s">
        <v>279</v>
      </c>
      <c r="BM1098" s="144" t="s">
        <v>532</v>
      </c>
      <c r="BN1098" s="194" t="s">
        <v>644</v>
      </c>
      <c r="BO1098" s="86"/>
      <c r="BP1098" s="115"/>
      <c r="BQ1098" s="124"/>
    </row>
    <row r="1099" spans="55:69">
      <c r="BC1099" s="65" t="s">
        <v>227</v>
      </c>
      <c r="BD1099" s="54" t="s">
        <v>285</v>
      </c>
      <c r="BE1099" s="69" t="s">
        <v>6</v>
      </c>
      <c r="BM1099" s="144" t="s">
        <v>533</v>
      </c>
      <c r="BN1099" s="194" t="s">
        <v>645</v>
      </c>
      <c r="BO1099" s="93"/>
      <c r="BP1099" s="115"/>
      <c r="BQ1099" s="124"/>
    </row>
    <row r="1100" spans="55:69">
      <c r="BC1100" s="65" t="s">
        <v>228</v>
      </c>
      <c r="BD1100" s="54" t="s">
        <v>280</v>
      </c>
      <c r="BE1100" s="69" t="s">
        <v>252</v>
      </c>
      <c r="BM1100" s="144" t="s">
        <v>534</v>
      </c>
      <c r="BN1100" s="194" t="s">
        <v>646</v>
      </c>
      <c r="BO1100" s="92"/>
      <c r="BP1100" s="145"/>
    </row>
    <row r="1101" spans="55:69">
      <c r="BC1101" s="65" t="s">
        <v>229</v>
      </c>
      <c r="BD1101" s="54" t="s">
        <v>281</v>
      </c>
      <c r="BE1101" s="69" t="s">
        <v>6</v>
      </c>
      <c r="BM1101" s="144" t="s">
        <v>535</v>
      </c>
      <c r="BN1101" s="194" t="s">
        <v>647</v>
      </c>
      <c r="BO1101" s="93"/>
      <c r="BP1101" s="145"/>
    </row>
    <row r="1102" spans="55:69">
      <c r="BC1102" s="65" t="s">
        <v>230</v>
      </c>
      <c r="BD1102" s="54" t="s">
        <v>282</v>
      </c>
      <c r="BE1102" s="69" t="s">
        <v>6</v>
      </c>
      <c r="BM1102" s="144" t="s">
        <v>536</v>
      </c>
      <c r="BN1102" s="194" t="s">
        <v>648</v>
      </c>
      <c r="BO1102" s="93"/>
      <c r="BP1102" s="145"/>
    </row>
    <row r="1103" spans="55:69">
      <c r="BC1103" s="65" t="s">
        <v>231</v>
      </c>
      <c r="BD1103" s="61" t="s">
        <v>283</v>
      </c>
      <c r="BE1103" s="61" t="s">
        <v>211</v>
      </c>
      <c r="BM1103" s="144" t="s">
        <v>537</v>
      </c>
      <c r="BN1103" s="194" t="s">
        <v>649</v>
      </c>
      <c r="BO1103" s="86"/>
      <c r="BP1103" s="145"/>
    </row>
    <row r="1104" spans="55:69" ht="15.75" thickBot="1">
      <c r="BM1104" s="144" t="s">
        <v>538</v>
      </c>
      <c r="BN1104" s="194" t="s">
        <v>650</v>
      </c>
      <c r="BO1104" s="93"/>
      <c r="BP1104" s="145"/>
    </row>
    <row r="1105" spans="55:68">
      <c r="BC1105" s="336" t="s">
        <v>243</v>
      </c>
      <c r="BD1105" s="337"/>
      <c r="BE1105" s="45" t="s">
        <v>261</v>
      </c>
      <c r="BM1105" s="144" t="s">
        <v>539</v>
      </c>
      <c r="BN1105" s="194" t="s">
        <v>651</v>
      </c>
      <c r="BO1105" s="93"/>
      <c r="BP1105" s="145"/>
    </row>
    <row r="1106" spans="55:68">
      <c r="BC1106" s="192" t="s">
        <v>156</v>
      </c>
      <c r="BD1106" s="193" t="s">
        <v>263</v>
      </c>
      <c r="BE1106" s="47" t="s">
        <v>158</v>
      </c>
      <c r="BM1106" s="144" t="s">
        <v>540</v>
      </c>
      <c r="BN1106" s="194" t="s">
        <v>652</v>
      </c>
      <c r="BO1106" s="86"/>
      <c r="BP1106" s="145"/>
    </row>
    <row r="1107" spans="55:68">
      <c r="BC1107" s="192" t="s">
        <v>156</v>
      </c>
      <c r="BD1107" s="193" t="s">
        <v>263</v>
      </c>
      <c r="BE1107" s="47" t="s">
        <v>159</v>
      </c>
      <c r="BM1107" s="144" t="s">
        <v>541</v>
      </c>
      <c r="BN1107" s="194" t="s">
        <v>653</v>
      </c>
      <c r="BO1107" s="86"/>
      <c r="BP1107" s="145"/>
    </row>
    <row r="1108" spans="55:68">
      <c r="BC1108" s="192" t="s">
        <v>160</v>
      </c>
      <c r="BD1108" s="193" t="s">
        <v>264</v>
      </c>
      <c r="BE1108" s="48" t="s">
        <v>161</v>
      </c>
      <c r="BM1108" s="144" t="s">
        <v>542</v>
      </c>
      <c r="BN1108" s="194" t="s">
        <v>654</v>
      </c>
      <c r="BO1108" s="82"/>
      <c r="BP1108" s="145"/>
    </row>
    <row r="1109" spans="55:68" ht="15.75">
      <c r="BC1109" s="192" t="s">
        <v>160</v>
      </c>
      <c r="BD1109" s="193" t="s">
        <v>264</v>
      </c>
      <c r="BE1109" s="49" t="s">
        <v>162</v>
      </c>
      <c r="BM1109" s="144" t="s">
        <v>543</v>
      </c>
      <c r="BN1109" s="194" t="s">
        <v>655</v>
      </c>
      <c r="BO1109" s="82"/>
      <c r="BP1109" s="145"/>
    </row>
    <row r="1110" spans="55:68" ht="15.75">
      <c r="BC1110" s="192" t="s">
        <v>160</v>
      </c>
      <c r="BD1110" s="193" t="s">
        <v>264</v>
      </c>
      <c r="BE1110" s="49" t="s">
        <v>163</v>
      </c>
      <c r="BM1110" s="144" t="s">
        <v>544</v>
      </c>
      <c r="BN1110" s="194" t="s">
        <v>656</v>
      </c>
      <c r="BO1110" s="82"/>
      <c r="BP1110" s="145"/>
    </row>
    <row r="1111" spans="55:68" ht="15.75">
      <c r="BC1111" s="192" t="s">
        <v>160</v>
      </c>
      <c r="BD1111" s="193" t="s">
        <v>264</v>
      </c>
      <c r="BE1111" s="50" t="s">
        <v>164</v>
      </c>
      <c r="BM1111" s="144" t="s">
        <v>545</v>
      </c>
      <c r="BN1111" s="194" t="s">
        <v>657</v>
      </c>
      <c r="BO1111" s="82"/>
      <c r="BP1111" s="145"/>
    </row>
    <row r="1112" spans="55:68">
      <c r="BC1112" s="192" t="s">
        <v>165</v>
      </c>
      <c r="BD1112" s="195" t="s">
        <v>265</v>
      </c>
      <c r="BE1112" s="51" t="s">
        <v>167</v>
      </c>
      <c r="BM1112" s="144" t="s">
        <v>546</v>
      </c>
      <c r="BN1112" s="194" t="s">
        <v>658</v>
      </c>
      <c r="BO1112" s="96"/>
      <c r="BP1112" s="145"/>
    </row>
    <row r="1113" spans="55:68">
      <c r="BC1113" s="192" t="s">
        <v>165</v>
      </c>
      <c r="BD1113" s="195" t="s">
        <v>265</v>
      </c>
      <c r="BE1113" s="51" t="s">
        <v>168</v>
      </c>
      <c r="BM1113" s="144" t="s">
        <v>547</v>
      </c>
      <c r="BN1113" s="194" t="s">
        <v>659</v>
      </c>
      <c r="BO1113" s="96"/>
      <c r="BP1113" s="145"/>
    </row>
    <row r="1114" spans="55:68" ht="15.75">
      <c r="BC1114" s="192" t="s">
        <v>165</v>
      </c>
      <c r="BD1114" s="195" t="s">
        <v>265</v>
      </c>
      <c r="BE1114" s="52" t="s">
        <v>169</v>
      </c>
      <c r="BM1114" s="144" t="s">
        <v>548</v>
      </c>
      <c r="BN1114" s="194" t="s">
        <v>660</v>
      </c>
      <c r="BO1114" s="96"/>
      <c r="BP1114" s="145"/>
    </row>
    <row r="1115" spans="55:68" ht="15.75">
      <c r="BC1115" s="192" t="s">
        <v>165</v>
      </c>
      <c r="BD1115" s="195" t="s">
        <v>265</v>
      </c>
      <c r="BE1115" s="50" t="s">
        <v>170</v>
      </c>
      <c r="BM1115" s="144" t="s">
        <v>549</v>
      </c>
      <c r="BN1115" s="194" t="s">
        <v>661</v>
      </c>
      <c r="BO1115" s="96"/>
      <c r="BP1115" s="145"/>
    </row>
    <row r="1116" spans="55:68" ht="15.75">
      <c r="BC1116" s="192" t="s">
        <v>165</v>
      </c>
      <c r="BD1116" s="195" t="s">
        <v>265</v>
      </c>
      <c r="BE1116" s="50" t="s">
        <v>171</v>
      </c>
      <c r="BM1116" s="144" t="s">
        <v>550</v>
      </c>
      <c r="BN1116" s="194" t="s">
        <v>662</v>
      </c>
      <c r="BO1116" s="96"/>
      <c r="BP1116" s="145"/>
    </row>
    <row r="1117" spans="55:68" ht="15.75">
      <c r="BC1117" s="192" t="s">
        <v>165</v>
      </c>
      <c r="BD1117" s="195" t="s">
        <v>265</v>
      </c>
      <c r="BE1117" s="50" t="s">
        <v>172</v>
      </c>
      <c r="BM1117" s="144" t="s">
        <v>551</v>
      </c>
      <c r="BN1117" s="194" t="s">
        <v>663</v>
      </c>
      <c r="BO1117" s="96"/>
      <c r="BP1117" s="145"/>
    </row>
    <row r="1118" spans="55:68" ht="31.5">
      <c r="BC1118" s="192" t="s">
        <v>165</v>
      </c>
      <c r="BD1118" s="195" t="s">
        <v>265</v>
      </c>
      <c r="BE1118" s="50" t="s">
        <v>173</v>
      </c>
      <c r="BM1118" s="144" t="s">
        <v>552</v>
      </c>
      <c r="BN1118" s="194" t="s">
        <v>664</v>
      </c>
      <c r="BO1118" s="96"/>
      <c r="BP1118" s="145"/>
    </row>
    <row r="1119" spans="55:68" ht="15.75">
      <c r="BC1119" s="192" t="s">
        <v>165</v>
      </c>
      <c r="BD1119" s="195" t="s">
        <v>265</v>
      </c>
      <c r="BE1119" s="50" t="s">
        <v>174</v>
      </c>
      <c r="BM1119" s="144" t="s">
        <v>553</v>
      </c>
      <c r="BN1119" s="194" t="s">
        <v>665</v>
      </c>
      <c r="BO1119" s="96"/>
      <c r="BP1119" s="145"/>
    </row>
    <row r="1120" spans="55:68" ht="31.5">
      <c r="BC1120" s="192" t="s">
        <v>165</v>
      </c>
      <c r="BD1120" s="195" t="s">
        <v>265</v>
      </c>
      <c r="BE1120" s="50" t="s">
        <v>175</v>
      </c>
      <c r="BM1120" s="144" t="s">
        <v>554</v>
      </c>
      <c r="BN1120" s="194" t="s">
        <v>666</v>
      </c>
      <c r="BO1120" s="82"/>
      <c r="BP1120" s="145"/>
    </row>
    <row r="1121" spans="55:68">
      <c r="BC1121" s="192" t="s">
        <v>176</v>
      </c>
      <c r="BD1121" s="54" t="s">
        <v>177</v>
      </c>
      <c r="BE1121" s="54" t="s">
        <v>177</v>
      </c>
      <c r="BM1121" s="144" t="s">
        <v>329</v>
      </c>
      <c r="BN1121" s="194" t="s">
        <v>667</v>
      </c>
      <c r="BO1121" s="93"/>
      <c r="BP1121" s="145"/>
    </row>
    <row r="1122" spans="55:68" ht="15.75">
      <c r="BC1122" s="192" t="s">
        <v>180</v>
      </c>
      <c r="BD1122" s="54" t="s">
        <v>181</v>
      </c>
      <c r="BE1122" s="67" t="s">
        <v>244</v>
      </c>
      <c r="BN1122" s="194" t="s">
        <v>668</v>
      </c>
      <c r="BO1122" s="97"/>
      <c r="BP1122" s="145"/>
    </row>
    <row r="1123" spans="55:68" ht="15.75">
      <c r="BC1123" s="192" t="s">
        <v>182</v>
      </c>
      <c r="BD1123" s="54" t="s">
        <v>183</v>
      </c>
      <c r="BE1123" s="67" t="s">
        <v>6</v>
      </c>
      <c r="BN1123" s="194" t="s">
        <v>669</v>
      </c>
      <c r="BO1123" s="98"/>
      <c r="BP1123" s="145"/>
    </row>
    <row r="1124" spans="55:68" ht="15.75">
      <c r="BC1124" s="192" t="s">
        <v>184</v>
      </c>
      <c r="BD1124" s="54" t="s">
        <v>72</v>
      </c>
      <c r="BE1124" s="67" t="s">
        <v>245</v>
      </c>
      <c r="BN1124" s="194" t="s">
        <v>670</v>
      </c>
      <c r="BO1124" s="99"/>
      <c r="BP1124" s="145"/>
    </row>
    <row r="1125" spans="55:68" ht="15.75">
      <c r="BC1125" s="192" t="s">
        <v>185</v>
      </c>
      <c r="BD1125" s="54" t="s">
        <v>186</v>
      </c>
      <c r="BE1125" s="67" t="s">
        <v>246</v>
      </c>
      <c r="BN1125" s="194" t="s">
        <v>671</v>
      </c>
      <c r="BO1125" s="99"/>
      <c r="BP1125" s="145"/>
    </row>
    <row r="1126" spans="55:68" ht="15.75">
      <c r="BC1126" s="192" t="s">
        <v>187</v>
      </c>
      <c r="BD1126" s="54" t="s">
        <v>188</v>
      </c>
      <c r="BE1126" s="67" t="s">
        <v>247</v>
      </c>
      <c r="BN1126" s="194" t="s">
        <v>672</v>
      </c>
      <c r="BO1126" s="98"/>
      <c r="BP1126" s="145"/>
    </row>
    <row r="1127" spans="55:68" ht="15.75">
      <c r="BC1127" s="57">
        <v>10</v>
      </c>
      <c r="BD1127" s="54" t="s">
        <v>189</v>
      </c>
      <c r="BE1127" s="67" t="s">
        <v>248</v>
      </c>
      <c r="BN1127" s="194" t="s">
        <v>673</v>
      </c>
      <c r="BO1127" s="83"/>
      <c r="BP1127" s="145"/>
    </row>
    <row r="1128" spans="55:68" ht="15.75">
      <c r="BC1128" s="57">
        <v>10</v>
      </c>
      <c r="BD1128" s="54" t="s">
        <v>189</v>
      </c>
      <c r="BE1128" s="67" t="s">
        <v>833</v>
      </c>
      <c r="BN1128" s="194" t="s">
        <v>674</v>
      </c>
      <c r="BO1128" s="99"/>
      <c r="BP1128" s="145"/>
    </row>
    <row r="1129" spans="55:68" ht="15.75">
      <c r="BC1129" s="57">
        <v>11</v>
      </c>
      <c r="BD1129" s="54" t="s">
        <v>190</v>
      </c>
      <c r="BE1129" s="67" t="s">
        <v>249</v>
      </c>
      <c r="BN1129" s="194" t="s">
        <v>675</v>
      </c>
      <c r="BO1129" s="83"/>
      <c r="BP1129" s="145"/>
    </row>
    <row r="1130" spans="55:68" ht="15.75">
      <c r="BC1130" s="57">
        <v>11</v>
      </c>
      <c r="BD1130" s="54" t="s">
        <v>190</v>
      </c>
      <c r="BE1130" s="67" t="s">
        <v>268</v>
      </c>
      <c r="BN1130" s="194" t="s">
        <v>676</v>
      </c>
      <c r="BO1130" s="83"/>
      <c r="BP1130" s="145"/>
    </row>
    <row r="1131" spans="55:68" ht="15.75">
      <c r="BC1131" s="57">
        <v>12</v>
      </c>
      <c r="BD1131" s="54" t="s">
        <v>266</v>
      </c>
      <c r="BE1131" s="67" t="s">
        <v>250</v>
      </c>
      <c r="BN1131" s="194" t="s">
        <v>677</v>
      </c>
      <c r="BO1131" s="82"/>
      <c r="BP1131" s="145"/>
    </row>
    <row r="1132" spans="55:68" ht="15.75">
      <c r="BC1132" s="57">
        <v>12</v>
      </c>
      <c r="BD1132" s="54" t="s">
        <v>266</v>
      </c>
      <c r="BE1132" s="67" t="s">
        <v>244</v>
      </c>
      <c r="BN1132" s="194" t="s">
        <v>678</v>
      </c>
      <c r="BO1132" s="86"/>
      <c r="BP1132" s="145"/>
    </row>
    <row r="1133" spans="55:68" ht="15.75">
      <c r="BC1133" s="57">
        <v>12</v>
      </c>
      <c r="BD1133" s="54" t="s">
        <v>266</v>
      </c>
      <c r="BE1133" s="67" t="s">
        <v>251</v>
      </c>
      <c r="BN1133" s="194" t="s">
        <v>679</v>
      </c>
      <c r="BO1133" s="86"/>
      <c r="BP1133" s="145"/>
    </row>
    <row r="1134" spans="55:68">
      <c r="BC1134" s="57">
        <v>13</v>
      </c>
      <c r="BD1134" s="54" t="s">
        <v>192</v>
      </c>
      <c r="BE1134" s="54" t="s">
        <v>252</v>
      </c>
      <c r="BN1134" s="194" t="s">
        <v>680</v>
      </c>
      <c r="BO1134" s="86"/>
      <c r="BP1134" s="145"/>
    </row>
    <row r="1135" spans="55:68">
      <c r="BC1135" s="57">
        <v>14</v>
      </c>
      <c r="BD1135" s="54" t="s">
        <v>193</v>
      </c>
      <c r="BE1135" s="54" t="s">
        <v>253</v>
      </c>
      <c r="BN1135" s="194" t="s">
        <v>681</v>
      </c>
      <c r="BO1135" s="86"/>
      <c r="BP1135" s="145"/>
    </row>
    <row r="1136" spans="55:68">
      <c r="BC1136" s="57">
        <v>15</v>
      </c>
      <c r="BD1136" s="54" t="s">
        <v>194</v>
      </c>
      <c r="BE1136" s="54" t="s">
        <v>410</v>
      </c>
      <c r="BN1136" s="194" t="s">
        <v>682</v>
      </c>
      <c r="BO1136" s="86"/>
      <c r="BP1136" s="145"/>
    </row>
    <row r="1137" spans="55:68">
      <c r="BC1137" s="57">
        <v>16</v>
      </c>
      <c r="BD1137" s="54" t="s">
        <v>195</v>
      </c>
      <c r="BE1137" s="54" t="s">
        <v>195</v>
      </c>
      <c r="BN1137" s="194" t="s">
        <v>683</v>
      </c>
      <c r="BO1137" s="86"/>
      <c r="BP1137" s="145"/>
    </row>
    <row r="1138" spans="55:68">
      <c r="BC1138" s="57">
        <v>17</v>
      </c>
      <c r="BD1138" s="54" t="s">
        <v>196</v>
      </c>
      <c r="BE1138" s="68" t="s">
        <v>254</v>
      </c>
      <c r="BN1138" s="194" t="s">
        <v>684</v>
      </c>
      <c r="BO1138" s="84"/>
      <c r="BP1138" s="145"/>
    </row>
    <row r="1139" spans="55:68">
      <c r="BC1139" s="57">
        <v>18</v>
      </c>
      <c r="BD1139" s="54" t="s">
        <v>197</v>
      </c>
      <c r="BE1139" s="68" t="s">
        <v>255</v>
      </c>
      <c r="BN1139" s="194" t="s">
        <v>685</v>
      </c>
      <c r="BO1139" s="84"/>
      <c r="BP1139" s="145"/>
    </row>
    <row r="1140" spans="55:68">
      <c r="BC1140" s="57">
        <v>19</v>
      </c>
      <c r="BD1140" s="54" t="s">
        <v>198</v>
      </c>
      <c r="BE1140" s="54" t="s">
        <v>256</v>
      </c>
      <c r="BN1140" s="194" t="s">
        <v>686</v>
      </c>
      <c r="BO1140" s="84"/>
      <c r="BP1140" s="145"/>
    </row>
    <row r="1141" spans="55:68">
      <c r="BC1141" s="57">
        <v>20</v>
      </c>
      <c r="BD1141" s="54" t="s">
        <v>199</v>
      </c>
      <c r="BE1141" s="54" t="s">
        <v>257</v>
      </c>
      <c r="BN1141" s="194" t="s">
        <v>687</v>
      </c>
      <c r="BO1141" s="86"/>
      <c r="BP1141" s="145"/>
    </row>
    <row r="1142" spans="55:68">
      <c r="BC1142" s="57">
        <v>21</v>
      </c>
      <c r="BD1142" s="54" t="s">
        <v>200</v>
      </c>
      <c r="BE1142" s="54" t="s">
        <v>258</v>
      </c>
      <c r="BN1142" s="194" t="s">
        <v>687</v>
      </c>
      <c r="BO1142" s="93"/>
      <c r="BP1142" s="145"/>
    </row>
    <row r="1143" spans="55:68">
      <c r="BC1143" s="57">
        <v>21</v>
      </c>
      <c r="BD1143" s="54" t="s">
        <v>200</v>
      </c>
      <c r="BE1143" s="54" t="s">
        <v>267</v>
      </c>
      <c r="BN1143" s="194" t="s">
        <v>688</v>
      </c>
      <c r="BO1143" s="86"/>
      <c r="BP1143" s="145"/>
    </row>
    <row r="1144" spans="55:68">
      <c r="BC1144" s="57" t="s">
        <v>225</v>
      </c>
      <c r="BD1144" s="54" t="s">
        <v>284</v>
      </c>
      <c r="BE1144" s="54" t="s">
        <v>259</v>
      </c>
      <c r="BN1144" s="194" t="s">
        <v>689</v>
      </c>
      <c r="BO1144" s="87"/>
      <c r="BP1144" s="145"/>
    </row>
    <row r="1145" spans="55:68">
      <c r="BC1145" s="57">
        <v>23</v>
      </c>
      <c r="BD1145" s="54" t="s">
        <v>279</v>
      </c>
      <c r="BE1145" s="54" t="s">
        <v>260</v>
      </c>
      <c r="BN1145" s="194" t="s">
        <v>690</v>
      </c>
      <c r="BO1145" s="83"/>
      <c r="BP1145" s="145"/>
    </row>
    <row r="1146" spans="55:68">
      <c r="BC1146" s="57" t="s">
        <v>227</v>
      </c>
      <c r="BD1146" s="54" t="s">
        <v>285</v>
      </c>
      <c r="BE1146" s="69" t="s">
        <v>6</v>
      </c>
      <c r="BN1146" s="194" t="s">
        <v>691</v>
      </c>
      <c r="BO1146" s="83"/>
      <c r="BP1146" s="145"/>
    </row>
    <row r="1147" spans="55:68">
      <c r="BC1147" s="57" t="s">
        <v>228</v>
      </c>
      <c r="BD1147" s="54" t="s">
        <v>280</v>
      </c>
      <c r="BE1147" s="69" t="s">
        <v>252</v>
      </c>
      <c r="BN1147" s="194" t="s">
        <v>692</v>
      </c>
      <c r="BO1147" s="83"/>
      <c r="BP1147" s="145"/>
    </row>
    <row r="1148" spans="55:68">
      <c r="BC1148" s="57" t="s">
        <v>229</v>
      </c>
      <c r="BD1148" s="54" t="s">
        <v>281</v>
      </c>
      <c r="BE1148" s="69" t="s">
        <v>6</v>
      </c>
      <c r="BN1148" s="194" t="s">
        <v>693</v>
      </c>
      <c r="BO1148" s="95"/>
      <c r="BP1148" s="145"/>
    </row>
    <row r="1149" spans="55:68">
      <c r="BC1149" s="57" t="s">
        <v>230</v>
      </c>
      <c r="BD1149" s="54" t="s">
        <v>282</v>
      </c>
      <c r="BE1149" s="69" t="s">
        <v>6</v>
      </c>
      <c r="BN1149" s="194" t="s">
        <v>694</v>
      </c>
      <c r="BO1149" s="83"/>
      <c r="BP1149" s="145"/>
    </row>
    <row r="1150" spans="55:68">
      <c r="BC1150" s="60" t="s">
        <v>231</v>
      </c>
      <c r="BD1150" s="61" t="s">
        <v>283</v>
      </c>
      <c r="BE1150" s="61" t="s">
        <v>211</v>
      </c>
      <c r="BN1150" s="194" t="s">
        <v>695</v>
      </c>
      <c r="BO1150" s="83"/>
      <c r="BP1150" s="145"/>
    </row>
    <row r="1151" spans="55:68">
      <c r="BN1151" s="194" t="s">
        <v>696</v>
      </c>
      <c r="BO1151" s="83"/>
      <c r="BP1151" s="145"/>
    </row>
    <row r="1152" spans="55:68">
      <c r="BN1152" s="194" t="s">
        <v>697</v>
      </c>
      <c r="BO1152" s="87"/>
      <c r="BP1152" s="145"/>
    </row>
    <row r="1153" spans="66:68">
      <c r="BN1153" s="194" t="s">
        <v>698</v>
      </c>
      <c r="BO1153" s="93"/>
      <c r="BP1153" s="145"/>
    </row>
    <row r="1154" spans="66:68">
      <c r="BN1154" s="194" t="s">
        <v>699</v>
      </c>
      <c r="BO1154" s="93"/>
      <c r="BP1154" s="145"/>
    </row>
    <row r="1155" spans="66:68">
      <c r="BN1155" s="194" t="s">
        <v>700</v>
      </c>
      <c r="BO1155" s="93"/>
      <c r="BP1155" s="145"/>
    </row>
    <row r="1156" spans="66:68">
      <c r="BN1156" s="194" t="s">
        <v>701</v>
      </c>
      <c r="BO1156" s="84"/>
      <c r="BP1156" s="145"/>
    </row>
    <row r="1157" spans="66:68">
      <c r="BN1157" s="194" t="s">
        <v>702</v>
      </c>
      <c r="BO1157" s="84"/>
      <c r="BP1157" s="145"/>
    </row>
    <row r="1158" spans="66:68">
      <c r="BN1158" s="194" t="s">
        <v>703</v>
      </c>
      <c r="BO1158" s="84"/>
      <c r="BP1158" s="145"/>
    </row>
    <row r="1159" spans="66:68">
      <c r="BN1159" s="194" t="s">
        <v>704</v>
      </c>
      <c r="BO1159" s="84"/>
      <c r="BP1159" s="145"/>
    </row>
    <row r="1160" spans="66:68">
      <c r="BN1160" s="194" t="s">
        <v>704</v>
      </c>
      <c r="BO1160" s="84"/>
      <c r="BP1160" s="145"/>
    </row>
    <row r="1161" spans="66:68">
      <c r="BN1161" s="194" t="s">
        <v>705</v>
      </c>
      <c r="BO1161" s="84"/>
      <c r="BP1161" s="145"/>
    </row>
    <row r="1162" spans="66:68">
      <c r="BN1162" s="194" t="s">
        <v>706</v>
      </c>
      <c r="BO1162" s="84"/>
      <c r="BP1162" s="145"/>
    </row>
    <row r="1163" spans="66:68">
      <c r="BN1163" s="194" t="s">
        <v>707</v>
      </c>
      <c r="BO1163" s="100"/>
      <c r="BP1163" s="145"/>
    </row>
    <row r="1164" spans="66:68">
      <c r="BN1164" s="194" t="s">
        <v>708</v>
      </c>
      <c r="BO1164" s="101"/>
      <c r="BP1164" s="145"/>
    </row>
    <row r="1165" spans="66:68">
      <c r="BN1165" s="194" t="s">
        <v>708</v>
      </c>
      <c r="BO1165" s="100"/>
      <c r="BP1165" s="145"/>
    </row>
    <row r="1166" spans="66:68">
      <c r="BN1166" s="194" t="s">
        <v>709</v>
      </c>
      <c r="BO1166" s="101"/>
      <c r="BP1166" s="145"/>
    </row>
    <row r="1167" spans="66:68">
      <c r="BN1167" s="194" t="s">
        <v>710</v>
      </c>
      <c r="BO1167" s="100"/>
      <c r="BP1167" s="145"/>
    </row>
    <row r="1168" spans="66:68">
      <c r="BN1168" s="194" t="s">
        <v>710</v>
      </c>
      <c r="BO1168" s="100"/>
      <c r="BP1168" s="145"/>
    </row>
    <row r="1169" spans="66:68">
      <c r="BN1169" s="194" t="s">
        <v>711</v>
      </c>
      <c r="BO1169" s="101"/>
      <c r="BP1169" s="145"/>
    </row>
    <row r="1170" spans="66:68">
      <c r="BN1170" s="194" t="s">
        <v>712</v>
      </c>
      <c r="BO1170" s="100"/>
      <c r="BP1170" s="145"/>
    </row>
    <row r="1171" spans="66:68">
      <c r="BN1171" s="194" t="s">
        <v>713</v>
      </c>
      <c r="BO1171" s="102"/>
      <c r="BP1171" s="145"/>
    </row>
    <row r="1172" spans="66:68">
      <c r="BN1172" s="194" t="s">
        <v>714</v>
      </c>
      <c r="BO1172" s="102"/>
      <c r="BP1172" s="145"/>
    </row>
    <row r="1173" spans="66:68">
      <c r="BN1173" s="194" t="s">
        <v>715</v>
      </c>
      <c r="BO1173" s="102"/>
      <c r="BP1173" s="145"/>
    </row>
    <row r="1174" spans="66:68">
      <c r="BN1174" s="194" t="s">
        <v>716</v>
      </c>
      <c r="BO1174" s="102"/>
      <c r="BP1174" s="145"/>
    </row>
    <row r="1175" spans="66:68">
      <c r="BN1175" s="194" t="s">
        <v>717</v>
      </c>
      <c r="BO1175" s="102"/>
      <c r="BP1175" s="145"/>
    </row>
    <row r="1176" spans="66:68">
      <c r="BN1176" s="194" t="s">
        <v>718</v>
      </c>
      <c r="BO1176" s="103"/>
      <c r="BP1176" s="145"/>
    </row>
    <row r="1177" spans="66:68">
      <c r="BN1177" s="194" t="s">
        <v>719</v>
      </c>
      <c r="BO1177" s="84"/>
      <c r="BP1177" s="145"/>
    </row>
    <row r="1178" spans="66:68">
      <c r="BN1178" s="194" t="s">
        <v>720</v>
      </c>
      <c r="BO1178" s="84"/>
      <c r="BP1178" s="145"/>
    </row>
    <row r="1179" spans="66:68">
      <c r="BN1179" s="194" t="s">
        <v>721</v>
      </c>
      <c r="BO1179" s="84"/>
      <c r="BP1179" s="145"/>
    </row>
    <row r="1180" spans="66:68">
      <c r="BN1180" s="194" t="s">
        <v>722</v>
      </c>
      <c r="BO1180" s="84"/>
      <c r="BP1180" s="145"/>
    </row>
    <row r="1181" spans="66:68">
      <c r="BN1181" s="194" t="s">
        <v>723</v>
      </c>
      <c r="BO1181" s="86"/>
      <c r="BP1181" s="145"/>
    </row>
    <row r="1182" spans="66:68">
      <c r="BN1182" s="194" t="s">
        <v>723</v>
      </c>
      <c r="BO1182" s="82"/>
      <c r="BP1182" s="145"/>
    </row>
    <row r="1183" spans="66:68">
      <c r="BN1183" s="194" t="s">
        <v>724</v>
      </c>
      <c r="BO1183" s="84"/>
      <c r="BP1183" s="145"/>
    </row>
    <row r="1184" spans="66:68">
      <c r="BN1184" s="194" t="s">
        <v>725</v>
      </c>
      <c r="BO1184" s="82"/>
      <c r="BP1184" s="145"/>
    </row>
    <row r="1185" spans="66:68">
      <c r="BN1185" s="194" t="s">
        <v>726</v>
      </c>
      <c r="BO1185" s="86"/>
      <c r="BP1185" s="145"/>
    </row>
    <row r="1186" spans="66:68">
      <c r="BN1186" s="194" t="s">
        <v>727</v>
      </c>
      <c r="BO1186" s="93"/>
      <c r="BP1186" s="145"/>
    </row>
    <row r="1187" spans="66:68">
      <c r="BN1187" s="194" t="s">
        <v>728</v>
      </c>
      <c r="BO1187" s="93"/>
      <c r="BP1187" s="145"/>
    </row>
    <row r="1188" spans="66:68">
      <c r="BN1188" s="194" t="s">
        <v>729</v>
      </c>
      <c r="BO1188" s="93"/>
      <c r="BP1188" s="145"/>
    </row>
    <row r="1189" spans="66:68">
      <c r="BN1189" s="194" t="s">
        <v>730</v>
      </c>
      <c r="BO1189" s="104"/>
      <c r="BP1189" s="145"/>
    </row>
    <row r="1190" spans="66:68">
      <c r="BN1190" s="194" t="s">
        <v>730</v>
      </c>
      <c r="BO1190" s="105"/>
      <c r="BP1190" s="145"/>
    </row>
    <row r="1191" spans="66:68">
      <c r="BN1191" s="194" t="s">
        <v>731</v>
      </c>
      <c r="BO1191" s="97"/>
      <c r="BP1191" s="145"/>
    </row>
    <row r="1192" spans="66:68">
      <c r="BN1192" s="194" t="s">
        <v>732</v>
      </c>
      <c r="BO1192" s="106"/>
      <c r="BP1192" s="145"/>
    </row>
    <row r="1193" spans="66:68">
      <c r="BN1193" s="194" t="s">
        <v>733</v>
      </c>
      <c r="BO1193" s="106"/>
      <c r="BP1193" s="145"/>
    </row>
    <row r="1194" spans="66:68">
      <c r="BN1194" s="194" t="s">
        <v>734</v>
      </c>
      <c r="BO1194" s="107"/>
      <c r="BP1194" s="145"/>
    </row>
    <row r="1195" spans="66:68">
      <c r="BN1195" s="194" t="s">
        <v>735</v>
      </c>
      <c r="BO1195" s="107"/>
      <c r="BP1195" s="145"/>
    </row>
    <row r="1196" spans="66:68">
      <c r="BN1196" s="194" t="s">
        <v>736</v>
      </c>
      <c r="BO1196" s="107"/>
      <c r="BP1196" s="145"/>
    </row>
    <row r="1197" spans="66:68">
      <c r="BN1197" s="194" t="s">
        <v>737</v>
      </c>
      <c r="BO1197" s="97"/>
      <c r="BP1197" s="145"/>
    </row>
    <row r="1198" spans="66:68">
      <c r="BN1198" s="194" t="s">
        <v>738</v>
      </c>
      <c r="BO1198" s="105"/>
      <c r="BP1198" s="145"/>
    </row>
    <row r="1199" spans="66:68">
      <c r="BN1199" s="194" t="s">
        <v>739</v>
      </c>
      <c r="BO1199" s="105"/>
      <c r="BP1199" s="145"/>
    </row>
    <row r="1200" spans="66:68">
      <c r="BN1200" s="194" t="s">
        <v>740</v>
      </c>
      <c r="BO1200" s="105"/>
      <c r="BP1200" s="145"/>
    </row>
    <row r="1201" spans="66:68">
      <c r="BN1201" s="194" t="s">
        <v>741</v>
      </c>
      <c r="BO1201" s="105"/>
      <c r="BP1201" s="145"/>
    </row>
    <row r="1202" spans="66:68">
      <c r="BN1202" s="194" t="s">
        <v>742</v>
      </c>
      <c r="BO1202" s="105"/>
      <c r="BP1202" s="145"/>
    </row>
    <row r="1203" spans="66:68">
      <c r="BN1203" s="194" t="s">
        <v>743</v>
      </c>
      <c r="BO1203" s="105"/>
      <c r="BP1203" s="145"/>
    </row>
    <row r="1204" spans="66:68">
      <c r="BN1204" s="194" t="s">
        <v>744</v>
      </c>
      <c r="BO1204" s="108"/>
      <c r="BP1204" s="145"/>
    </row>
    <row r="1205" spans="66:68">
      <c r="BN1205" s="194" t="s">
        <v>745</v>
      </c>
      <c r="BO1205" s="104"/>
      <c r="BP1205" s="145"/>
    </row>
    <row r="1206" spans="66:68">
      <c r="BN1206" s="194" t="s">
        <v>746</v>
      </c>
      <c r="BO1206" s="104"/>
      <c r="BP1206" s="145"/>
    </row>
    <row r="1207" spans="66:68">
      <c r="BN1207" s="194" t="s">
        <v>747</v>
      </c>
      <c r="BO1207" s="104"/>
      <c r="BP1207" s="145"/>
    </row>
    <row r="1208" spans="66:68">
      <c r="BN1208" s="194" t="s">
        <v>748</v>
      </c>
      <c r="BO1208" s="104"/>
      <c r="BP1208" s="145"/>
    </row>
    <row r="1209" spans="66:68">
      <c r="BN1209" s="194" t="s">
        <v>749</v>
      </c>
      <c r="BO1209" s="109"/>
      <c r="BP1209" s="145"/>
    </row>
    <row r="1210" spans="66:68">
      <c r="BN1210" s="194" t="s">
        <v>750</v>
      </c>
      <c r="BO1210" s="110"/>
      <c r="BP1210" s="145"/>
    </row>
    <row r="1211" spans="66:68">
      <c r="BN1211" s="194" t="s">
        <v>751</v>
      </c>
      <c r="BO1211" s="105"/>
      <c r="BP1211" s="145"/>
    </row>
    <row r="1212" spans="66:68">
      <c r="BN1212" s="194" t="s">
        <v>752</v>
      </c>
      <c r="BO1212" s="105"/>
      <c r="BP1212" s="145"/>
    </row>
    <row r="1213" spans="66:68">
      <c r="BN1213" s="194" t="s">
        <v>753</v>
      </c>
      <c r="BO1213" s="105"/>
      <c r="BP1213" s="145"/>
    </row>
    <row r="1214" spans="66:68">
      <c r="BN1214" s="194" t="s">
        <v>754</v>
      </c>
      <c r="BO1214" s="105"/>
      <c r="BP1214" s="145"/>
    </row>
    <row r="1215" spans="66:68">
      <c r="BN1215" s="194" t="s">
        <v>755</v>
      </c>
      <c r="BO1215" s="105"/>
      <c r="BP1215" s="145"/>
    </row>
    <row r="1216" spans="66:68">
      <c r="BN1216" s="194" t="s">
        <v>756</v>
      </c>
      <c r="BO1216" s="105"/>
      <c r="BP1216" s="145"/>
    </row>
    <row r="1217" spans="66:68">
      <c r="BN1217" s="194" t="s">
        <v>757</v>
      </c>
      <c r="BO1217" s="105"/>
      <c r="BP1217" s="145"/>
    </row>
    <row r="1218" spans="66:68">
      <c r="BN1218" s="194" t="s">
        <v>758</v>
      </c>
      <c r="BO1218" s="105"/>
      <c r="BP1218" s="145"/>
    </row>
    <row r="1219" spans="66:68">
      <c r="BN1219" s="194" t="s">
        <v>759</v>
      </c>
      <c r="BO1219" s="105"/>
      <c r="BP1219" s="145"/>
    </row>
    <row r="1220" spans="66:68">
      <c r="BN1220" s="194" t="s">
        <v>760</v>
      </c>
      <c r="BO1220" s="105"/>
      <c r="BP1220" s="145"/>
    </row>
    <row r="1221" spans="66:68">
      <c r="BN1221" s="194" t="s">
        <v>761</v>
      </c>
      <c r="BO1221" s="105"/>
      <c r="BP1221" s="145"/>
    </row>
    <row r="1222" spans="66:68">
      <c r="BN1222" s="194" t="s">
        <v>762</v>
      </c>
      <c r="BO1222" s="111"/>
      <c r="BP1222" s="145"/>
    </row>
    <row r="1223" spans="66:68">
      <c r="BN1223" s="194" t="s">
        <v>763</v>
      </c>
      <c r="BO1223" s="111"/>
      <c r="BP1223" s="145"/>
    </row>
    <row r="1224" spans="66:68">
      <c r="BN1224" s="194" t="s">
        <v>764</v>
      </c>
      <c r="BO1224" s="107"/>
      <c r="BP1224" s="145"/>
    </row>
    <row r="1225" spans="66:68">
      <c r="BN1225" s="194" t="s">
        <v>765</v>
      </c>
      <c r="BO1225" s="107"/>
      <c r="BP1225" s="145"/>
    </row>
    <row r="1226" spans="66:68">
      <c r="BN1226" s="194" t="s">
        <v>766</v>
      </c>
      <c r="BO1226" s="104"/>
      <c r="BP1226" s="145"/>
    </row>
    <row r="1227" spans="66:68">
      <c r="BN1227" s="194" t="s">
        <v>767</v>
      </c>
      <c r="BO1227" s="104"/>
      <c r="BP1227" s="145"/>
    </row>
    <row r="1228" spans="66:68">
      <c r="BN1228" s="194" t="s">
        <v>768</v>
      </c>
      <c r="BO1228" s="107"/>
      <c r="BP1228" s="145"/>
    </row>
    <row r="1229" spans="66:68">
      <c r="BN1229" s="194" t="s">
        <v>769</v>
      </c>
      <c r="BO1229" s="107"/>
      <c r="BP1229" s="145"/>
    </row>
    <row r="1230" spans="66:68">
      <c r="BN1230" s="194" t="s">
        <v>770</v>
      </c>
      <c r="BO1230" s="85"/>
      <c r="BP1230" s="145"/>
    </row>
    <row r="1231" spans="66:68">
      <c r="BN1231" s="194" t="s">
        <v>771</v>
      </c>
      <c r="BO1231" s="85"/>
      <c r="BP1231" s="145"/>
    </row>
    <row r="1232" spans="66:68">
      <c r="BN1232" s="194" t="s">
        <v>772</v>
      </c>
      <c r="BO1232" s="90"/>
      <c r="BP1232" s="145"/>
    </row>
    <row r="1233" spans="66:68">
      <c r="BN1233" s="194" t="s">
        <v>773</v>
      </c>
      <c r="BO1233" s="85"/>
      <c r="BP1233" s="145"/>
    </row>
    <row r="1234" spans="66:68">
      <c r="BN1234" s="194" t="s">
        <v>774</v>
      </c>
      <c r="BO1234" s="85"/>
      <c r="BP1234" s="145"/>
    </row>
    <row r="1235" spans="66:68">
      <c r="BN1235" s="194" t="s">
        <v>775</v>
      </c>
      <c r="BO1235" s="95"/>
      <c r="BP1235" s="145"/>
    </row>
    <row r="1236" spans="66:68">
      <c r="BN1236" s="194" t="s">
        <v>776</v>
      </c>
      <c r="BO1236" s="85"/>
      <c r="BP1236" s="145"/>
    </row>
    <row r="1237" spans="66:68">
      <c r="BN1237" s="194" t="s">
        <v>777</v>
      </c>
      <c r="BO1237" s="95"/>
      <c r="BP1237" s="145"/>
    </row>
    <row r="1238" spans="66:68">
      <c r="BN1238" s="194" t="s">
        <v>778</v>
      </c>
      <c r="BO1238" s="82"/>
      <c r="BP1238" s="145"/>
    </row>
    <row r="1239" spans="66:68">
      <c r="BN1239" s="194" t="s">
        <v>779</v>
      </c>
      <c r="BO1239" s="82"/>
      <c r="BP1239" s="145"/>
    </row>
    <row r="1240" spans="66:68">
      <c r="BN1240" s="194" t="s">
        <v>780</v>
      </c>
      <c r="BO1240" s="82"/>
      <c r="BP1240" s="145"/>
    </row>
    <row r="1241" spans="66:68">
      <c r="BN1241" s="194" t="s">
        <v>781</v>
      </c>
      <c r="BO1241" s="82"/>
      <c r="BP1241" s="145"/>
    </row>
    <row r="1242" spans="66:68">
      <c r="BN1242" s="194" t="s">
        <v>782</v>
      </c>
      <c r="BO1242" s="82"/>
      <c r="BP1242" s="145"/>
    </row>
    <row r="1243" spans="66:68">
      <c r="BN1243" s="194" t="s">
        <v>783</v>
      </c>
      <c r="BO1243" s="82"/>
      <c r="BP1243" s="145"/>
    </row>
    <row r="1244" spans="66:68">
      <c r="BN1244" s="194" t="s">
        <v>784</v>
      </c>
      <c r="BO1244" s="82"/>
      <c r="BP1244" s="145"/>
    </row>
    <row r="1245" spans="66:68">
      <c r="BN1245" s="194" t="s">
        <v>785</v>
      </c>
      <c r="BO1245" s="82"/>
      <c r="BP1245" s="145"/>
    </row>
    <row r="1246" spans="66:68">
      <c r="BN1246" s="194" t="s">
        <v>786</v>
      </c>
      <c r="BO1246" s="104"/>
      <c r="BP1246" s="145"/>
    </row>
    <row r="1247" spans="66:68">
      <c r="BN1247" s="194" t="s">
        <v>787</v>
      </c>
      <c r="BO1247" s="112"/>
      <c r="BP1247" s="145"/>
    </row>
    <row r="1248" spans="66:68">
      <c r="BO1248" s="82"/>
      <c r="BP1248" s="145"/>
    </row>
  </sheetData>
  <dataConsolidate/>
  <mergeCells count="157">
    <mergeCell ref="BC1105:BD1105"/>
    <mergeCell ref="BC1008:BC1009"/>
    <mergeCell ref="BD1008:BD1009"/>
    <mergeCell ref="BC1010:BC1013"/>
    <mergeCell ref="BD1010:BD1013"/>
    <mergeCell ref="BF1010:BF1013"/>
    <mergeCell ref="BC1014:BC1022"/>
    <mergeCell ref="BD1014:BD1022"/>
    <mergeCell ref="A45:Y45"/>
    <mergeCell ref="A46:B46"/>
    <mergeCell ref="C46:Y46"/>
    <mergeCell ref="A47:B47"/>
    <mergeCell ref="C47:Y47"/>
    <mergeCell ref="BC1006:BF1006"/>
    <mergeCell ref="A43:B43"/>
    <mergeCell ref="L43:M43"/>
    <mergeCell ref="N43:O43"/>
    <mergeCell ref="P43:Q43"/>
    <mergeCell ref="W43:X43"/>
    <mergeCell ref="A44:B44"/>
    <mergeCell ref="L44:M44"/>
    <mergeCell ref="N44:O44"/>
    <mergeCell ref="P44:Q44"/>
    <mergeCell ref="W44:X44"/>
    <mergeCell ref="I41:I42"/>
    <mergeCell ref="J41:J42"/>
    <mergeCell ref="L41:Q41"/>
    <mergeCell ref="R41:V41"/>
    <mergeCell ref="W41:X42"/>
    <mergeCell ref="Y41:Y42"/>
    <mergeCell ref="L42:M42"/>
    <mergeCell ref="N42:O42"/>
    <mergeCell ref="P42:Q42"/>
    <mergeCell ref="S42:T42"/>
    <mergeCell ref="A40:E40"/>
    <mergeCell ref="F40:J40"/>
    <mergeCell ref="K40:K42"/>
    <mergeCell ref="L40:Y40"/>
    <mergeCell ref="A41:B42"/>
    <mergeCell ref="C41:C42"/>
    <mergeCell ref="D41:D42"/>
    <mergeCell ref="E41:E42"/>
    <mergeCell ref="F41:F42"/>
    <mergeCell ref="G41:H42"/>
    <mergeCell ref="F37:G37"/>
    <mergeCell ref="I37:J37"/>
    <mergeCell ref="L37:N37"/>
    <mergeCell ref="A38:Y38"/>
    <mergeCell ref="A39:J39"/>
    <mergeCell ref="K39:Y39"/>
    <mergeCell ref="F35:G35"/>
    <mergeCell ref="I35:J35"/>
    <mergeCell ref="L35:N35"/>
    <mergeCell ref="F36:G36"/>
    <mergeCell ref="I36:J36"/>
    <mergeCell ref="L36:N36"/>
    <mergeCell ref="F33:G33"/>
    <mergeCell ref="I33:J33"/>
    <mergeCell ref="L33:N33"/>
    <mergeCell ref="F34:G34"/>
    <mergeCell ref="I34:J34"/>
    <mergeCell ref="L34:N34"/>
    <mergeCell ref="F31:G31"/>
    <mergeCell ref="I31:J31"/>
    <mergeCell ref="L31:N31"/>
    <mergeCell ref="F32:G32"/>
    <mergeCell ref="I32:J32"/>
    <mergeCell ref="L32:N32"/>
    <mergeCell ref="L28:N28"/>
    <mergeCell ref="A29:A30"/>
    <mergeCell ref="B29:B30"/>
    <mergeCell ref="F29:G29"/>
    <mergeCell ref="I29:J29"/>
    <mergeCell ref="L29:N29"/>
    <mergeCell ref="F30:G30"/>
    <mergeCell ref="I30:J30"/>
    <mergeCell ref="L30:N30"/>
    <mergeCell ref="F26:G26"/>
    <mergeCell ref="I26:J26"/>
    <mergeCell ref="L26:N26"/>
    <mergeCell ref="A27:A28"/>
    <mergeCell ref="B27:B28"/>
    <mergeCell ref="F27:G27"/>
    <mergeCell ref="I27:J27"/>
    <mergeCell ref="L27:N27"/>
    <mergeCell ref="F28:G28"/>
    <mergeCell ref="I28:J28"/>
    <mergeCell ref="F24:G24"/>
    <mergeCell ref="I24:J24"/>
    <mergeCell ref="L24:N24"/>
    <mergeCell ref="F25:G25"/>
    <mergeCell ref="I25:J25"/>
    <mergeCell ref="L25:N25"/>
    <mergeCell ref="F22:G22"/>
    <mergeCell ref="I22:J22"/>
    <mergeCell ref="L22:N22"/>
    <mergeCell ref="F23:G23"/>
    <mergeCell ref="I23:J23"/>
    <mergeCell ref="L23:N23"/>
    <mergeCell ref="F20:G20"/>
    <mergeCell ref="I20:J20"/>
    <mergeCell ref="L20:N20"/>
    <mergeCell ref="F21:G21"/>
    <mergeCell ref="I21:J21"/>
    <mergeCell ref="L21:N21"/>
    <mergeCell ref="W16:X16"/>
    <mergeCell ref="F18:G18"/>
    <mergeCell ref="I18:J18"/>
    <mergeCell ref="L18:N18"/>
    <mergeCell ref="F19:G19"/>
    <mergeCell ref="I19:J19"/>
    <mergeCell ref="L19:N19"/>
    <mergeCell ref="H16:H17"/>
    <mergeCell ref="I16:J17"/>
    <mergeCell ref="K16:K17"/>
    <mergeCell ref="L16:N17"/>
    <mergeCell ref="O16:T16"/>
    <mergeCell ref="U16:V16"/>
    <mergeCell ref="A14:Y14"/>
    <mergeCell ref="A15:A17"/>
    <mergeCell ref="B15:B17"/>
    <mergeCell ref="C15:V15"/>
    <mergeCell ref="W15:X15"/>
    <mergeCell ref="Y15:Y17"/>
    <mergeCell ref="C16:C17"/>
    <mergeCell ref="D16:D17"/>
    <mergeCell ref="E16:E17"/>
    <mergeCell ref="F16:G17"/>
    <mergeCell ref="A12:Y12"/>
    <mergeCell ref="B13:C13"/>
    <mergeCell ref="E13:H13"/>
    <mergeCell ref="J13:M13"/>
    <mergeCell ref="N13:O13"/>
    <mergeCell ref="P13:Y13"/>
    <mergeCell ref="A8:Y8"/>
    <mergeCell ref="A9:I9"/>
    <mergeCell ref="J9:P9"/>
    <mergeCell ref="Q9:S11"/>
    <mergeCell ref="T9:Y11"/>
    <mergeCell ref="B10:I10"/>
    <mergeCell ref="K10:P10"/>
    <mergeCell ref="B11:D11"/>
    <mergeCell ref="E11:I11"/>
    <mergeCell ref="K11:P11"/>
    <mergeCell ref="W5:X5"/>
    <mergeCell ref="A6:Y6"/>
    <mergeCell ref="B7:H7"/>
    <mergeCell ref="K7:M7"/>
    <mergeCell ref="O7:T7"/>
    <mergeCell ref="U7:V7"/>
    <mergeCell ref="W7:Y7"/>
    <mergeCell ref="B1:T1"/>
    <mergeCell ref="A2:U2"/>
    <mergeCell ref="W2:Y2"/>
    <mergeCell ref="A3:U3"/>
    <mergeCell ref="W3:X3"/>
    <mergeCell ref="A4:U4"/>
  </mergeCells>
  <dataValidations count="31">
    <dataValidation type="list" allowBlank="1" showInputMessage="1" showErrorMessage="1" sqref="W2:Y2">
      <formula1>$AA$2:$AA$5</formula1>
    </dataValidation>
    <dataValidation type="list" allowBlank="1" showInputMessage="1" showErrorMessage="1" error="!!Debe elegir el tipo de indicador de la lista!!" sqref="H25:H37">
      <formula1>$AC$6:$AC$7</formula1>
    </dataValidation>
    <dataValidation type="list" allowBlank="1" showInputMessage="1" showErrorMessage="1" error="No puede cambiar el Nombre del  Programa, sólo ebe seleccionarlo.  " sqref="B7:H7">
      <formula1>$BB$1007:$BB$1076</formula1>
    </dataValidation>
    <dataValidation type="list" allowBlank="1" showInputMessage="1" showErrorMessage="1" prompt="!! Seleccione el color de semáforo que corresponde a su avance reportado!! _x000a__x000a_Para ello, considere los sig. parámetros:_x000a__x000a_Verde: Cumpliiento del 80-100%_x000a_Amarillo: Cumpliiento del 60-79%_x000a_Rojo: Cumpliiento menor al 60%" sqref="Y18:Y37">
      <formula1>$AI$6:$AI$8</formula1>
    </dataValidation>
    <dataValidation type="list" allowBlank="1" showInputMessage="1" showErrorMessage="1" error="!!Debe elegir el tipo de indicador de la lista!!" prompt="!!Seleccione el tipo de indicador!!" sqref="H18:H24">
      <formula1>$AC$6:$AC$7</formula1>
    </dataValidation>
    <dataValidation allowBlank="1" showInputMessage="1" showErrorMessage="1" prompt="!!Registre la meta Programada al trimestre de reporte!!" sqref="V18:V37"/>
    <dataValidation allowBlank="1" showInputMessage="1" showErrorMessage="1" error="!!Registre en números relativos, la meta programada al trimestre de reporte!!" prompt="!!Registre en números relativos, la meta programada al trimestre de reporte!!" sqref="X18:X37"/>
    <dataValidation allowBlank="1" showInputMessage="1" showErrorMessage="1" error="!!Registre en números absolutos, la meta programada al trimestre de reporte!!" prompt="!!Registre en números absolutos, la meta programada al trimestre de reporte!!" sqref="W18:W37"/>
    <dataValidation type="list" allowBlank="1" showInputMessage="1" showErrorMessage="1" error="!!Debe seleccionar de la lista la frecuencia que mide el indicador!!" prompt="!!Seleccione la frecuencia para medir el indicador!!" sqref="M18:N21 L18:L37">
      <formula1>$Z$6:$Z$13</formula1>
    </dataValidation>
    <dataValidation type="list" allowBlank="1" showInputMessage="1" showErrorMessage="1" error="!!Debe seleccionar de la lista el sentido de medición del indicador!!!!" prompt="!!Seleccione el sentido de medición del indicador!!" sqref="K18:K37">
      <formula1>$AF$6:$AF$7</formula1>
    </dataValidation>
    <dataValidation type="custom" allowBlank="1" showInputMessage="1" showErrorMessage="1" error="!! No modifique esta información !!" sqref="A6:Y6 A7 I7 N7 U7:V7 A8:Y8 A9:P9 Q9:S11 J10:J11 A10:A11 A12:Y12 A13 D13 I13 N13:O13 A14:Y17 A38:Y42 A45:Y45 E43:E44 J43:K44 P43:Q44 V43:Y44">
      <formula1>0</formula1>
    </dataValidation>
    <dataValidation type="custom" allowBlank="1" showInputMessage="1" showErrorMessage="1" error="!!No modifique esta información!!" sqref="A43:B44">
      <formula1>0</formula1>
    </dataValidation>
    <dataValidation type="list" allowBlank="1" showInputMessage="1" showErrorMessage="1" sqref="P13">
      <formula1>$BN$1007:$BN$1247</formula1>
    </dataValidation>
    <dataValidation allowBlank="1" showInputMessage="1" showErrorMessage="1" prompt="Registre el Objetivo del Programa sectorial al que contribuye el Programa Presupuestrio." sqref="K11:P11"/>
    <dataValidation type="list" allowBlank="1" showInputMessage="1" showErrorMessage="1" error="!! No debe modificar esta información!!" sqref="W7:Y7">
      <formula1>INDIRECT($K$7)</formula1>
    </dataValidation>
    <dataValidation type="list" allowBlank="1" showInputMessage="1" showErrorMessage="1" error="!! Sólo debe seleccionar el Nombre de su Dependencia o Secretaría!!" sqref="O7:T7">
      <formula1>$BJ$1007:$BJ$1027</formula1>
    </dataValidation>
    <dataValidation type="list" errorStyle="information" allowBlank="1" showInputMessage="1" showErrorMessage="1" error="Verifique que la unidad de medida sea congruente con la fórmula de cálculo!!" prompt="Si la unidad de medida no aparece en la &quot;Lista desplegable&quot;, escríbala." sqref="F18:G37">
      <formula1>$AE$6:$AE$10</formula1>
    </dataValidation>
    <dataValidation type="list" allowBlank="1" showInputMessage="1" showErrorMessage="1" error="!!Debe elegir la dimennsión que mide el indicador!!" prompt="!!Seleccione la dimensión que mide el indicador!!" sqref="J18 I18:I37">
      <formula1>$AD$6:$AD$9</formula1>
    </dataValidation>
    <dataValidation type="list" allowBlank="1" showInputMessage="1" showErrorMessage="1" sqref="G43:G44 S43:S44">
      <formula1>$AH$6:$AH$20</formula1>
    </dataValidation>
    <dataValidation type="list" allowBlank="1" showInputMessage="1" showErrorMessage="1" sqref="E11:I11">
      <formula1>$BH$1007:$BH$1077</formula1>
    </dataValidation>
    <dataValidation type="list" allowBlank="1" showInputMessage="1" showErrorMessage="1" sqref="T9">
      <formula1>$BO$1006:$BO$1012</formula1>
    </dataValidation>
    <dataValidation type="list" allowBlank="1" showInputMessage="1" showErrorMessage="1" sqref="B11:D11">
      <formula1>$BH$1007:$BH$1076</formula1>
    </dataValidation>
    <dataValidation type="list" allowBlank="1" showInputMessage="1" showErrorMessage="1" sqref="B10:I10">
      <formula1>$BG$1007:$BG$1011</formula1>
    </dataValidation>
    <dataValidation type="list" allowBlank="1" showInputMessage="1" showErrorMessage="1" sqref="J13">
      <formula1>$BM$1008:$BM$1120</formula1>
    </dataValidation>
    <dataValidation type="list" allowBlank="1" showInputMessage="1" showErrorMessage="1" sqref="E13">
      <formula1>$BL$1008:$BL$1035</formula1>
    </dataValidation>
    <dataValidation type="list" allowBlank="1" showInputMessage="1" showErrorMessage="1" sqref="B18">
      <formula1>FINES</formula1>
    </dataValidation>
    <dataValidation type="list" allowBlank="1" showInputMessage="1" showErrorMessage="1" sqref="B13:C13">
      <formula1>$BK$1007:$BK$1010</formula1>
    </dataValidation>
    <dataValidation type="list" allowBlank="1" showInputMessage="1" showErrorMessage="1" sqref="K10:M10">
      <formula1>$BI$1007:$BI$1050</formula1>
    </dataValidation>
    <dataValidation type="list" allowBlank="1" showInputMessage="1" showErrorMessage="1" error="!!No puede cambiar esta Información!!" sqref="K7:M7">
      <formula1>INDIRECT($J$7)</formula1>
    </dataValidation>
    <dataValidation type="list" allowBlank="1" showInputMessage="1" showErrorMessage="1" error="!! No puede cambiar esta información!!" prompt="!!Selecciones el Ramo Administrativo!!" sqref="J7">
      <formula1>$BC$1076:$BC$1103</formula1>
    </dataValidation>
    <dataValidation type="list" allowBlank="1" showInputMessage="1" showErrorMessage="1" error="!!Seleccione el Trimestre del Reporte!!" prompt="!!Seleccione el Trimestre del Reporte!!" sqref="Y3">
      <formula1>$AA$2:$AA$5</formula1>
    </dataValidation>
  </dataValidations>
  <pageMargins left="0.59055118110236227" right="0.59055118110236227" top="0.35433070866141736" bottom="0.35433070866141736" header="0" footer="0.31496062992125984"/>
  <pageSetup paperSize="5" scale="50" orientation="landscape" r:id="rId1"/>
  <headerFooter>
    <oddFooter>&amp;C&amp;P - &amp;N</oddFooter>
  </headerFooter>
  <rowBreaks count="2" manualBreakCount="2">
    <brk id="28" max="24" man="1"/>
    <brk id="37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44"/>
  <sheetViews>
    <sheetView showGridLines="0" view="pageBreakPreview" topLeftCell="A2" zoomScale="80" zoomScaleNormal="80" zoomScaleSheetLayoutView="80" workbookViewId="0">
      <selection activeCell="Y47" sqref="Y47"/>
    </sheetView>
  </sheetViews>
  <sheetFormatPr baseColWidth="10" defaultRowHeight="15"/>
  <cols>
    <col min="1" max="1" width="16.28515625" style="1" customWidth="1"/>
    <col min="2" max="2" width="19.85546875" style="1" customWidth="1"/>
    <col min="3" max="3" width="24.5703125" style="1" customWidth="1"/>
    <col min="4" max="4" width="37.85546875" style="1" customWidth="1"/>
    <col min="5" max="5" width="35.7109375" style="1" customWidth="1"/>
    <col min="6" max="6" width="11.42578125" style="1" customWidth="1"/>
    <col min="7" max="7" width="8.140625" style="1" customWidth="1"/>
    <col min="8" max="8" width="10.5703125" style="1" customWidth="1"/>
    <col min="9" max="9" width="12" style="1" customWidth="1"/>
    <col min="10" max="10" width="11.5703125" style="1" customWidth="1"/>
    <col min="11" max="11" width="13.28515625" style="1" customWidth="1"/>
    <col min="12" max="12" width="10.140625" style="1" customWidth="1"/>
    <col min="13" max="13" width="4.7109375" style="1" hidden="1" customWidth="1"/>
    <col min="14" max="14" width="14.5703125" style="1" customWidth="1"/>
    <col min="15" max="15" width="6.140625" style="1" hidden="1" customWidth="1"/>
    <col min="16" max="16" width="10.28515625" style="1" customWidth="1"/>
    <col min="17" max="17" width="7.140625" style="1" hidden="1" customWidth="1"/>
    <col min="18" max="18" width="9.42578125" style="1" customWidth="1"/>
    <col min="19" max="19" width="9.5703125" style="1" customWidth="1"/>
    <col min="20" max="20" width="8.85546875" style="1" customWidth="1"/>
    <col min="21" max="21" width="9.28515625" style="1" customWidth="1"/>
    <col min="22" max="22" width="10.7109375" style="1" bestFit="1" customWidth="1"/>
    <col min="23" max="23" width="9.7109375" style="1" customWidth="1"/>
    <col min="24" max="24" width="9" style="1" customWidth="1"/>
    <col min="25" max="25" width="14.7109375" style="1" customWidth="1"/>
    <col min="26" max="26" width="11.5703125" style="1" hidden="1" customWidth="1"/>
    <col min="27" max="27" width="6.140625" style="1" hidden="1" customWidth="1"/>
    <col min="28" max="28" width="7.7109375" style="1" hidden="1" customWidth="1"/>
    <col min="29" max="29" width="11.42578125" style="1" hidden="1" customWidth="1"/>
    <col min="30" max="30" width="11.42578125" style="144" hidden="1" customWidth="1"/>
    <col min="31" max="31" width="22.28515625" style="1" hidden="1" customWidth="1"/>
    <col min="32" max="32" width="18.5703125" style="1" hidden="1" customWidth="1"/>
    <col min="33" max="33" width="19.42578125" style="1" hidden="1" customWidth="1"/>
    <col min="34" max="34" width="11.42578125" style="1" hidden="1" customWidth="1"/>
    <col min="35" max="35" width="19.140625" style="1" hidden="1" customWidth="1"/>
    <col min="36" max="52" width="11.42578125" style="1" hidden="1" customWidth="1"/>
    <col min="53" max="53" width="7.85546875" style="1" hidden="1" customWidth="1"/>
    <col min="54" max="54" width="80" style="1" hidden="1" customWidth="1"/>
    <col min="55" max="55" width="11.5703125" style="1" hidden="1" customWidth="1"/>
    <col min="56" max="56" width="38.140625" style="1" hidden="1" customWidth="1"/>
    <col min="57" max="57" width="75.28515625" style="1" hidden="1" customWidth="1"/>
    <col min="58" max="58" width="73" style="1" hidden="1" customWidth="1"/>
    <col min="59" max="59" width="59.42578125" style="1" hidden="1" customWidth="1"/>
    <col min="60" max="60" width="45.7109375" style="1" hidden="1" customWidth="1"/>
    <col min="61" max="61" width="90" style="1" hidden="1" customWidth="1"/>
    <col min="62" max="62" width="43.42578125" style="1" hidden="1" customWidth="1"/>
    <col min="63" max="63" width="29.85546875" style="1" hidden="1" customWidth="1"/>
    <col min="64" max="64" width="38.85546875" style="1" hidden="1" customWidth="1"/>
    <col min="65" max="65" width="55.5703125" style="1" hidden="1" customWidth="1"/>
    <col min="66" max="66" width="96.85546875" style="1" hidden="1" customWidth="1"/>
    <col min="67" max="67" width="34" style="1" hidden="1" customWidth="1"/>
    <col min="68" max="68" width="85.28515625" style="1" hidden="1" customWidth="1"/>
    <col min="69" max="69" width="39" style="1" customWidth="1"/>
    <col min="70" max="16384" width="11.42578125" style="1"/>
  </cols>
  <sheetData>
    <row r="1" spans="1:54" s="13" customFormat="1" ht="16.5" hidden="1" customHeight="1"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AD1" s="145"/>
    </row>
    <row r="2" spans="1:54" s="13" customFormat="1" ht="14.25" customHeight="1">
      <c r="A2" s="269" t="s">
        <v>54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14"/>
      <c r="W2" s="278" t="s">
        <v>55</v>
      </c>
      <c r="X2" s="278"/>
      <c r="Y2" s="278"/>
      <c r="AA2" s="22" t="s">
        <v>91</v>
      </c>
      <c r="AD2" s="145"/>
    </row>
    <row r="3" spans="1:54" s="13" customFormat="1" ht="18" customHeight="1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14"/>
      <c r="W3" s="279" t="s">
        <v>90</v>
      </c>
      <c r="X3" s="279"/>
      <c r="Y3" s="160" t="s">
        <v>94</v>
      </c>
      <c r="AA3" s="22" t="s">
        <v>92</v>
      </c>
      <c r="AD3" s="145"/>
    </row>
    <row r="4" spans="1:54" s="13" customFormat="1" ht="14.25" customHeight="1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14"/>
      <c r="W4" s="21"/>
      <c r="X4" s="21"/>
      <c r="Y4" s="21"/>
      <c r="AA4" s="22" t="s">
        <v>93</v>
      </c>
      <c r="AD4" s="145"/>
    </row>
    <row r="5" spans="1:54" s="13" customFormat="1" ht="18.75" customHeight="1" thickBo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9"/>
      <c r="Q5" s="19"/>
      <c r="R5" s="14"/>
      <c r="S5" s="19"/>
      <c r="T5" s="14"/>
      <c r="U5" s="14"/>
      <c r="V5" s="14"/>
      <c r="W5" s="279" t="s">
        <v>862</v>
      </c>
      <c r="X5" s="279"/>
      <c r="Y5" s="174">
        <v>43130</v>
      </c>
      <c r="AA5" s="23" t="s">
        <v>94</v>
      </c>
      <c r="AD5" s="145" t="s">
        <v>844</v>
      </c>
      <c r="AI5" s="71" t="s">
        <v>843</v>
      </c>
    </row>
    <row r="6" spans="1:54" s="15" customFormat="1" ht="19.5" thickBot="1">
      <c r="A6" s="223" t="s">
        <v>34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5"/>
      <c r="Z6" s="18" t="s">
        <v>75</v>
      </c>
      <c r="AA6" s="1" t="s">
        <v>86</v>
      </c>
      <c r="AC6" s="1" t="s">
        <v>73</v>
      </c>
      <c r="AD6" s="133" t="s">
        <v>69</v>
      </c>
      <c r="AE6" s="133" t="s">
        <v>77</v>
      </c>
      <c r="AF6" s="134" t="s">
        <v>68</v>
      </c>
      <c r="AG6" s="1">
        <v>2013</v>
      </c>
      <c r="AH6" s="135" t="s">
        <v>851</v>
      </c>
      <c r="AI6" s="144" t="s">
        <v>840</v>
      </c>
      <c r="BA6" s="13"/>
      <c r="BB6" s="13"/>
    </row>
    <row r="7" spans="1:54" ht="30.75" customHeight="1" thickBot="1">
      <c r="A7" s="153" t="s">
        <v>827</v>
      </c>
      <c r="B7" s="280" t="s">
        <v>864</v>
      </c>
      <c r="C7" s="281"/>
      <c r="D7" s="281"/>
      <c r="E7" s="281"/>
      <c r="F7" s="281"/>
      <c r="G7" s="281"/>
      <c r="H7" s="282"/>
      <c r="I7" s="158" t="s">
        <v>242</v>
      </c>
      <c r="J7" s="146" t="s">
        <v>235</v>
      </c>
      <c r="K7" s="253" t="s">
        <v>270</v>
      </c>
      <c r="L7" s="254"/>
      <c r="M7" s="272"/>
      <c r="N7" s="153" t="s">
        <v>64</v>
      </c>
      <c r="O7" s="253" t="s">
        <v>177</v>
      </c>
      <c r="P7" s="254"/>
      <c r="Q7" s="254"/>
      <c r="R7" s="254"/>
      <c r="S7" s="254"/>
      <c r="T7" s="272"/>
      <c r="U7" s="273" t="s">
        <v>789</v>
      </c>
      <c r="V7" s="274"/>
      <c r="W7" s="275" t="s">
        <v>865</v>
      </c>
      <c r="X7" s="276"/>
      <c r="Y7" s="277"/>
      <c r="Z7" s="18" t="s">
        <v>66</v>
      </c>
      <c r="AA7" s="1" t="s">
        <v>87</v>
      </c>
      <c r="AC7" s="1" t="s">
        <v>74</v>
      </c>
      <c r="AD7" s="133" t="s">
        <v>70</v>
      </c>
      <c r="AE7" s="133" t="s">
        <v>78</v>
      </c>
      <c r="AF7" s="134" t="s">
        <v>820</v>
      </c>
      <c r="AG7" s="1">
        <v>2014</v>
      </c>
      <c r="AH7" s="135" t="s">
        <v>852</v>
      </c>
      <c r="AI7" s="144" t="s">
        <v>841</v>
      </c>
      <c r="BA7" s="13"/>
      <c r="BB7" s="13"/>
    </row>
    <row r="8" spans="1:54" s="15" customFormat="1" ht="19.5" thickBot="1">
      <c r="A8" s="223" t="s">
        <v>36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5"/>
      <c r="Z8" s="147" t="s">
        <v>76</v>
      </c>
      <c r="AA8" s="1" t="s">
        <v>88</v>
      </c>
      <c r="AD8" s="133" t="s">
        <v>71</v>
      </c>
      <c r="AE8" s="133" t="s">
        <v>79</v>
      </c>
      <c r="AG8" s="1">
        <v>2015</v>
      </c>
      <c r="AH8" s="135" t="s">
        <v>853</v>
      </c>
      <c r="AI8" s="144" t="s">
        <v>842</v>
      </c>
      <c r="BA8" s="13"/>
      <c r="BB8" s="13"/>
    </row>
    <row r="9" spans="1:54" ht="16.5" customHeight="1" thickBot="1">
      <c r="A9" s="235" t="s">
        <v>37</v>
      </c>
      <c r="B9" s="236"/>
      <c r="C9" s="236"/>
      <c r="D9" s="236"/>
      <c r="E9" s="236"/>
      <c r="F9" s="236"/>
      <c r="G9" s="236"/>
      <c r="H9" s="236"/>
      <c r="I9" s="237"/>
      <c r="J9" s="238" t="s">
        <v>829</v>
      </c>
      <c r="K9" s="239"/>
      <c r="L9" s="239"/>
      <c r="M9" s="239"/>
      <c r="N9" s="239"/>
      <c r="O9" s="239"/>
      <c r="P9" s="240"/>
      <c r="Q9" s="250" t="s">
        <v>795</v>
      </c>
      <c r="R9" s="250"/>
      <c r="S9" s="250"/>
      <c r="T9" s="253" t="s">
        <v>329</v>
      </c>
      <c r="U9" s="254"/>
      <c r="V9" s="254"/>
      <c r="W9" s="254"/>
      <c r="X9" s="254"/>
      <c r="Y9" s="255"/>
      <c r="Z9" s="18" t="s">
        <v>67</v>
      </c>
      <c r="AA9" s="1" t="s">
        <v>89</v>
      </c>
      <c r="AD9" s="133" t="s">
        <v>72</v>
      </c>
      <c r="AE9" s="133" t="s">
        <v>80</v>
      </c>
      <c r="AG9" s="1">
        <v>2016</v>
      </c>
      <c r="AH9" s="135" t="s">
        <v>854</v>
      </c>
      <c r="BA9" s="13"/>
      <c r="BB9" s="13"/>
    </row>
    <row r="10" spans="1:54" ht="27.75" customHeight="1" thickBot="1">
      <c r="A10" s="154" t="s">
        <v>828</v>
      </c>
      <c r="B10" s="232" t="s">
        <v>336</v>
      </c>
      <c r="C10" s="233"/>
      <c r="D10" s="233"/>
      <c r="E10" s="233"/>
      <c r="F10" s="233"/>
      <c r="G10" s="233"/>
      <c r="H10" s="233"/>
      <c r="I10" s="234"/>
      <c r="J10" s="161" t="s">
        <v>788</v>
      </c>
      <c r="K10" s="226" t="s">
        <v>329</v>
      </c>
      <c r="L10" s="227"/>
      <c r="M10" s="227"/>
      <c r="N10" s="227"/>
      <c r="O10" s="227"/>
      <c r="P10" s="228"/>
      <c r="Q10" s="251"/>
      <c r="R10" s="251"/>
      <c r="S10" s="251"/>
      <c r="T10" s="256"/>
      <c r="U10" s="257"/>
      <c r="V10" s="257"/>
      <c r="W10" s="257"/>
      <c r="X10" s="257"/>
      <c r="Y10" s="258"/>
      <c r="Z10" s="18" t="s">
        <v>66</v>
      </c>
      <c r="AE10" s="133" t="s">
        <v>845</v>
      </c>
      <c r="AG10" s="1">
        <v>2017</v>
      </c>
      <c r="AH10" s="135" t="s">
        <v>855</v>
      </c>
      <c r="BA10" s="13"/>
      <c r="BB10" s="13"/>
    </row>
    <row r="11" spans="1:54" ht="40.5" customHeight="1" thickBot="1">
      <c r="A11" s="155" t="s">
        <v>65</v>
      </c>
      <c r="B11" s="241" t="s">
        <v>379</v>
      </c>
      <c r="C11" s="242"/>
      <c r="D11" s="242"/>
      <c r="E11" s="241"/>
      <c r="F11" s="242"/>
      <c r="G11" s="242"/>
      <c r="H11" s="242"/>
      <c r="I11" s="243"/>
      <c r="J11" s="162" t="s">
        <v>65</v>
      </c>
      <c r="K11" s="229"/>
      <c r="L11" s="230"/>
      <c r="M11" s="230"/>
      <c r="N11" s="230"/>
      <c r="O11" s="230"/>
      <c r="P11" s="231"/>
      <c r="Q11" s="252"/>
      <c r="R11" s="252"/>
      <c r="S11" s="252"/>
      <c r="T11" s="259"/>
      <c r="U11" s="260"/>
      <c r="V11" s="260"/>
      <c r="W11" s="260"/>
      <c r="X11" s="260"/>
      <c r="Y11" s="261"/>
      <c r="Z11" s="18" t="s">
        <v>26</v>
      </c>
      <c r="AG11" s="1">
        <v>2018</v>
      </c>
      <c r="AH11" s="135" t="s">
        <v>856</v>
      </c>
      <c r="BA11" s="13"/>
      <c r="BB11" s="13"/>
    </row>
    <row r="12" spans="1:54" ht="15.75" customHeight="1" thickTop="1" thickBot="1">
      <c r="A12" s="208" t="s">
        <v>38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10"/>
      <c r="Z12" s="18" t="s">
        <v>82</v>
      </c>
      <c r="AG12" s="1">
        <v>2019</v>
      </c>
      <c r="AH12" s="135" t="s">
        <v>850</v>
      </c>
      <c r="BA12" s="13"/>
      <c r="BB12" s="13"/>
    </row>
    <row r="13" spans="1:54" ht="34.5" customHeight="1" thickTop="1" thickBot="1">
      <c r="A13" s="156" t="s">
        <v>819</v>
      </c>
      <c r="B13" s="218" t="s">
        <v>413</v>
      </c>
      <c r="C13" s="219"/>
      <c r="D13" s="157" t="s">
        <v>818</v>
      </c>
      <c r="E13" s="220" t="s">
        <v>434</v>
      </c>
      <c r="F13" s="221"/>
      <c r="G13" s="221"/>
      <c r="H13" s="222"/>
      <c r="I13" s="163" t="s">
        <v>817</v>
      </c>
      <c r="J13" s="244" t="s">
        <v>484</v>
      </c>
      <c r="K13" s="245"/>
      <c r="L13" s="245"/>
      <c r="M13" s="246"/>
      <c r="N13" s="247" t="s">
        <v>816</v>
      </c>
      <c r="O13" s="248"/>
      <c r="P13" s="249" t="s">
        <v>866</v>
      </c>
      <c r="Q13" s="245"/>
      <c r="R13" s="245"/>
      <c r="S13" s="245"/>
      <c r="T13" s="245"/>
      <c r="U13" s="245"/>
      <c r="V13" s="245"/>
      <c r="W13" s="245"/>
      <c r="X13" s="245"/>
      <c r="Y13" s="245"/>
      <c r="Z13" s="18" t="s">
        <v>83</v>
      </c>
      <c r="AG13" s="1">
        <v>2020</v>
      </c>
      <c r="AH13" s="135" t="s">
        <v>857</v>
      </c>
      <c r="BA13" s="13"/>
      <c r="BB13" s="13"/>
    </row>
    <row r="14" spans="1:54" ht="15.75" thickBot="1">
      <c r="A14" s="211" t="s">
        <v>31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3"/>
      <c r="Y14" s="214"/>
      <c r="AG14" s="1">
        <v>2021</v>
      </c>
      <c r="BA14" s="13"/>
      <c r="BB14" s="13"/>
    </row>
    <row r="15" spans="1:54" ht="26.25" customHeight="1" thickBot="1">
      <c r="A15" s="215" t="s">
        <v>24</v>
      </c>
      <c r="B15" s="217" t="s">
        <v>834</v>
      </c>
      <c r="C15" s="264" t="s">
        <v>30</v>
      </c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17" t="s">
        <v>84</v>
      </c>
      <c r="X15" s="217"/>
      <c r="Y15" s="262" t="s">
        <v>53</v>
      </c>
      <c r="AG15" s="1">
        <v>2022</v>
      </c>
      <c r="BA15" s="13"/>
      <c r="BB15" s="13"/>
    </row>
    <row r="16" spans="1:54" ht="31.5" customHeight="1" thickBot="1">
      <c r="A16" s="216"/>
      <c r="B16" s="265"/>
      <c r="C16" s="266" t="s">
        <v>0</v>
      </c>
      <c r="D16" s="266" t="s">
        <v>1</v>
      </c>
      <c r="E16" s="266" t="s">
        <v>2</v>
      </c>
      <c r="F16" s="289" t="s">
        <v>28</v>
      </c>
      <c r="G16" s="290"/>
      <c r="H16" s="266" t="s">
        <v>847</v>
      </c>
      <c r="I16" s="289" t="s">
        <v>848</v>
      </c>
      <c r="J16" s="290"/>
      <c r="K16" s="266" t="s">
        <v>25</v>
      </c>
      <c r="L16" s="289" t="s">
        <v>29</v>
      </c>
      <c r="M16" s="293"/>
      <c r="N16" s="290"/>
      <c r="O16" s="265" t="s">
        <v>3</v>
      </c>
      <c r="P16" s="265"/>
      <c r="Q16" s="265"/>
      <c r="R16" s="265"/>
      <c r="S16" s="265"/>
      <c r="T16" s="265"/>
      <c r="U16" s="265" t="s">
        <v>835</v>
      </c>
      <c r="V16" s="265"/>
      <c r="W16" s="265" t="s">
        <v>27</v>
      </c>
      <c r="X16" s="265"/>
      <c r="Y16" s="263"/>
      <c r="AG16" s="1">
        <v>2023</v>
      </c>
      <c r="BA16" s="13"/>
      <c r="BB16" s="13"/>
    </row>
    <row r="17" spans="1:54" ht="22.5" customHeight="1" thickBot="1">
      <c r="A17" s="216"/>
      <c r="B17" s="265"/>
      <c r="C17" s="267"/>
      <c r="D17" s="267"/>
      <c r="E17" s="267"/>
      <c r="F17" s="291"/>
      <c r="G17" s="292"/>
      <c r="H17" s="217"/>
      <c r="I17" s="291"/>
      <c r="J17" s="292"/>
      <c r="K17" s="217"/>
      <c r="L17" s="291"/>
      <c r="M17" s="294"/>
      <c r="N17" s="292"/>
      <c r="O17" s="164">
        <v>2013</v>
      </c>
      <c r="P17" s="164">
        <v>2014</v>
      </c>
      <c r="Q17" s="164">
        <v>2015</v>
      </c>
      <c r="R17" s="164">
        <v>2015</v>
      </c>
      <c r="S17" s="164">
        <v>2016</v>
      </c>
      <c r="T17" s="164"/>
      <c r="U17" s="165" t="s">
        <v>836</v>
      </c>
      <c r="V17" s="165" t="s">
        <v>837</v>
      </c>
      <c r="W17" s="164" t="s">
        <v>838</v>
      </c>
      <c r="X17" s="164" t="s">
        <v>839</v>
      </c>
      <c r="Y17" s="264"/>
      <c r="AG17" s="1">
        <v>2024</v>
      </c>
      <c r="BA17" s="13"/>
      <c r="BB17" s="13"/>
    </row>
    <row r="18" spans="1:54" ht="64.5" thickBot="1">
      <c r="A18" s="150" t="s">
        <v>8</v>
      </c>
      <c r="B18" s="172" t="s">
        <v>799</v>
      </c>
      <c r="C18" s="148"/>
      <c r="D18" s="148"/>
      <c r="E18" s="148"/>
      <c r="F18" s="203"/>
      <c r="G18" s="204"/>
      <c r="H18" s="149"/>
      <c r="I18" s="203"/>
      <c r="J18" s="204"/>
      <c r="K18" s="149"/>
      <c r="L18" s="203"/>
      <c r="M18" s="295"/>
      <c r="N18" s="204"/>
      <c r="O18" s="16"/>
      <c r="P18" s="16"/>
      <c r="Q18" s="16"/>
      <c r="R18" s="16"/>
      <c r="S18" s="16"/>
      <c r="T18" s="16"/>
      <c r="U18" s="142"/>
      <c r="V18" s="142"/>
      <c r="W18" s="143"/>
      <c r="X18" s="142"/>
      <c r="Y18" s="159"/>
      <c r="BA18" s="13"/>
      <c r="BB18" s="13"/>
    </row>
    <row r="19" spans="1:54" s="144" customFormat="1" ht="145.5" customHeight="1" thickBot="1">
      <c r="A19" s="150" t="s">
        <v>9</v>
      </c>
      <c r="B19" s="151" t="s">
        <v>867</v>
      </c>
      <c r="C19" s="16" t="s">
        <v>870</v>
      </c>
      <c r="D19" s="16" t="s">
        <v>868</v>
      </c>
      <c r="E19" s="16" t="s">
        <v>869</v>
      </c>
      <c r="F19" s="283" t="s">
        <v>77</v>
      </c>
      <c r="G19" s="284"/>
      <c r="H19" s="139" t="s">
        <v>73</v>
      </c>
      <c r="I19" s="203" t="s">
        <v>69</v>
      </c>
      <c r="J19" s="204"/>
      <c r="K19" s="139" t="s">
        <v>68</v>
      </c>
      <c r="L19" s="205" t="s">
        <v>76</v>
      </c>
      <c r="M19" s="206"/>
      <c r="N19" s="207"/>
      <c r="O19" s="16"/>
      <c r="P19" s="16"/>
      <c r="Q19" s="16"/>
      <c r="R19" s="16"/>
      <c r="S19" s="16"/>
      <c r="T19" s="16"/>
      <c r="U19" s="142"/>
      <c r="V19" s="142"/>
      <c r="W19" s="143"/>
      <c r="X19" s="142"/>
      <c r="Y19" s="159"/>
      <c r="BA19" s="145"/>
      <c r="BB19" s="145"/>
    </row>
    <row r="20" spans="1:54" ht="90.75" thickBot="1">
      <c r="A20" s="285" t="s">
        <v>10</v>
      </c>
      <c r="B20" s="287" t="s">
        <v>871</v>
      </c>
      <c r="C20" s="16" t="s">
        <v>872</v>
      </c>
      <c r="D20" s="16" t="s">
        <v>873</v>
      </c>
      <c r="E20" s="16" t="s">
        <v>874</v>
      </c>
      <c r="F20" s="283" t="s">
        <v>77</v>
      </c>
      <c r="G20" s="284"/>
      <c r="H20" s="139" t="s">
        <v>74</v>
      </c>
      <c r="I20" s="203" t="s">
        <v>69</v>
      </c>
      <c r="J20" s="204"/>
      <c r="K20" s="139" t="s">
        <v>68</v>
      </c>
      <c r="L20" s="205" t="s">
        <v>76</v>
      </c>
      <c r="M20" s="206"/>
      <c r="N20" s="207"/>
      <c r="O20" s="16"/>
      <c r="P20" s="16"/>
      <c r="Q20" s="16"/>
      <c r="R20" s="16"/>
      <c r="S20" s="16"/>
      <c r="T20" s="17"/>
      <c r="U20" s="183"/>
      <c r="V20" s="184"/>
      <c r="W20" s="185"/>
      <c r="X20" s="186"/>
      <c r="Y20" s="159"/>
      <c r="BA20" s="13"/>
      <c r="BB20" s="13"/>
    </row>
    <row r="21" spans="1:54" s="144" customFormat="1" ht="93.75" customHeight="1" thickBot="1">
      <c r="A21" s="286"/>
      <c r="B21" s="288"/>
      <c r="C21" s="139" t="s">
        <v>913</v>
      </c>
      <c r="D21" s="16" t="s">
        <v>875</v>
      </c>
      <c r="E21" s="16" t="s">
        <v>876</v>
      </c>
      <c r="F21" s="283" t="s">
        <v>77</v>
      </c>
      <c r="G21" s="284"/>
      <c r="H21" s="139" t="s">
        <v>74</v>
      </c>
      <c r="I21" s="203" t="s">
        <v>69</v>
      </c>
      <c r="J21" s="204"/>
      <c r="K21" s="139" t="s">
        <v>68</v>
      </c>
      <c r="L21" s="205" t="s">
        <v>76</v>
      </c>
      <c r="M21" s="206"/>
      <c r="N21" s="207"/>
      <c r="O21" s="16"/>
      <c r="P21" s="16"/>
      <c r="Q21" s="16"/>
      <c r="R21" s="16"/>
      <c r="S21" s="16"/>
      <c r="T21" s="17"/>
      <c r="U21" s="24"/>
      <c r="V21" s="142"/>
      <c r="W21" s="177"/>
      <c r="X21" s="181"/>
      <c r="Y21" s="159"/>
      <c r="BA21" s="145"/>
      <c r="BB21" s="145"/>
    </row>
    <row r="22" spans="1:54" s="144" customFormat="1" ht="91.5" customHeight="1" thickBot="1">
      <c r="A22" s="187" t="s">
        <v>13</v>
      </c>
      <c r="B22" s="151" t="s">
        <v>915</v>
      </c>
      <c r="C22" s="188" t="s">
        <v>914</v>
      </c>
      <c r="D22" s="188" t="s">
        <v>916</v>
      </c>
      <c r="E22" s="188" t="s">
        <v>917</v>
      </c>
      <c r="F22" s="283" t="s">
        <v>77</v>
      </c>
      <c r="G22" s="284"/>
      <c r="H22" s="139" t="s">
        <v>74</v>
      </c>
      <c r="I22" s="203" t="s">
        <v>69</v>
      </c>
      <c r="J22" s="204"/>
      <c r="K22" s="139" t="s">
        <v>68</v>
      </c>
      <c r="L22" s="205" t="s">
        <v>76</v>
      </c>
      <c r="M22" s="206"/>
      <c r="N22" s="207"/>
      <c r="O22" s="16"/>
      <c r="P22" s="16"/>
      <c r="Q22" s="16"/>
      <c r="R22" s="16"/>
      <c r="S22" s="16"/>
      <c r="T22" s="17"/>
      <c r="U22" s="25">
        <v>1</v>
      </c>
      <c r="V22" s="142"/>
      <c r="W22" s="179">
        <v>23019</v>
      </c>
      <c r="X22" s="181">
        <v>0.96699999999999997</v>
      </c>
      <c r="Y22" s="159" t="s">
        <v>840</v>
      </c>
      <c r="BA22" s="145"/>
      <c r="BB22" s="145"/>
    </row>
    <row r="23" spans="1:54" s="144" customFormat="1" ht="45.75" hidden="1" thickBot="1">
      <c r="A23" s="187" t="s">
        <v>17</v>
      </c>
      <c r="B23" s="151" t="s">
        <v>880</v>
      </c>
      <c r="C23" s="188" t="s">
        <v>881</v>
      </c>
      <c r="D23" s="188" t="s">
        <v>882</v>
      </c>
      <c r="E23" s="188" t="s">
        <v>883</v>
      </c>
      <c r="F23" s="283" t="s">
        <v>910</v>
      </c>
      <c r="G23" s="284"/>
      <c r="H23" s="139" t="s">
        <v>74</v>
      </c>
      <c r="I23" s="203" t="s">
        <v>69</v>
      </c>
      <c r="J23" s="204"/>
      <c r="K23" s="139" t="s">
        <v>68</v>
      </c>
      <c r="L23" s="205" t="s">
        <v>76</v>
      </c>
      <c r="M23" s="206"/>
      <c r="N23" s="207"/>
      <c r="O23" s="16"/>
      <c r="P23" s="16"/>
      <c r="Q23" s="16"/>
      <c r="R23" s="16"/>
      <c r="S23" s="16"/>
      <c r="T23" s="17"/>
      <c r="U23" s="178">
        <v>1</v>
      </c>
      <c r="V23" s="142"/>
      <c r="W23" s="179"/>
      <c r="X23" s="142"/>
      <c r="Y23" s="159"/>
      <c r="BA23" s="145"/>
      <c r="BB23" s="145"/>
    </row>
    <row r="24" spans="1:54" s="144" customFormat="1" ht="64.5" thickBot="1">
      <c r="A24" s="187" t="s">
        <v>18</v>
      </c>
      <c r="B24" s="182" t="s">
        <v>918</v>
      </c>
      <c r="C24" s="188" t="s">
        <v>885</v>
      </c>
      <c r="D24" s="188" t="s">
        <v>886</v>
      </c>
      <c r="E24" s="188" t="s">
        <v>887</v>
      </c>
      <c r="F24" s="283" t="s">
        <v>77</v>
      </c>
      <c r="G24" s="284"/>
      <c r="H24" s="139" t="s">
        <v>74</v>
      </c>
      <c r="I24" s="203" t="s">
        <v>69</v>
      </c>
      <c r="J24" s="204"/>
      <c r="K24" s="139" t="s">
        <v>68</v>
      </c>
      <c r="L24" s="205" t="s">
        <v>76</v>
      </c>
      <c r="M24" s="206"/>
      <c r="N24" s="207"/>
      <c r="O24" s="16"/>
      <c r="P24" s="16"/>
      <c r="Q24" s="16"/>
      <c r="R24" s="16"/>
      <c r="S24" s="16"/>
      <c r="T24" s="17"/>
      <c r="U24" s="25">
        <v>1</v>
      </c>
      <c r="V24" s="142"/>
      <c r="W24" s="179">
        <v>23763</v>
      </c>
      <c r="X24" s="181">
        <v>1</v>
      </c>
      <c r="Y24" s="159" t="s">
        <v>840</v>
      </c>
      <c r="BA24" s="145"/>
      <c r="BB24" s="145"/>
    </row>
    <row r="25" spans="1:54" s="144" customFormat="1" ht="66" customHeight="1" thickBot="1">
      <c r="A25" s="187" t="s">
        <v>892</v>
      </c>
      <c r="B25" s="141" t="s">
        <v>888</v>
      </c>
      <c r="C25" s="188" t="s">
        <v>889</v>
      </c>
      <c r="D25" s="188" t="s">
        <v>890</v>
      </c>
      <c r="E25" s="188" t="s">
        <v>891</v>
      </c>
      <c r="F25" s="283" t="s">
        <v>911</v>
      </c>
      <c r="G25" s="284"/>
      <c r="H25" s="139" t="s">
        <v>74</v>
      </c>
      <c r="I25" s="203" t="s">
        <v>69</v>
      </c>
      <c r="J25" s="204"/>
      <c r="K25" s="139" t="s">
        <v>68</v>
      </c>
      <c r="L25" s="205" t="s">
        <v>76</v>
      </c>
      <c r="M25" s="206"/>
      <c r="N25" s="207"/>
      <c r="O25" s="16"/>
      <c r="P25" s="16"/>
      <c r="Q25" s="16"/>
      <c r="R25" s="16"/>
      <c r="S25" s="16"/>
      <c r="T25" s="17"/>
      <c r="U25" s="178">
        <v>33</v>
      </c>
      <c r="V25" s="142"/>
      <c r="W25" s="179">
        <v>33</v>
      </c>
      <c r="X25" s="181">
        <v>1</v>
      </c>
      <c r="Y25" s="159" t="s">
        <v>840</v>
      </c>
      <c r="BA25" s="145"/>
      <c r="BB25" s="145"/>
    </row>
    <row r="26" spans="1:54" s="144" customFormat="1" ht="99" customHeight="1" thickBot="1">
      <c r="A26" s="189" t="s">
        <v>11</v>
      </c>
      <c r="B26" s="190" t="s">
        <v>893</v>
      </c>
      <c r="C26" s="191" t="s">
        <v>919</v>
      </c>
      <c r="D26" s="191" t="s">
        <v>894</v>
      </c>
      <c r="E26" s="190" t="s">
        <v>895</v>
      </c>
      <c r="F26" s="283" t="s">
        <v>77</v>
      </c>
      <c r="G26" s="284"/>
      <c r="H26" s="139" t="s">
        <v>74</v>
      </c>
      <c r="I26" s="203" t="s">
        <v>69</v>
      </c>
      <c r="J26" s="204"/>
      <c r="K26" s="139" t="s">
        <v>68</v>
      </c>
      <c r="L26" s="205" t="s">
        <v>76</v>
      </c>
      <c r="M26" s="206"/>
      <c r="N26" s="207"/>
      <c r="O26" s="16"/>
      <c r="P26" s="16"/>
      <c r="Q26" s="16"/>
      <c r="R26" s="16"/>
      <c r="S26" s="16"/>
      <c r="T26" s="17"/>
      <c r="U26" s="25">
        <v>0.2</v>
      </c>
      <c r="V26" s="142"/>
      <c r="W26" s="179">
        <v>1772</v>
      </c>
      <c r="X26" s="181">
        <v>0.22</v>
      </c>
      <c r="Y26" s="159" t="s">
        <v>840</v>
      </c>
      <c r="BA26" s="145"/>
      <c r="BB26" s="145"/>
    </row>
    <row r="27" spans="1:54" s="144" customFormat="1" ht="75.75" thickBot="1">
      <c r="A27" s="140" t="s">
        <v>14</v>
      </c>
      <c r="B27" s="141" t="s">
        <v>897</v>
      </c>
      <c r="C27" s="16" t="s">
        <v>877</v>
      </c>
      <c r="D27" s="16" t="s">
        <v>878</v>
      </c>
      <c r="E27" s="16" t="s">
        <v>879</v>
      </c>
      <c r="F27" s="283" t="s">
        <v>77</v>
      </c>
      <c r="G27" s="284"/>
      <c r="H27" s="139" t="s">
        <v>74</v>
      </c>
      <c r="I27" s="203" t="s">
        <v>69</v>
      </c>
      <c r="J27" s="204"/>
      <c r="K27" s="139" t="s">
        <v>68</v>
      </c>
      <c r="L27" s="205" t="s">
        <v>76</v>
      </c>
      <c r="M27" s="206"/>
      <c r="N27" s="207"/>
      <c r="O27" s="16"/>
      <c r="P27" s="16"/>
      <c r="Q27" s="16"/>
      <c r="R27" s="16"/>
      <c r="S27" s="16"/>
      <c r="T27" s="17"/>
      <c r="U27" s="25"/>
      <c r="V27" s="142"/>
      <c r="W27" s="179"/>
      <c r="X27" s="181"/>
      <c r="Y27" s="159"/>
      <c r="BA27" s="145"/>
      <c r="BB27" s="145"/>
    </row>
    <row r="28" spans="1:54" s="144" customFormat="1" ht="45.75" thickBot="1">
      <c r="A28" s="140" t="s">
        <v>19</v>
      </c>
      <c r="B28" s="141" t="s">
        <v>880</v>
      </c>
      <c r="C28" s="16" t="s">
        <v>881</v>
      </c>
      <c r="D28" s="16" t="s">
        <v>882</v>
      </c>
      <c r="E28" s="16" t="s">
        <v>883</v>
      </c>
      <c r="F28" s="283" t="s">
        <v>910</v>
      </c>
      <c r="G28" s="284"/>
      <c r="H28" s="139" t="s">
        <v>74</v>
      </c>
      <c r="I28" s="203" t="s">
        <v>69</v>
      </c>
      <c r="J28" s="204"/>
      <c r="K28" s="139" t="s">
        <v>68</v>
      </c>
      <c r="L28" s="205" t="s">
        <v>76</v>
      </c>
      <c r="M28" s="206"/>
      <c r="N28" s="207"/>
      <c r="O28" s="16"/>
      <c r="P28" s="16"/>
      <c r="Q28" s="16"/>
      <c r="R28" s="16"/>
      <c r="S28" s="16"/>
      <c r="T28" s="17"/>
      <c r="U28" s="178"/>
      <c r="V28" s="142"/>
      <c r="W28" s="179"/>
      <c r="X28" s="142"/>
      <c r="Y28" s="159"/>
      <c r="BA28" s="145"/>
      <c r="BB28" s="145"/>
    </row>
    <row r="29" spans="1:54" s="144" customFormat="1" ht="45.75" thickBot="1">
      <c r="A29" s="140" t="s">
        <v>846</v>
      </c>
      <c r="B29" s="141" t="s">
        <v>884</v>
      </c>
      <c r="C29" s="16" t="s">
        <v>885</v>
      </c>
      <c r="D29" s="16" t="s">
        <v>886</v>
      </c>
      <c r="E29" s="16" t="s">
        <v>887</v>
      </c>
      <c r="F29" s="283" t="s">
        <v>77</v>
      </c>
      <c r="G29" s="284"/>
      <c r="H29" s="139" t="s">
        <v>74</v>
      </c>
      <c r="I29" s="203" t="s">
        <v>69</v>
      </c>
      <c r="J29" s="204"/>
      <c r="K29" s="139" t="s">
        <v>68</v>
      </c>
      <c r="L29" s="205" t="s">
        <v>76</v>
      </c>
      <c r="M29" s="206"/>
      <c r="N29" s="207"/>
      <c r="O29" s="16"/>
      <c r="P29" s="16"/>
      <c r="Q29" s="16"/>
      <c r="R29" s="16"/>
      <c r="S29" s="16"/>
      <c r="T29" s="17"/>
      <c r="U29" s="25"/>
      <c r="V29" s="142"/>
      <c r="W29" s="179"/>
      <c r="X29" s="181"/>
      <c r="Y29" s="159"/>
      <c r="BA29" s="145"/>
      <c r="BB29" s="145"/>
    </row>
    <row r="30" spans="1:54" s="144" customFormat="1" ht="71.25" customHeight="1" thickBot="1">
      <c r="A30" s="140" t="s">
        <v>896</v>
      </c>
      <c r="B30" s="141" t="s">
        <v>888</v>
      </c>
      <c r="C30" s="16" t="s">
        <v>889</v>
      </c>
      <c r="D30" s="16" t="s">
        <v>890</v>
      </c>
      <c r="E30" s="16" t="s">
        <v>891</v>
      </c>
      <c r="F30" s="283" t="s">
        <v>77</v>
      </c>
      <c r="G30" s="284"/>
      <c r="H30" s="139" t="s">
        <v>74</v>
      </c>
      <c r="I30" s="203" t="s">
        <v>69</v>
      </c>
      <c r="J30" s="204"/>
      <c r="K30" s="139" t="s">
        <v>68</v>
      </c>
      <c r="L30" s="205" t="s">
        <v>76</v>
      </c>
      <c r="M30" s="206"/>
      <c r="N30" s="207"/>
      <c r="O30" s="16"/>
      <c r="P30" s="16"/>
      <c r="Q30" s="16"/>
      <c r="R30" s="16"/>
      <c r="S30" s="16"/>
      <c r="T30" s="17"/>
      <c r="U30" s="178"/>
      <c r="V30" s="142"/>
      <c r="W30" s="179"/>
      <c r="X30" s="142"/>
      <c r="Y30" s="159"/>
      <c r="BA30" s="145"/>
      <c r="BB30" s="145"/>
    </row>
    <row r="31" spans="1:54" s="144" customFormat="1" ht="64.5" hidden="1" thickBot="1">
      <c r="A31" s="140" t="s">
        <v>12</v>
      </c>
      <c r="B31" s="141" t="s">
        <v>898</v>
      </c>
      <c r="C31" s="141" t="s">
        <v>899</v>
      </c>
      <c r="D31" s="141" t="s">
        <v>900</v>
      </c>
      <c r="E31" s="141" t="s">
        <v>901</v>
      </c>
      <c r="F31" s="283" t="s">
        <v>77</v>
      </c>
      <c r="G31" s="284"/>
      <c r="H31" s="139" t="s">
        <v>74</v>
      </c>
      <c r="I31" s="203" t="s">
        <v>69</v>
      </c>
      <c r="J31" s="204"/>
      <c r="K31" s="139" t="s">
        <v>68</v>
      </c>
      <c r="L31" s="205" t="s">
        <v>76</v>
      </c>
      <c r="M31" s="206"/>
      <c r="N31" s="207"/>
      <c r="O31" s="16"/>
      <c r="P31" s="16"/>
      <c r="Q31" s="16"/>
      <c r="R31" s="16"/>
      <c r="S31" s="16"/>
      <c r="T31" s="17"/>
      <c r="U31" s="25"/>
      <c r="V31" s="142"/>
      <c r="W31" s="179"/>
      <c r="X31" s="181"/>
      <c r="Y31" s="159"/>
      <c r="BA31" s="145"/>
      <c r="BB31" s="145"/>
    </row>
    <row r="32" spans="1:54" s="144" customFormat="1" ht="90.75" hidden="1" thickBot="1">
      <c r="A32" s="140" t="s">
        <v>15</v>
      </c>
      <c r="B32" s="141" t="s">
        <v>902</v>
      </c>
      <c r="C32" s="16" t="s">
        <v>903</v>
      </c>
      <c r="D32" s="16" t="s">
        <v>904</v>
      </c>
      <c r="E32" s="16" t="s">
        <v>905</v>
      </c>
      <c r="F32" s="283" t="s">
        <v>77</v>
      </c>
      <c r="G32" s="284"/>
      <c r="H32" s="139" t="s">
        <v>74</v>
      </c>
      <c r="I32" s="203" t="s">
        <v>69</v>
      </c>
      <c r="J32" s="204"/>
      <c r="K32" s="139" t="s">
        <v>68</v>
      </c>
      <c r="L32" s="205" t="s">
        <v>76</v>
      </c>
      <c r="M32" s="206"/>
      <c r="N32" s="207"/>
      <c r="O32" s="16"/>
      <c r="P32" s="16"/>
      <c r="Q32" s="16"/>
      <c r="R32" s="16"/>
      <c r="S32" s="16"/>
      <c r="T32" s="17"/>
      <c r="U32" s="25"/>
      <c r="V32" s="142"/>
      <c r="W32" s="179"/>
      <c r="X32" s="181"/>
      <c r="Y32" s="159"/>
      <c r="BA32" s="145"/>
      <c r="BB32" s="145"/>
    </row>
    <row r="33" spans="1:54" s="144" customFormat="1" ht="90.75" hidden="1" thickBot="1">
      <c r="A33" s="140" t="s">
        <v>16</v>
      </c>
      <c r="B33" s="141" t="s">
        <v>906</v>
      </c>
      <c r="C33" s="16" t="s">
        <v>907</v>
      </c>
      <c r="D33" s="16" t="s">
        <v>908</v>
      </c>
      <c r="E33" s="16" t="s">
        <v>909</v>
      </c>
      <c r="F33" s="283" t="s">
        <v>912</v>
      </c>
      <c r="G33" s="284"/>
      <c r="H33" s="139" t="s">
        <v>74</v>
      </c>
      <c r="I33" s="203" t="s">
        <v>69</v>
      </c>
      <c r="J33" s="204"/>
      <c r="K33" s="139" t="s">
        <v>68</v>
      </c>
      <c r="L33" s="205" t="s">
        <v>76</v>
      </c>
      <c r="M33" s="206"/>
      <c r="N33" s="207"/>
      <c r="O33" s="16"/>
      <c r="P33" s="16"/>
      <c r="Q33" s="16"/>
      <c r="R33" s="16"/>
      <c r="S33" s="16"/>
      <c r="T33" s="17"/>
      <c r="U33" s="178"/>
      <c r="V33" s="142"/>
      <c r="W33" s="179"/>
      <c r="X33" s="142"/>
      <c r="Y33" s="159"/>
      <c r="BA33" s="145"/>
      <c r="BB33" s="145"/>
    </row>
    <row r="34" spans="1:54" ht="24" customHeight="1" thickBot="1">
      <c r="A34" s="300" t="s">
        <v>821</v>
      </c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BA34" s="13"/>
      <c r="BB34" s="13"/>
    </row>
    <row r="35" spans="1:54" ht="21.75" customHeight="1" thickBot="1">
      <c r="A35" s="300" t="s">
        <v>41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 t="s">
        <v>85</v>
      </c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BA35" s="13"/>
      <c r="BB35" s="13"/>
    </row>
    <row r="36" spans="1:54" ht="34.5" customHeight="1" thickBot="1">
      <c r="A36" s="300" t="s">
        <v>47</v>
      </c>
      <c r="B36" s="300"/>
      <c r="C36" s="300"/>
      <c r="D36" s="300"/>
      <c r="E36" s="300"/>
      <c r="F36" s="300" t="s">
        <v>48</v>
      </c>
      <c r="G36" s="300"/>
      <c r="H36" s="300"/>
      <c r="I36" s="300"/>
      <c r="J36" s="300"/>
      <c r="K36" s="329" t="s">
        <v>822</v>
      </c>
      <c r="L36" s="303" t="s">
        <v>826</v>
      </c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5"/>
      <c r="BA36" s="13"/>
      <c r="BB36" s="13"/>
    </row>
    <row r="37" spans="1:54" ht="24" customHeight="1" thickBot="1">
      <c r="A37" s="300"/>
      <c r="B37" s="300"/>
      <c r="C37" s="300" t="s">
        <v>49</v>
      </c>
      <c r="D37" s="300" t="s">
        <v>50</v>
      </c>
      <c r="E37" s="300" t="s">
        <v>51</v>
      </c>
      <c r="F37" s="300" t="s">
        <v>49</v>
      </c>
      <c r="G37" s="300" t="s">
        <v>52</v>
      </c>
      <c r="H37" s="300"/>
      <c r="I37" s="329" t="s">
        <v>849</v>
      </c>
      <c r="J37" s="300" t="s">
        <v>51</v>
      </c>
      <c r="K37" s="329"/>
      <c r="L37" s="303" t="s">
        <v>831</v>
      </c>
      <c r="M37" s="304"/>
      <c r="N37" s="304"/>
      <c r="O37" s="304"/>
      <c r="P37" s="304"/>
      <c r="Q37" s="305"/>
      <c r="R37" s="301" t="s">
        <v>48</v>
      </c>
      <c r="S37" s="316"/>
      <c r="T37" s="316"/>
      <c r="U37" s="316"/>
      <c r="V37" s="302"/>
      <c r="W37" s="317" t="s">
        <v>824</v>
      </c>
      <c r="X37" s="318"/>
      <c r="Y37" s="310" t="s">
        <v>825</v>
      </c>
      <c r="BA37" s="13"/>
      <c r="BB37" s="13"/>
    </row>
    <row r="38" spans="1:54" ht="45.75" customHeight="1" thickBot="1">
      <c r="A38" s="300"/>
      <c r="B38" s="300"/>
      <c r="C38" s="300"/>
      <c r="D38" s="300"/>
      <c r="E38" s="300"/>
      <c r="F38" s="300"/>
      <c r="G38" s="300"/>
      <c r="H38" s="300"/>
      <c r="I38" s="329"/>
      <c r="J38" s="300"/>
      <c r="K38" s="329"/>
      <c r="L38" s="303" t="s">
        <v>823</v>
      </c>
      <c r="M38" s="305"/>
      <c r="N38" s="303" t="s">
        <v>50</v>
      </c>
      <c r="O38" s="305"/>
      <c r="P38" s="301" t="s">
        <v>51</v>
      </c>
      <c r="Q38" s="302"/>
      <c r="R38" s="166" t="s">
        <v>823</v>
      </c>
      <c r="S38" s="301" t="s">
        <v>52</v>
      </c>
      <c r="T38" s="302"/>
      <c r="U38" s="167" t="s">
        <v>858</v>
      </c>
      <c r="V38" s="168" t="s">
        <v>51</v>
      </c>
      <c r="W38" s="319"/>
      <c r="X38" s="320"/>
      <c r="Y38" s="311"/>
      <c r="BA38" s="13"/>
      <c r="BB38" s="13"/>
    </row>
    <row r="39" spans="1:54" ht="19.5" customHeight="1" thickBot="1">
      <c r="A39" s="314" t="s">
        <v>32</v>
      </c>
      <c r="B39" s="315"/>
      <c r="C39" s="136">
        <v>9000</v>
      </c>
      <c r="D39" s="136"/>
      <c r="E39" s="169">
        <f>SUM(C39:D39)</f>
        <v>9000</v>
      </c>
      <c r="F39" s="136">
        <v>30000</v>
      </c>
      <c r="G39" s="137"/>
      <c r="H39" s="136"/>
      <c r="I39" s="136"/>
      <c r="J39" s="169">
        <f>SUM(F39:I39)</f>
        <v>30000</v>
      </c>
      <c r="K39" s="169">
        <f>E39+J39</f>
        <v>39000</v>
      </c>
      <c r="L39" s="312">
        <v>6698</v>
      </c>
      <c r="M39" s="313"/>
      <c r="N39" s="306"/>
      <c r="O39" s="307"/>
      <c r="P39" s="308">
        <f>SUM(L39:O39)</f>
        <v>6698</v>
      </c>
      <c r="Q39" s="309"/>
      <c r="R39" s="180">
        <v>4323</v>
      </c>
      <c r="S39" s="137"/>
      <c r="T39" s="138"/>
      <c r="U39" s="138"/>
      <c r="V39" s="170">
        <f>SUM(R39,T39,U39)</f>
        <v>4323</v>
      </c>
      <c r="W39" s="321">
        <f>SUM(P39,V39)</f>
        <v>11021</v>
      </c>
      <c r="X39" s="322"/>
      <c r="Y39" s="171">
        <f>IF(W39=0,0,W39/K39)</f>
        <v>0.28258974358974359</v>
      </c>
      <c r="BA39" s="13"/>
      <c r="BB39" s="13"/>
    </row>
    <row r="40" spans="1:54" ht="19.5" customHeight="1" thickBot="1">
      <c r="A40" s="314" t="s">
        <v>33</v>
      </c>
      <c r="B40" s="315"/>
      <c r="C40" s="136"/>
      <c r="D40" s="136"/>
      <c r="E40" s="169">
        <f>SUM(C40:D40)</f>
        <v>0</v>
      </c>
      <c r="F40" s="136"/>
      <c r="G40" s="137"/>
      <c r="H40" s="136"/>
      <c r="I40" s="136"/>
      <c r="J40" s="169">
        <f>SUM(F40:I40)</f>
        <v>0</v>
      </c>
      <c r="K40" s="169">
        <f>J40+E40</f>
        <v>0</v>
      </c>
      <c r="L40" s="306"/>
      <c r="M40" s="307"/>
      <c r="N40" s="327"/>
      <c r="O40" s="328"/>
      <c r="P40" s="308">
        <f>SUM(L40:O40)</f>
        <v>0</v>
      </c>
      <c r="Q40" s="309"/>
      <c r="R40" s="138"/>
      <c r="S40" s="137"/>
      <c r="T40" s="138"/>
      <c r="U40" s="138"/>
      <c r="V40" s="170">
        <f>SUM(R40,T40,U40)</f>
        <v>0</v>
      </c>
      <c r="W40" s="321">
        <f>SUM(P40,V40)</f>
        <v>0</v>
      </c>
      <c r="X40" s="322"/>
      <c r="Y40" s="171">
        <f>IF(W40=0,0,W40/K40)</f>
        <v>0</v>
      </c>
      <c r="BA40" s="13"/>
      <c r="BB40" s="13"/>
    </row>
    <row r="41" spans="1:54" ht="15.75" thickBot="1">
      <c r="A41" s="296" t="s">
        <v>81</v>
      </c>
      <c r="B41" s="297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8"/>
      <c r="Y41" s="299"/>
      <c r="BA41" s="13"/>
      <c r="BB41" s="13"/>
    </row>
    <row r="42" spans="1:54" ht="17.25" thickTop="1" thickBot="1">
      <c r="A42" s="323"/>
      <c r="B42" s="324"/>
      <c r="C42" s="330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2"/>
      <c r="BA42" s="13"/>
      <c r="BB42" s="13"/>
    </row>
    <row r="43" spans="1:54" ht="16.5" thickBot="1">
      <c r="A43" s="325"/>
      <c r="B43" s="326"/>
      <c r="C43" s="333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334"/>
      <c r="V43" s="334"/>
      <c r="W43" s="334"/>
      <c r="X43" s="334"/>
      <c r="Y43" s="335"/>
      <c r="BA43" s="13"/>
      <c r="BB43" s="13"/>
    </row>
    <row r="44" spans="1:54" ht="15.75" thickTop="1">
      <c r="BA44" s="13"/>
      <c r="BB44" s="13"/>
    </row>
    <row r="45" spans="1:54">
      <c r="C45" s="152"/>
      <c r="BA45" s="13"/>
      <c r="BB45" s="13"/>
    </row>
    <row r="46" spans="1:54">
      <c r="BA46" s="13"/>
      <c r="BB46" s="13"/>
    </row>
    <row r="47" spans="1:54">
      <c r="C47" s="152"/>
      <c r="BA47" s="13"/>
      <c r="BB47" s="13"/>
    </row>
    <row r="48" spans="1:54">
      <c r="BA48" s="13"/>
      <c r="BB48" s="13"/>
    </row>
    <row r="49" spans="53:54">
      <c r="BA49" s="13"/>
      <c r="BB49" s="13"/>
    </row>
    <row r="50" spans="53:54">
      <c r="BA50" s="13"/>
      <c r="BB50" s="13"/>
    </row>
    <row r="51" spans="53:54">
      <c r="BA51" s="13"/>
      <c r="BB51" s="13"/>
    </row>
    <row r="52" spans="53:54">
      <c r="BA52" s="13"/>
      <c r="BB52" s="13"/>
    </row>
    <row r="53" spans="53:54">
      <c r="BA53" s="13"/>
      <c r="BB53" s="13"/>
    </row>
    <row r="54" spans="53:54">
      <c r="BA54" s="13"/>
      <c r="BB54" s="13"/>
    </row>
    <row r="55" spans="53:54">
      <c r="BA55" s="13"/>
      <c r="BB55" s="13"/>
    </row>
    <row r="56" spans="53:54">
      <c r="BA56" s="13"/>
      <c r="BB56" s="13"/>
    </row>
    <row r="57" spans="53:54">
      <c r="BA57" s="13"/>
      <c r="BB57" s="13"/>
    </row>
    <row r="58" spans="53:54">
      <c r="BA58" s="13"/>
      <c r="BB58" s="13"/>
    </row>
    <row r="59" spans="53:54">
      <c r="BA59" s="13"/>
      <c r="BB59" s="13"/>
    </row>
    <row r="60" spans="53:54">
      <c r="BA60" s="13"/>
      <c r="BB60" s="13"/>
    </row>
    <row r="61" spans="53:54">
      <c r="BA61" s="13"/>
      <c r="BB61" s="13"/>
    </row>
    <row r="62" spans="53:54">
      <c r="BA62" s="13"/>
      <c r="BB62" s="13"/>
    </row>
    <row r="63" spans="53:54">
      <c r="BA63" s="13"/>
      <c r="BB63" s="13"/>
    </row>
    <row r="64" spans="53:54">
      <c r="BA64" s="13"/>
      <c r="BB64" s="13"/>
    </row>
    <row r="65" spans="53:54">
      <c r="BA65" s="13"/>
      <c r="BB65" s="13"/>
    </row>
    <row r="66" spans="53:54">
      <c r="BA66" s="13"/>
      <c r="BB66" s="13"/>
    </row>
    <row r="67" spans="53:54">
      <c r="BA67" s="13"/>
      <c r="BB67" s="13"/>
    </row>
    <row r="68" spans="53:54">
      <c r="BA68" s="13"/>
      <c r="BB68" s="13"/>
    </row>
    <row r="69" spans="53:54">
      <c r="BA69" s="13"/>
      <c r="BB69" s="13"/>
    </row>
    <row r="70" spans="53:54">
      <c r="BA70" s="13"/>
      <c r="BB70" s="13"/>
    </row>
    <row r="71" spans="53:54">
      <c r="BA71" s="13"/>
      <c r="BB71" s="13"/>
    </row>
    <row r="72" spans="53:54">
      <c r="BA72" s="13"/>
      <c r="BB72" s="13"/>
    </row>
    <row r="73" spans="53:54">
      <c r="BA73" s="13"/>
      <c r="BB73" s="13"/>
    </row>
    <row r="74" spans="53:54">
      <c r="BA74" s="13"/>
      <c r="BB74" s="13"/>
    </row>
    <row r="75" spans="53:54">
      <c r="BA75" s="13"/>
      <c r="BB75" s="13"/>
    </row>
    <row r="76" spans="53:54">
      <c r="BA76" s="13"/>
      <c r="BB76" s="13"/>
    </row>
    <row r="77" spans="53:54">
      <c r="BA77" s="13"/>
      <c r="BB77" s="13"/>
    </row>
    <row r="78" spans="53:54">
      <c r="BA78" s="13"/>
      <c r="BB78" s="13"/>
    </row>
    <row r="79" spans="53:54">
      <c r="BA79" s="13"/>
      <c r="BB79" s="13"/>
    </row>
    <row r="80" spans="53:54">
      <c r="BA80" s="13"/>
      <c r="BB80" s="13"/>
    </row>
    <row r="81" spans="53:54">
      <c r="BA81" s="13"/>
      <c r="BB81" s="13"/>
    </row>
    <row r="82" spans="53:54">
      <c r="BA82" s="13"/>
      <c r="BB82" s="13"/>
    </row>
    <row r="83" spans="53:54">
      <c r="BA83" s="13"/>
      <c r="BB83" s="13"/>
    </row>
    <row r="84" spans="53:54">
      <c r="BA84" s="13"/>
      <c r="BB84" s="13"/>
    </row>
    <row r="85" spans="53:54">
      <c r="BA85" s="13"/>
      <c r="BB85" s="13"/>
    </row>
    <row r="86" spans="53:54">
      <c r="BA86" s="13"/>
      <c r="BB86" s="13"/>
    </row>
    <row r="87" spans="53:54">
      <c r="BA87" s="13"/>
      <c r="BB87" s="13"/>
    </row>
    <row r="88" spans="53:54">
      <c r="BA88" s="13"/>
      <c r="BB88" s="13"/>
    </row>
    <row r="89" spans="53:54">
      <c r="BA89" s="13"/>
      <c r="BB89" s="13"/>
    </row>
    <row r="90" spans="53:54">
      <c r="BA90" s="13"/>
      <c r="BB90" s="13"/>
    </row>
    <row r="91" spans="53:54">
      <c r="BA91" s="13"/>
      <c r="BB91" s="13"/>
    </row>
    <row r="92" spans="53:54">
      <c r="BA92" s="13"/>
      <c r="BB92" s="13"/>
    </row>
    <row r="93" spans="53:54">
      <c r="BA93" s="13"/>
      <c r="BB93" s="13"/>
    </row>
    <row r="94" spans="53:54">
      <c r="BA94" s="13"/>
      <c r="BB94" s="13"/>
    </row>
    <row r="95" spans="53:54">
      <c r="BA95" s="13"/>
      <c r="BB95" s="13"/>
    </row>
    <row r="96" spans="53:54">
      <c r="BA96" s="13"/>
      <c r="BB96" s="13"/>
    </row>
    <row r="97" spans="53:54">
      <c r="BA97" s="13"/>
      <c r="BB97" s="13"/>
    </row>
    <row r="98" spans="53:54">
      <c r="BA98" s="13"/>
      <c r="BB98" s="13"/>
    </row>
    <row r="99" spans="53:54">
      <c r="BA99" s="13"/>
      <c r="BB99" s="13"/>
    </row>
    <row r="100" spans="53:54">
      <c r="BA100" s="13"/>
      <c r="BB100" s="13"/>
    </row>
    <row r="101" spans="53:54">
      <c r="BA101" s="13"/>
      <c r="BB101" s="13"/>
    </row>
    <row r="102" spans="53:54">
      <c r="BA102" s="13"/>
      <c r="BB102" s="13"/>
    </row>
    <row r="103" spans="53:54">
      <c r="BA103" s="13"/>
      <c r="BB103" s="13"/>
    </row>
    <row r="104" spans="53:54">
      <c r="BA104" s="13"/>
      <c r="BB104" s="13"/>
    </row>
    <row r="105" spans="53:54">
      <c r="BA105" s="13"/>
      <c r="BB105" s="13"/>
    </row>
    <row r="106" spans="53:54">
      <c r="BA106" s="13"/>
      <c r="BB106" s="13"/>
    </row>
    <row r="107" spans="53:54">
      <c r="BA107" s="13"/>
      <c r="BB107" s="13"/>
    </row>
    <row r="108" spans="53:54">
      <c r="BA108" s="13"/>
      <c r="BB108" s="13"/>
    </row>
    <row r="109" spans="53:54">
      <c r="BA109" s="13"/>
      <c r="BB109" s="13"/>
    </row>
    <row r="110" spans="53:54">
      <c r="BA110" s="13"/>
      <c r="BB110" s="13"/>
    </row>
    <row r="111" spans="53:54">
      <c r="BA111" s="13"/>
      <c r="BB111" s="13"/>
    </row>
    <row r="112" spans="53:54">
      <c r="BA112" s="13"/>
      <c r="BB112" s="13"/>
    </row>
    <row r="113" spans="53:54">
      <c r="BA113" s="13"/>
      <c r="BB113" s="13"/>
    </row>
    <row r="114" spans="53:54">
      <c r="BA114" s="13"/>
      <c r="BB114" s="13"/>
    </row>
    <row r="115" spans="53:54">
      <c r="BA115" s="13"/>
      <c r="BB115" s="13"/>
    </row>
    <row r="116" spans="53:54">
      <c r="BA116" s="13"/>
      <c r="BB116" s="13"/>
    </row>
    <row r="117" spans="53:54">
      <c r="BA117" s="13"/>
      <c r="BB117" s="13"/>
    </row>
    <row r="118" spans="53:54">
      <c r="BA118" s="13"/>
      <c r="BB118" s="13"/>
    </row>
    <row r="119" spans="53:54">
      <c r="BA119" s="13"/>
      <c r="BB119" s="13"/>
    </row>
    <row r="120" spans="53:54">
      <c r="BA120" s="13"/>
      <c r="BB120" s="13"/>
    </row>
    <row r="121" spans="53:54">
      <c r="BA121" s="13"/>
      <c r="BB121" s="13"/>
    </row>
    <row r="122" spans="53:54">
      <c r="BA122" s="13"/>
      <c r="BB122" s="13"/>
    </row>
    <row r="123" spans="53:54">
      <c r="BA123" s="13"/>
      <c r="BB123" s="13"/>
    </row>
    <row r="124" spans="53:54">
      <c r="BA124" s="13"/>
      <c r="BB124" s="13"/>
    </row>
    <row r="125" spans="53:54">
      <c r="BA125" s="13"/>
      <c r="BB125" s="13"/>
    </row>
    <row r="126" spans="53:54">
      <c r="BA126" s="13"/>
      <c r="BB126" s="13"/>
    </row>
    <row r="127" spans="53:54">
      <c r="BA127" s="13"/>
      <c r="BB127" s="13"/>
    </row>
    <row r="128" spans="53:54">
      <c r="BA128" s="13"/>
      <c r="BB128" s="13"/>
    </row>
    <row r="129" spans="53:54">
      <c r="BA129" s="13"/>
      <c r="BB129" s="13"/>
    </row>
    <row r="130" spans="53:54">
      <c r="BA130" s="13"/>
      <c r="BB130" s="13"/>
    </row>
    <row r="131" spans="53:54">
      <c r="BA131" s="13"/>
      <c r="BB131" s="13"/>
    </row>
    <row r="132" spans="53:54">
      <c r="BA132" s="13"/>
      <c r="BB132" s="13"/>
    </row>
    <row r="133" spans="53:54">
      <c r="BA133" s="13"/>
      <c r="BB133" s="13"/>
    </row>
    <row r="1002" spans="53:69" ht="15.75" thickBot="1">
      <c r="BA1002" s="32" t="s">
        <v>152</v>
      </c>
      <c r="BB1002" s="66" t="s">
        <v>790</v>
      </c>
      <c r="BC1002" s="338" t="s">
        <v>153</v>
      </c>
      <c r="BD1002" s="338"/>
      <c r="BE1002" s="338"/>
      <c r="BF1002" s="338"/>
      <c r="BG1002" s="72" t="s">
        <v>331</v>
      </c>
      <c r="BH1002" s="72" t="s">
        <v>332</v>
      </c>
      <c r="BI1002" s="71" t="s">
        <v>330</v>
      </c>
      <c r="BJ1002" s="1" t="s">
        <v>407</v>
      </c>
      <c r="BK1002" s="80" t="s">
        <v>555</v>
      </c>
      <c r="BL1002" s="80" t="s">
        <v>39</v>
      </c>
      <c r="BM1002" s="80" t="s">
        <v>40</v>
      </c>
      <c r="BN1002" s="81" t="s">
        <v>556</v>
      </c>
      <c r="BO1002" s="113" t="s">
        <v>56</v>
      </c>
      <c r="BP1002" s="114" t="s">
        <v>796</v>
      </c>
      <c r="BQ1002" s="114"/>
    </row>
    <row r="1003" spans="53:69" ht="15.75">
      <c r="BA1003" s="32" t="str">
        <f t="shared" ref="BA1003:BA1014" si="0">MID(BB1003,1,4)</f>
        <v>E011</v>
      </c>
      <c r="BB1003" s="26" t="s">
        <v>96</v>
      </c>
      <c r="BC1003" s="43" t="s">
        <v>241</v>
      </c>
      <c r="BD1003" s="44" t="s">
        <v>243</v>
      </c>
      <c r="BE1003" s="45" t="s">
        <v>154</v>
      </c>
      <c r="BF1003" s="46" t="s">
        <v>155</v>
      </c>
      <c r="BG1003" s="1" t="s">
        <v>333</v>
      </c>
      <c r="BH1003" s="74" t="s">
        <v>338</v>
      </c>
      <c r="BI1003" s="1" t="s">
        <v>286</v>
      </c>
      <c r="BJ1003" s="76" t="s">
        <v>177</v>
      </c>
      <c r="BK1003" s="1" t="s">
        <v>412</v>
      </c>
      <c r="BN1003" s="70" t="s">
        <v>557</v>
      </c>
      <c r="BO1003" s="82" t="s">
        <v>793</v>
      </c>
      <c r="BP1003" s="128" t="s">
        <v>806</v>
      </c>
      <c r="BQ1003" s="116"/>
    </row>
    <row r="1004" spans="53:69" ht="15.75">
      <c r="BA1004" s="32" t="str">
        <f t="shared" si="0"/>
        <v>E012</v>
      </c>
      <c r="BB1004" s="27" t="s">
        <v>97</v>
      </c>
      <c r="BC1004" s="339" t="s">
        <v>232</v>
      </c>
      <c r="BD1004" s="340" t="s">
        <v>157</v>
      </c>
      <c r="BE1004" s="47" t="s">
        <v>158</v>
      </c>
      <c r="BF1004" s="3"/>
      <c r="BG1004" s="1" t="s">
        <v>334</v>
      </c>
      <c r="BH1004" s="74" t="s">
        <v>339</v>
      </c>
      <c r="BI1004" s="1" t="s">
        <v>287</v>
      </c>
      <c r="BJ1004" s="76" t="s">
        <v>244</v>
      </c>
      <c r="BK1004" s="1" t="s">
        <v>413</v>
      </c>
      <c r="BL1004" s="79" t="s">
        <v>414</v>
      </c>
      <c r="BM1004" s="1" t="s">
        <v>415</v>
      </c>
      <c r="BN1004" s="70" t="s">
        <v>558</v>
      </c>
      <c r="BO1004" s="83" t="s">
        <v>791</v>
      </c>
      <c r="BP1004" s="128" t="s">
        <v>798</v>
      </c>
      <c r="BQ1004" s="116"/>
    </row>
    <row r="1005" spans="53:69" ht="15.75">
      <c r="BA1005" s="32" t="str">
        <f t="shared" si="0"/>
        <v>E013</v>
      </c>
      <c r="BB1005" s="27" t="s">
        <v>98</v>
      </c>
      <c r="BC1005" s="339"/>
      <c r="BD1005" s="340"/>
      <c r="BE1005" s="47" t="s">
        <v>159</v>
      </c>
      <c r="BF1005" s="3"/>
      <c r="BG1005" s="1" t="s">
        <v>335</v>
      </c>
      <c r="BH1005" s="74" t="s">
        <v>340</v>
      </c>
      <c r="BI1005" s="1" t="s">
        <v>288</v>
      </c>
      <c r="BJ1005" s="76" t="s">
        <v>408</v>
      </c>
      <c r="BK1005" s="1" t="s">
        <v>416</v>
      </c>
      <c r="BL1005" s="1" t="s">
        <v>417</v>
      </c>
      <c r="BM1005" s="1" t="s">
        <v>418</v>
      </c>
      <c r="BN1005" s="70" t="s">
        <v>559</v>
      </c>
      <c r="BO1005" s="84" t="s">
        <v>792</v>
      </c>
      <c r="BP1005" s="128" t="s">
        <v>799</v>
      </c>
      <c r="BQ1005" s="118"/>
    </row>
    <row r="1006" spans="53:69" ht="30">
      <c r="BA1006" s="32" t="str">
        <f t="shared" si="0"/>
        <v>E015</v>
      </c>
      <c r="BB1006" s="33" t="s">
        <v>95</v>
      </c>
      <c r="BC1006" s="339" t="s">
        <v>233</v>
      </c>
      <c r="BD1006" s="340" t="s">
        <v>264</v>
      </c>
      <c r="BE1006" s="48" t="s">
        <v>161</v>
      </c>
      <c r="BF1006" s="341"/>
      <c r="BG1006" s="1" t="s">
        <v>336</v>
      </c>
      <c r="BH1006" s="74" t="s">
        <v>341</v>
      </c>
      <c r="BI1006" s="1" t="s">
        <v>289</v>
      </c>
      <c r="BJ1006" s="76" t="s">
        <v>245</v>
      </c>
      <c r="BK1006" s="1" t="s">
        <v>419</v>
      </c>
      <c r="BL1006" s="1" t="s">
        <v>420</v>
      </c>
      <c r="BM1006" s="1" t="s">
        <v>421</v>
      </c>
      <c r="BN1006" s="70" t="s">
        <v>560</v>
      </c>
      <c r="BO1006" s="82" t="s">
        <v>199</v>
      </c>
      <c r="BP1006" s="128" t="s">
        <v>859</v>
      </c>
      <c r="BQ1006" s="118"/>
    </row>
    <row r="1007" spans="53:69" ht="30">
      <c r="BA1007" s="32" t="str">
        <f t="shared" si="0"/>
        <v>E021</v>
      </c>
      <c r="BB1007" s="27" t="s">
        <v>104</v>
      </c>
      <c r="BC1007" s="339"/>
      <c r="BD1007" s="340"/>
      <c r="BE1007" s="49" t="s">
        <v>162</v>
      </c>
      <c r="BF1007" s="341"/>
      <c r="BG1007" s="1" t="s">
        <v>337</v>
      </c>
      <c r="BH1007" s="74" t="s">
        <v>342</v>
      </c>
      <c r="BI1007" s="1" t="s">
        <v>290</v>
      </c>
      <c r="BJ1007" s="76" t="s">
        <v>246</v>
      </c>
      <c r="BL1007" s="1" t="s">
        <v>422</v>
      </c>
      <c r="BM1007" s="1" t="s">
        <v>423</v>
      </c>
      <c r="BN1007" s="70" t="s">
        <v>561</v>
      </c>
      <c r="BO1007" s="83" t="s">
        <v>794</v>
      </c>
      <c r="BP1007" s="128" t="s">
        <v>800</v>
      </c>
      <c r="BQ1007" s="119"/>
    </row>
    <row r="1008" spans="53:69" ht="30">
      <c r="BA1008" s="32" t="str">
        <f t="shared" si="0"/>
        <v>E031</v>
      </c>
      <c r="BB1008" s="129" t="s">
        <v>106</v>
      </c>
      <c r="BC1008" s="339"/>
      <c r="BD1008" s="340"/>
      <c r="BE1008" s="49" t="s">
        <v>163</v>
      </c>
      <c r="BF1008" s="341"/>
      <c r="BG1008" s="13"/>
      <c r="BH1008" s="74" t="s">
        <v>343</v>
      </c>
      <c r="BI1008" s="1" t="s">
        <v>291</v>
      </c>
      <c r="BJ1008" s="76" t="s">
        <v>247</v>
      </c>
      <c r="BL1008" s="1" t="s">
        <v>424</v>
      </c>
      <c r="BM1008" s="1" t="s">
        <v>425</v>
      </c>
      <c r="BN1008" s="70" t="s">
        <v>562</v>
      </c>
      <c r="BO1008" s="84" t="s">
        <v>329</v>
      </c>
      <c r="BP1008" s="128" t="s">
        <v>801</v>
      </c>
      <c r="BQ1008" s="119"/>
    </row>
    <row r="1009" spans="53:69" ht="15.75">
      <c r="BA1009" s="32" t="str">
        <f t="shared" si="0"/>
        <v>S034</v>
      </c>
      <c r="BB1009" s="129" t="s">
        <v>808</v>
      </c>
      <c r="BC1009" s="339"/>
      <c r="BD1009" s="340"/>
      <c r="BE1009" s="50" t="s">
        <v>164</v>
      </c>
      <c r="BF1009" s="341"/>
      <c r="BG1009" s="13"/>
      <c r="BH1009" s="74" t="s">
        <v>344</v>
      </c>
      <c r="BI1009" s="1" t="s">
        <v>292</v>
      </c>
      <c r="BJ1009" s="76" t="s">
        <v>248</v>
      </c>
      <c r="BL1009" s="1" t="s">
        <v>426</v>
      </c>
      <c r="BM1009" s="1" t="s">
        <v>427</v>
      </c>
      <c r="BN1009" s="70" t="s">
        <v>563</v>
      </c>
      <c r="BO1009" s="82"/>
      <c r="BP1009" s="128" t="s">
        <v>802</v>
      </c>
      <c r="BQ1009" s="119"/>
    </row>
    <row r="1010" spans="53:69">
      <c r="BA1010" s="32" t="str">
        <f t="shared" si="0"/>
        <v>E035</v>
      </c>
      <c r="BB1010" s="130" t="s">
        <v>809</v>
      </c>
      <c r="BC1010" s="342" t="s">
        <v>234</v>
      </c>
      <c r="BD1010" s="343" t="s">
        <v>166</v>
      </c>
      <c r="BE1010" s="51" t="s">
        <v>167</v>
      </c>
      <c r="BF1010" s="3"/>
      <c r="BG1010" s="13"/>
      <c r="BH1010" s="1" t="s">
        <v>345</v>
      </c>
      <c r="BI1010" s="1" t="s">
        <v>293</v>
      </c>
      <c r="BJ1010" s="76" t="s">
        <v>249</v>
      </c>
      <c r="BL1010" s="1" t="s">
        <v>428</v>
      </c>
      <c r="BM1010" s="1" t="s">
        <v>429</v>
      </c>
      <c r="BN1010" s="70" t="s">
        <v>564</v>
      </c>
      <c r="BO1010" s="84"/>
      <c r="BP1010" s="128" t="s">
        <v>803</v>
      </c>
      <c r="BQ1010" s="119"/>
    </row>
    <row r="1011" spans="53:69">
      <c r="BA1011" s="32" t="str">
        <f t="shared" si="0"/>
        <v>E036</v>
      </c>
      <c r="BB1011" s="56" t="s">
        <v>810</v>
      </c>
      <c r="BC1011" s="342"/>
      <c r="BD1011" s="343"/>
      <c r="BE1011" s="51" t="s">
        <v>168</v>
      </c>
      <c r="BF1011" s="3"/>
      <c r="BG1011" s="13"/>
      <c r="BH1011" s="1" t="s">
        <v>346</v>
      </c>
      <c r="BI1011" s="1" t="s">
        <v>294</v>
      </c>
      <c r="BJ1011" s="76" t="s">
        <v>250</v>
      </c>
      <c r="BL1011" s="1" t="s">
        <v>430</v>
      </c>
      <c r="BM1011" s="1" t="s">
        <v>431</v>
      </c>
      <c r="BN1011" s="70" t="s">
        <v>565</v>
      </c>
      <c r="BO1011" s="83"/>
      <c r="BP1011" s="128" t="s">
        <v>804</v>
      </c>
      <c r="BQ1011" s="119"/>
    </row>
    <row r="1012" spans="53:69" ht="15.75">
      <c r="BA1012" s="32" t="str">
        <f t="shared" si="0"/>
        <v>F037</v>
      </c>
      <c r="BB1012" s="56" t="s">
        <v>811</v>
      </c>
      <c r="BC1012" s="342"/>
      <c r="BD1012" s="343"/>
      <c r="BE1012" s="52" t="s">
        <v>169</v>
      </c>
      <c r="BF1012" s="3"/>
      <c r="BG1012" s="13"/>
      <c r="BH1012" s="1" t="s">
        <v>347</v>
      </c>
      <c r="BI1012" s="1" t="s">
        <v>295</v>
      </c>
      <c r="BJ1012" s="76" t="s">
        <v>252</v>
      </c>
      <c r="BL1012" s="1" t="s">
        <v>432</v>
      </c>
      <c r="BM1012" s="1" t="s">
        <v>433</v>
      </c>
      <c r="BN1012" s="70" t="s">
        <v>830</v>
      </c>
      <c r="BO1012" s="84"/>
      <c r="BP1012" s="128" t="s">
        <v>805</v>
      </c>
      <c r="BQ1012" s="119"/>
    </row>
    <row r="1013" spans="53:69" ht="15.75">
      <c r="BA1013" s="32" t="str">
        <f t="shared" si="0"/>
        <v>PA17</v>
      </c>
      <c r="BB1013" s="131" t="s">
        <v>107</v>
      </c>
      <c r="BC1013" s="342"/>
      <c r="BD1013" s="343"/>
      <c r="BE1013" s="50" t="s">
        <v>170</v>
      </c>
      <c r="BF1013" s="3"/>
      <c r="BG1013" s="13"/>
      <c r="BH1013" s="1" t="s">
        <v>348</v>
      </c>
      <c r="BI1013" s="1" t="s">
        <v>296</v>
      </c>
      <c r="BJ1013" s="76" t="s">
        <v>409</v>
      </c>
      <c r="BL1013" s="1" t="s">
        <v>434</v>
      </c>
      <c r="BM1013" s="1" t="s">
        <v>435</v>
      </c>
      <c r="BN1013" s="70" t="s">
        <v>566</v>
      </c>
      <c r="BO1013" s="84"/>
      <c r="BP1013" s="128" t="s">
        <v>807</v>
      </c>
      <c r="BQ1013" s="119"/>
    </row>
    <row r="1014" spans="53:69" ht="15.75">
      <c r="BA1014" s="32" t="str">
        <f t="shared" si="0"/>
        <v>P123</v>
      </c>
      <c r="BB1014" s="129" t="s">
        <v>141</v>
      </c>
      <c r="BC1014" s="342"/>
      <c r="BD1014" s="343"/>
      <c r="BE1014" s="50" t="s">
        <v>171</v>
      </c>
      <c r="BF1014" s="3"/>
      <c r="BG1014" s="13"/>
      <c r="BH1014" s="1" t="s">
        <v>349</v>
      </c>
      <c r="BI1014" s="1" t="s">
        <v>297</v>
      </c>
      <c r="BJ1014" s="76" t="s">
        <v>195</v>
      </c>
      <c r="BL1014" s="1" t="s">
        <v>436</v>
      </c>
      <c r="BM1014" s="1" t="s">
        <v>437</v>
      </c>
      <c r="BN1014" s="70" t="s">
        <v>567</v>
      </c>
      <c r="BO1014" s="84"/>
      <c r="BP1014" s="128" t="s">
        <v>797</v>
      </c>
      <c r="BQ1014" s="120"/>
    </row>
    <row r="1015" spans="53:69" ht="15.75">
      <c r="BA1015" s="32" t="str">
        <f t="shared" ref="BA1015:BA1036" si="1">MID(BB1015,1,4)</f>
        <v>E043</v>
      </c>
      <c r="BB1015" s="132" t="s">
        <v>813</v>
      </c>
      <c r="BC1015" s="342"/>
      <c r="BD1015" s="343"/>
      <c r="BE1015" s="50" t="s">
        <v>172</v>
      </c>
      <c r="BF1015" s="3"/>
      <c r="BG1015" s="13"/>
      <c r="BH1015" s="1" t="s">
        <v>350</v>
      </c>
      <c r="BI1015" s="1" t="s">
        <v>298</v>
      </c>
      <c r="BJ1015" s="76" t="s">
        <v>410</v>
      </c>
      <c r="BL1015" s="1" t="s">
        <v>438</v>
      </c>
      <c r="BM1015" s="1" t="s">
        <v>439</v>
      </c>
      <c r="BN1015" s="70" t="s">
        <v>568</v>
      </c>
      <c r="BO1015" s="85"/>
      <c r="BP1015" s="119"/>
      <c r="BQ1015" s="120"/>
    </row>
    <row r="1016" spans="53:69" ht="31.5">
      <c r="BA1016" s="32" t="str">
        <f t="shared" si="1"/>
        <v>E044</v>
      </c>
      <c r="BB1016" s="132" t="s">
        <v>814</v>
      </c>
      <c r="BC1016" s="342"/>
      <c r="BD1016" s="343"/>
      <c r="BE1016" s="50" t="s">
        <v>173</v>
      </c>
      <c r="BF1016" s="3"/>
      <c r="BG1016" s="13"/>
      <c r="BH1016" s="1" t="s">
        <v>351</v>
      </c>
      <c r="BI1016" s="1" t="s">
        <v>299</v>
      </c>
      <c r="BJ1016" s="76" t="s">
        <v>254</v>
      </c>
      <c r="BL1016" s="1" t="s">
        <v>440</v>
      </c>
      <c r="BM1016" s="1" t="s">
        <v>441</v>
      </c>
      <c r="BN1016" s="70" t="s">
        <v>569</v>
      </c>
      <c r="BO1016" s="82"/>
      <c r="BP1016" s="122"/>
      <c r="BQ1016" s="121"/>
    </row>
    <row r="1017" spans="53:69" ht="15.75">
      <c r="BA1017" s="32" t="str">
        <f t="shared" si="1"/>
        <v>E045</v>
      </c>
      <c r="BB1017" s="132" t="s">
        <v>815</v>
      </c>
      <c r="BC1017" s="342"/>
      <c r="BD1017" s="343"/>
      <c r="BE1017" s="50" t="s">
        <v>174</v>
      </c>
      <c r="BF1017" s="3"/>
      <c r="BG1017" s="13"/>
      <c r="BH1017" s="1" t="s">
        <v>352</v>
      </c>
      <c r="BI1017" s="1" t="s">
        <v>300</v>
      </c>
      <c r="BJ1017" s="76" t="s">
        <v>256</v>
      </c>
      <c r="BL1017" s="1" t="s">
        <v>442</v>
      </c>
      <c r="BM1017" s="1" t="s">
        <v>443</v>
      </c>
      <c r="BN1017" s="70" t="s">
        <v>570</v>
      </c>
      <c r="BO1017" s="84"/>
      <c r="BP1017" s="123"/>
      <c r="BQ1017" s="121"/>
    </row>
    <row r="1018" spans="53:69" ht="31.5">
      <c r="BA1018" s="32" t="str">
        <f t="shared" si="1"/>
        <v>PA07</v>
      </c>
      <c r="BB1018" s="129" t="s">
        <v>111</v>
      </c>
      <c r="BC1018" s="342"/>
      <c r="BD1018" s="343"/>
      <c r="BE1018" s="50" t="s">
        <v>175</v>
      </c>
      <c r="BF1018" s="3"/>
      <c r="BG1018" s="13"/>
      <c r="BH1018" s="1" t="s">
        <v>353</v>
      </c>
      <c r="BI1018" s="1" t="s">
        <v>301</v>
      </c>
      <c r="BJ1018" s="76" t="s">
        <v>255</v>
      </c>
      <c r="BL1018" s="1" t="s">
        <v>444</v>
      </c>
      <c r="BM1018" s="1" t="s">
        <v>445</v>
      </c>
      <c r="BN1018" s="70" t="s">
        <v>571</v>
      </c>
      <c r="BO1018" s="82"/>
      <c r="BP1018" s="124"/>
      <c r="BQ1018" s="121"/>
    </row>
    <row r="1019" spans="53:69" ht="15.75">
      <c r="BA1019" s="32" t="str">
        <f t="shared" si="1"/>
        <v>E061</v>
      </c>
      <c r="BB1019" s="29" t="s">
        <v>112</v>
      </c>
      <c r="BC1019" s="64" t="s">
        <v>235</v>
      </c>
      <c r="BD1019" s="54" t="s">
        <v>177</v>
      </c>
      <c r="BE1019" s="55" t="s">
        <v>178</v>
      </c>
      <c r="BF1019" s="56" t="s">
        <v>179</v>
      </c>
      <c r="BG1019" s="73"/>
      <c r="BH1019" s="75" t="s">
        <v>354</v>
      </c>
      <c r="BI1019" s="1" t="s">
        <v>302</v>
      </c>
      <c r="BJ1019" s="76" t="s">
        <v>257</v>
      </c>
      <c r="BL1019" s="1" t="s">
        <v>446</v>
      </c>
      <c r="BM1019" s="1" t="s">
        <v>447</v>
      </c>
      <c r="BN1019" s="70" t="s">
        <v>572</v>
      </c>
      <c r="BO1019" s="84"/>
      <c r="BP1019" s="116"/>
      <c r="BQ1019" s="122"/>
    </row>
    <row r="1020" spans="53:69" ht="15.75">
      <c r="BA1020" s="32" t="str">
        <f t="shared" si="1"/>
        <v>E062</v>
      </c>
      <c r="BB1020" s="29" t="s">
        <v>113</v>
      </c>
      <c r="BC1020" s="64" t="s">
        <v>236</v>
      </c>
      <c r="BD1020" s="54" t="s">
        <v>181</v>
      </c>
      <c r="BE1020" s="55" t="s">
        <v>178</v>
      </c>
      <c r="BF1020" s="56" t="s">
        <v>179</v>
      </c>
      <c r="BG1020" s="73"/>
      <c r="BH1020" s="1" t="s">
        <v>355</v>
      </c>
      <c r="BI1020" s="1" t="s">
        <v>303</v>
      </c>
      <c r="BJ1020" s="76" t="s">
        <v>258</v>
      </c>
      <c r="BL1020" s="1" t="s">
        <v>448</v>
      </c>
      <c r="BM1020" s="1" t="s">
        <v>449</v>
      </c>
      <c r="BN1020" s="70" t="s">
        <v>573</v>
      </c>
      <c r="BO1020" s="86"/>
      <c r="BP1020" s="122"/>
      <c r="BQ1020" s="122"/>
    </row>
    <row r="1021" spans="53:69" ht="15.75">
      <c r="BA1021" s="32" t="str">
        <f t="shared" si="1"/>
        <v>E063</v>
      </c>
      <c r="BB1021" s="29" t="s">
        <v>114</v>
      </c>
      <c r="BC1021" s="64" t="s">
        <v>237</v>
      </c>
      <c r="BD1021" s="54" t="s">
        <v>183</v>
      </c>
      <c r="BE1021" s="55" t="s">
        <v>178</v>
      </c>
      <c r="BF1021" s="56" t="s">
        <v>179</v>
      </c>
      <c r="BG1021" s="73"/>
      <c r="BH1021" s="1" t="s">
        <v>356</v>
      </c>
      <c r="BI1021" s="1" t="s">
        <v>304</v>
      </c>
      <c r="BJ1021" s="76" t="s">
        <v>259</v>
      </c>
      <c r="BL1021" s="1" t="s">
        <v>450</v>
      </c>
      <c r="BM1021" s="1" t="s">
        <v>451</v>
      </c>
      <c r="BN1021" s="70" t="s">
        <v>574</v>
      </c>
      <c r="BO1021" s="87"/>
      <c r="BP1021" s="124"/>
      <c r="BQ1021" s="123"/>
    </row>
    <row r="1022" spans="53:69" ht="15.75">
      <c r="BA1022" s="32" t="str">
        <f t="shared" si="1"/>
        <v>E064</v>
      </c>
      <c r="BB1022" s="29" t="s">
        <v>115</v>
      </c>
      <c r="BC1022" s="64" t="s">
        <v>238</v>
      </c>
      <c r="BD1022" s="54" t="s">
        <v>72</v>
      </c>
      <c r="BE1022" s="55" t="s">
        <v>178</v>
      </c>
      <c r="BF1022" s="56" t="s">
        <v>179</v>
      </c>
      <c r="BG1022" s="73"/>
      <c r="BH1022" s="1" t="s">
        <v>357</v>
      </c>
      <c r="BI1022" s="1" t="s">
        <v>305</v>
      </c>
      <c r="BJ1022" s="77" t="s">
        <v>260</v>
      </c>
      <c r="BL1022" s="1" t="s">
        <v>452</v>
      </c>
      <c r="BM1022" s="1" t="s">
        <v>453</v>
      </c>
      <c r="BN1022" s="70" t="s">
        <v>575</v>
      </c>
      <c r="BO1022" s="88"/>
      <c r="BP1022" s="120"/>
      <c r="BQ1022" s="123"/>
    </row>
    <row r="1023" spans="53:69" ht="30">
      <c r="BA1023" s="32" t="str">
        <f t="shared" si="1"/>
        <v>E065</v>
      </c>
      <c r="BB1023" s="29" t="s">
        <v>116</v>
      </c>
      <c r="BC1023" s="64" t="s">
        <v>239</v>
      </c>
      <c r="BD1023" s="54" t="s">
        <v>186</v>
      </c>
      <c r="BE1023" s="55" t="s">
        <v>178</v>
      </c>
      <c r="BF1023" s="56" t="s">
        <v>179</v>
      </c>
      <c r="BG1023" s="73"/>
      <c r="BH1023" s="75" t="s">
        <v>358</v>
      </c>
      <c r="BI1023" s="1" t="s">
        <v>306</v>
      </c>
      <c r="BJ1023" s="78" t="s">
        <v>411</v>
      </c>
      <c r="BL1023" s="1" t="s">
        <v>454</v>
      </c>
      <c r="BM1023" s="1" t="s">
        <v>455</v>
      </c>
      <c r="BN1023" s="70" t="s">
        <v>576</v>
      </c>
      <c r="BO1023" s="86"/>
      <c r="BP1023" s="125"/>
      <c r="BQ1023" s="122"/>
    </row>
    <row r="1024" spans="53:69" ht="15.75">
      <c r="BA1024" s="32" t="str">
        <f t="shared" si="1"/>
        <v>E066</v>
      </c>
      <c r="BB1024" s="29" t="s">
        <v>117</v>
      </c>
      <c r="BC1024" s="64" t="s">
        <v>240</v>
      </c>
      <c r="BD1024" s="54" t="s">
        <v>188</v>
      </c>
      <c r="BE1024" s="55" t="s">
        <v>178</v>
      </c>
      <c r="BF1024" s="56" t="s">
        <v>179</v>
      </c>
      <c r="BG1024" s="73"/>
      <c r="BH1024" s="1" t="s">
        <v>359</v>
      </c>
      <c r="BI1024" s="1" t="s">
        <v>307</v>
      </c>
      <c r="BL1024" s="1" t="s">
        <v>456</v>
      </c>
      <c r="BM1024" s="1" t="s">
        <v>457</v>
      </c>
      <c r="BN1024" s="70" t="s">
        <v>577</v>
      </c>
      <c r="BO1024" s="89"/>
      <c r="BP1024" s="118"/>
      <c r="BQ1024" s="122"/>
    </row>
    <row r="1025" spans="53:69" ht="15.75">
      <c r="BA1025" s="32" t="str">
        <f t="shared" si="1"/>
        <v>E067</v>
      </c>
      <c r="BB1025" s="29" t="s">
        <v>118</v>
      </c>
      <c r="BC1025" s="65" t="s">
        <v>213</v>
      </c>
      <c r="BD1025" s="54" t="s">
        <v>189</v>
      </c>
      <c r="BE1025" s="55" t="s">
        <v>178</v>
      </c>
      <c r="BF1025" s="56" t="s">
        <v>179</v>
      </c>
      <c r="BG1025" s="73"/>
      <c r="BH1025" s="1" t="s">
        <v>360</v>
      </c>
      <c r="BI1025" s="1" t="s">
        <v>308</v>
      </c>
      <c r="BL1025" s="1" t="s">
        <v>458</v>
      </c>
      <c r="BM1025" s="1" t="s">
        <v>459</v>
      </c>
      <c r="BN1025" s="70" t="s">
        <v>578</v>
      </c>
      <c r="BO1025" s="84"/>
      <c r="BP1025" s="115"/>
      <c r="BQ1025" s="123"/>
    </row>
    <row r="1026" spans="53:69" ht="15.75">
      <c r="BA1026" s="32" t="str">
        <f t="shared" si="1"/>
        <v>E071</v>
      </c>
      <c r="BB1026" s="29" t="s">
        <v>120</v>
      </c>
      <c r="BC1026" s="65" t="s">
        <v>214</v>
      </c>
      <c r="BD1026" s="54" t="s">
        <v>190</v>
      </c>
      <c r="BE1026" s="55" t="s">
        <v>178</v>
      </c>
      <c r="BF1026" s="56" t="s">
        <v>179</v>
      </c>
      <c r="BG1026" s="73"/>
      <c r="BH1026" s="1" t="s">
        <v>361</v>
      </c>
      <c r="BI1026" s="1" t="s">
        <v>309</v>
      </c>
      <c r="BL1026" s="1" t="s">
        <v>460</v>
      </c>
      <c r="BM1026" s="1" t="s">
        <v>461</v>
      </c>
      <c r="BN1026" s="70" t="s">
        <v>579</v>
      </c>
      <c r="BO1026" s="90"/>
      <c r="BP1026" s="115"/>
      <c r="BQ1026" s="123"/>
    </row>
    <row r="1027" spans="53:69" ht="15.75">
      <c r="BA1027" s="32" t="str">
        <f t="shared" si="1"/>
        <v>E072</v>
      </c>
      <c r="BB1027" s="29" t="s">
        <v>121</v>
      </c>
      <c r="BC1027" s="65" t="s">
        <v>215</v>
      </c>
      <c r="BD1027" s="54" t="s">
        <v>191</v>
      </c>
      <c r="BE1027" s="55" t="s">
        <v>178</v>
      </c>
      <c r="BF1027" s="56" t="s">
        <v>179</v>
      </c>
      <c r="BG1027" s="73"/>
      <c r="BH1027" s="1" t="s">
        <v>362</v>
      </c>
      <c r="BI1027" s="1" t="s">
        <v>310</v>
      </c>
      <c r="BL1027" s="1" t="s">
        <v>462</v>
      </c>
      <c r="BM1027" s="1" t="s">
        <v>463</v>
      </c>
      <c r="BN1027" s="70" t="s">
        <v>580</v>
      </c>
      <c r="BO1027" s="91"/>
      <c r="BP1027" s="117"/>
      <c r="BQ1027" s="122"/>
    </row>
    <row r="1028" spans="53:69" ht="15.75">
      <c r="BA1028" s="32" t="str">
        <f t="shared" si="1"/>
        <v>E073</v>
      </c>
      <c r="BB1028" s="29" t="s">
        <v>122</v>
      </c>
      <c r="BC1028" s="65" t="s">
        <v>216</v>
      </c>
      <c r="BD1028" s="54" t="s">
        <v>192</v>
      </c>
      <c r="BE1028" s="55" t="s">
        <v>178</v>
      </c>
      <c r="BF1028" s="56" t="s">
        <v>179</v>
      </c>
      <c r="BG1028" s="73"/>
      <c r="BH1028" s="1" t="s">
        <v>363</v>
      </c>
      <c r="BI1028" s="1" t="s">
        <v>311</v>
      </c>
      <c r="BL1028" s="1" t="s">
        <v>464</v>
      </c>
      <c r="BM1028" s="1" t="s">
        <v>465</v>
      </c>
      <c r="BN1028" s="70" t="s">
        <v>581</v>
      </c>
      <c r="BO1028" s="90"/>
      <c r="BP1028" s="117"/>
      <c r="BQ1028" s="122"/>
    </row>
    <row r="1029" spans="53:69" ht="15.75">
      <c r="BA1029" s="32" t="str">
        <f t="shared" si="1"/>
        <v>E082</v>
      </c>
      <c r="BB1029" s="35" t="s">
        <v>146</v>
      </c>
      <c r="BC1029" s="65" t="s">
        <v>217</v>
      </c>
      <c r="BD1029" s="54" t="s">
        <v>193</v>
      </c>
      <c r="BE1029" s="55" t="s">
        <v>178</v>
      </c>
      <c r="BF1029" s="56" t="s">
        <v>179</v>
      </c>
      <c r="BG1029" s="73"/>
      <c r="BH1029" s="1" t="s">
        <v>364</v>
      </c>
      <c r="BI1029" s="1" t="s">
        <v>312</v>
      </c>
      <c r="BL1029" s="1" t="s">
        <v>466</v>
      </c>
      <c r="BM1029" s="1" t="s">
        <v>467</v>
      </c>
      <c r="BN1029" s="70" t="s">
        <v>582</v>
      </c>
      <c r="BO1029" s="86"/>
      <c r="BP1029" s="117"/>
      <c r="BQ1029" s="124"/>
    </row>
    <row r="1030" spans="53:69" ht="15.75">
      <c r="BA1030" s="32" t="str">
        <f t="shared" si="1"/>
        <v>E083</v>
      </c>
      <c r="BB1030" s="30" t="s">
        <v>126</v>
      </c>
      <c r="BC1030" s="65" t="s">
        <v>218</v>
      </c>
      <c r="BD1030" s="54" t="s">
        <v>194</v>
      </c>
      <c r="BE1030" s="55" t="s">
        <v>178</v>
      </c>
      <c r="BF1030" s="56" t="s">
        <v>179</v>
      </c>
      <c r="BG1030" s="73"/>
      <c r="BH1030" s="1" t="s">
        <v>365</v>
      </c>
      <c r="BI1030" s="1" t="s">
        <v>313</v>
      </c>
      <c r="BL1030" s="1" t="s">
        <v>468</v>
      </c>
      <c r="BM1030" s="1" t="s">
        <v>469</v>
      </c>
      <c r="BN1030" s="70" t="s">
        <v>583</v>
      </c>
      <c r="BO1030" s="86"/>
      <c r="BP1030" s="117"/>
      <c r="BQ1030" s="124"/>
    </row>
    <row r="1031" spans="53:69" ht="30">
      <c r="BA1031" s="32" t="str">
        <f t="shared" si="1"/>
        <v>E085</v>
      </c>
      <c r="BB1031" s="30" t="s">
        <v>832</v>
      </c>
      <c r="BC1031" s="65" t="s">
        <v>219</v>
      </c>
      <c r="BD1031" s="54" t="s">
        <v>195</v>
      </c>
      <c r="BE1031" s="55" t="s">
        <v>178</v>
      </c>
      <c r="BF1031" s="56" t="s">
        <v>179</v>
      </c>
      <c r="BG1031" s="73"/>
      <c r="BH1031" s="1" t="s">
        <v>366</v>
      </c>
      <c r="BI1031" s="1" t="s">
        <v>314</v>
      </c>
      <c r="BL1031" s="1" t="s">
        <v>470</v>
      </c>
      <c r="BM1031" s="1" t="s">
        <v>471</v>
      </c>
      <c r="BN1031" s="70" t="s">
        <v>584</v>
      </c>
      <c r="BO1031" s="86"/>
      <c r="BP1031" s="117"/>
      <c r="BQ1031" s="120"/>
    </row>
    <row r="1032" spans="53:69" ht="15.75">
      <c r="BA1032" s="32" t="str">
        <f t="shared" si="1"/>
        <v>E091</v>
      </c>
      <c r="BB1032" s="30" t="s">
        <v>110</v>
      </c>
      <c r="BC1032" s="65" t="s">
        <v>220</v>
      </c>
      <c r="BD1032" s="54" t="s">
        <v>196</v>
      </c>
      <c r="BE1032" s="55" t="s">
        <v>178</v>
      </c>
      <c r="BF1032" s="56" t="s">
        <v>179</v>
      </c>
      <c r="BG1032" s="73"/>
      <c r="BH1032" s="1" t="s">
        <v>367</v>
      </c>
      <c r="BI1032" s="1" t="s">
        <v>315</v>
      </c>
      <c r="BL1032" s="1" t="s">
        <v>329</v>
      </c>
      <c r="BM1032" s="1" t="s">
        <v>472</v>
      </c>
      <c r="BN1032" s="70" t="s">
        <v>585</v>
      </c>
      <c r="BO1032" s="87"/>
      <c r="BP1032" s="117"/>
      <c r="BQ1032" s="120"/>
    </row>
    <row r="1033" spans="53:69" ht="15.75">
      <c r="BA1033" s="32" t="str">
        <f t="shared" si="1"/>
        <v>E092</v>
      </c>
      <c r="BB1033" s="30" t="s">
        <v>130</v>
      </c>
      <c r="BC1033" s="65" t="s">
        <v>221</v>
      </c>
      <c r="BD1033" s="54" t="s">
        <v>197</v>
      </c>
      <c r="BE1033" s="55" t="s">
        <v>178</v>
      </c>
      <c r="BF1033" s="56" t="s">
        <v>179</v>
      </c>
      <c r="BG1033" s="73"/>
      <c r="BH1033" s="1" t="s">
        <v>368</v>
      </c>
      <c r="BI1033" s="1" t="s">
        <v>316</v>
      </c>
      <c r="BM1033" s="1" t="s">
        <v>473</v>
      </c>
      <c r="BN1033" s="70" t="s">
        <v>586</v>
      </c>
      <c r="BO1033" s="86"/>
      <c r="BP1033" s="115"/>
      <c r="BQ1033" s="125"/>
    </row>
    <row r="1034" spans="53:69" ht="15.75">
      <c r="BA1034" s="32" t="str">
        <f t="shared" si="1"/>
        <v>E101</v>
      </c>
      <c r="BB1034" s="35" t="s">
        <v>147</v>
      </c>
      <c r="BC1034" s="65" t="s">
        <v>222</v>
      </c>
      <c r="BD1034" s="54" t="s">
        <v>198</v>
      </c>
      <c r="BE1034" s="55" t="s">
        <v>178</v>
      </c>
      <c r="BF1034" s="56" t="s">
        <v>179</v>
      </c>
      <c r="BG1034" s="73"/>
      <c r="BH1034" s="1" t="s">
        <v>369</v>
      </c>
      <c r="BI1034" s="1" t="s">
        <v>317</v>
      </c>
      <c r="BM1034" s="1" t="s">
        <v>474</v>
      </c>
      <c r="BN1034" s="70" t="s">
        <v>587</v>
      </c>
      <c r="BO1034" s="86"/>
      <c r="BP1034" s="115"/>
      <c r="BQ1034" s="125"/>
    </row>
    <row r="1035" spans="53:69" ht="15.75">
      <c r="BA1035" s="32" t="str">
        <f t="shared" si="1"/>
        <v>E102</v>
      </c>
      <c r="BB1035" s="35" t="s">
        <v>148</v>
      </c>
      <c r="BC1035" s="65" t="s">
        <v>223</v>
      </c>
      <c r="BD1035" s="54" t="s">
        <v>199</v>
      </c>
      <c r="BE1035" s="55" t="s">
        <v>178</v>
      </c>
      <c r="BF1035" s="56" t="s">
        <v>179</v>
      </c>
      <c r="BG1035" s="73"/>
      <c r="BH1035" s="1" t="s">
        <v>370</v>
      </c>
      <c r="BI1035" s="1" t="s">
        <v>318</v>
      </c>
      <c r="BM1035" s="1" t="s">
        <v>475</v>
      </c>
      <c r="BN1035" s="70" t="s">
        <v>588</v>
      </c>
      <c r="BO1035" s="84"/>
      <c r="BP1035" s="115"/>
      <c r="BQ1035" s="125"/>
    </row>
    <row r="1036" spans="53:69" ht="15.75">
      <c r="BA1036" s="32" t="str">
        <f t="shared" si="1"/>
        <v>E103</v>
      </c>
      <c r="BB1036" s="31" t="s">
        <v>135</v>
      </c>
      <c r="BC1036" s="65" t="s">
        <v>224</v>
      </c>
      <c r="BD1036" s="54" t="s">
        <v>200</v>
      </c>
      <c r="BE1036" s="55" t="s">
        <v>178</v>
      </c>
      <c r="BF1036" s="56" t="s">
        <v>179</v>
      </c>
      <c r="BG1036" s="73"/>
      <c r="BH1036" s="75" t="s">
        <v>371</v>
      </c>
      <c r="BI1036" s="1" t="s">
        <v>319</v>
      </c>
      <c r="BM1036" s="1" t="s">
        <v>476</v>
      </c>
      <c r="BN1036" s="70" t="s">
        <v>589</v>
      </c>
      <c r="BO1036" s="85"/>
      <c r="BP1036" s="115"/>
      <c r="BQ1036" s="118"/>
    </row>
    <row r="1037" spans="53:69" ht="15.75">
      <c r="BA1037" s="32" t="str">
        <f t="shared" ref="BA1037:BA1045" si="2">MID(BB1037,1,4)</f>
        <v>E104</v>
      </c>
      <c r="BB1037" s="34" t="s">
        <v>149</v>
      </c>
      <c r="BC1037" s="65" t="s">
        <v>225</v>
      </c>
      <c r="BD1037" s="54" t="s">
        <v>201</v>
      </c>
      <c r="BE1037" s="55" t="s">
        <v>178</v>
      </c>
      <c r="BF1037" s="56" t="s">
        <v>179</v>
      </c>
      <c r="BG1037" s="73"/>
      <c r="BH1037" s="1" t="s">
        <v>372</v>
      </c>
      <c r="BI1037" s="1" t="s">
        <v>320</v>
      </c>
      <c r="BM1037" s="1" t="s">
        <v>477</v>
      </c>
      <c r="BN1037" s="70" t="s">
        <v>589</v>
      </c>
      <c r="BO1037" s="88"/>
      <c r="BP1037" s="115"/>
      <c r="BQ1037" s="118"/>
    </row>
    <row r="1038" spans="53:69" ht="15.75">
      <c r="BA1038" s="32" t="str">
        <f t="shared" si="2"/>
        <v>E105</v>
      </c>
      <c r="BB1038" s="31" t="s">
        <v>134</v>
      </c>
      <c r="BC1038" s="65" t="s">
        <v>226</v>
      </c>
      <c r="BD1038" s="54" t="s">
        <v>202</v>
      </c>
      <c r="BE1038" s="55" t="s">
        <v>178</v>
      </c>
      <c r="BF1038" s="56" t="s">
        <v>179</v>
      </c>
      <c r="BG1038" s="73"/>
      <c r="BH1038" s="1" t="s">
        <v>373</v>
      </c>
      <c r="BI1038" s="1" t="s">
        <v>321</v>
      </c>
      <c r="BM1038" s="1" t="s">
        <v>478</v>
      </c>
      <c r="BN1038" s="70" t="s">
        <v>590</v>
      </c>
      <c r="BO1038" s="86"/>
      <c r="BP1038" s="117"/>
      <c r="BQ1038" s="123"/>
    </row>
    <row r="1039" spans="53:69" ht="30">
      <c r="BA1039" s="32" t="str">
        <f t="shared" si="2"/>
        <v>E112</v>
      </c>
      <c r="BB1039" s="28" t="s">
        <v>102</v>
      </c>
      <c r="BC1039" s="65" t="s">
        <v>227</v>
      </c>
      <c r="BD1039" s="54" t="s">
        <v>203</v>
      </c>
      <c r="BE1039" s="58" t="s">
        <v>204</v>
      </c>
      <c r="BF1039" s="3"/>
      <c r="BG1039" s="13"/>
      <c r="BH1039" s="1" t="s">
        <v>374</v>
      </c>
      <c r="BI1039" s="1" t="s">
        <v>322</v>
      </c>
      <c r="BM1039" s="1" t="s">
        <v>479</v>
      </c>
      <c r="BN1039" s="70" t="s">
        <v>591</v>
      </c>
      <c r="BO1039" s="86"/>
      <c r="BP1039" s="117"/>
      <c r="BQ1039" s="123"/>
    </row>
    <row r="1040" spans="53:69" ht="30">
      <c r="BA1040" s="32" t="str">
        <f t="shared" si="2"/>
        <v>E122</v>
      </c>
      <c r="BB1040" s="36" t="s">
        <v>140</v>
      </c>
      <c r="BC1040" s="65" t="s">
        <v>228</v>
      </c>
      <c r="BD1040" s="54" t="s">
        <v>205</v>
      </c>
      <c r="BE1040" s="59" t="s">
        <v>206</v>
      </c>
      <c r="BF1040" s="3"/>
      <c r="BG1040" s="13"/>
      <c r="BH1040" s="1" t="s">
        <v>375</v>
      </c>
      <c r="BI1040" s="1" t="s">
        <v>323</v>
      </c>
      <c r="BM1040" s="1" t="s">
        <v>480</v>
      </c>
      <c r="BN1040" s="70" t="s">
        <v>592</v>
      </c>
      <c r="BO1040" s="92"/>
      <c r="BP1040" s="117"/>
      <c r="BQ1040" s="120"/>
    </row>
    <row r="1041" spans="53:69">
      <c r="BA1041" s="32" t="str">
        <f t="shared" si="2"/>
        <v>E124</v>
      </c>
      <c r="BB1041" s="36" t="s">
        <v>144</v>
      </c>
      <c r="BC1041" s="65" t="s">
        <v>229</v>
      </c>
      <c r="BD1041" s="54" t="s">
        <v>207</v>
      </c>
      <c r="BE1041" s="58" t="s">
        <v>208</v>
      </c>
      <c r="BF1041" s="3"/>
      <c r="BG1041" s="13"/>
      <c r="BH1041" s="1" t="s">
        <v>376</v>
      </c>
      <c r="BI1041" s="1" t="s">
        <v>324</v>
      </c>
      <c r="BM1041" s="1" t="s">
        <v>481</v>
      </c>
      <c r="BN1041" s="70" t="s">
        <v>593</v>
      </c>
      <c r="BO1041" s="92"/>
      <c r="BP1041" s="117"/>
      <c r="BQ1041" s="120"/>
    </row>
    <row r="1042" spans="53:69" ht="15.75">
      <c r="BA1042" s="32" t="str">
        <f t="shared" si="2"/>
        <v>F081</v>
      </c>
      <c r="BB1042" s="37" t="s">
        <v>124</v>
      </c>
      <c r="BC1042" s="65" t="s">
        <v>230</v>
      </c>
      <c r="BD1042" s="54" t="s">
        <v>209</v>
      </c>
      <c r="BE1042" s="55" t="s">
        <v>210</v>
      </c>
      <c r="BF1042" s="3"/>
      <c r="BG1042" s="13"/>
      <c r="BH1042" s="1" t="s">
        <v>377</v>
      </c>
      <c r="BI1042" s="1" t="s">
        <v>325</v>
      </c>
      <c r="BM1042" s="1" t="s">
        <v>482</v>
      </c>
      <c r="BN1042" s="70" t="s">
        <v>594</v>
      </c>
      <c r="BO1042" s="86"/>
      <c r="BP1042" s="117"/>
      <c r="BQ1042" s="119"/>
    </row>
    <row r="1043" spans="53:69">
      <c r="BA1043" s="32" t="str">
        <f t="shared" si="2"/>
        <v>F084</v>
      </c>
      <c r="BB1043" s="37" t="s">
        <v>150</v>
      </c>
      <c r="BC1043" s="65" t="s">
        <v>231</v>
      </c>
      <c r="BD1043" s="61" t="s">
        <v>211</v>
      </c>
      <c r="BE1043" s="47" t="s">
        <v>212</v>
      </c>
      <c r="BF1043" s="3"/>
      <c r="BG1043" s="13"/>
      <c r="BH1043" s="1" t="s">
        <v>378</v>
      </c>
      <c r="BI1043" s="1" t="s">
        <v>326</v>
      </c>
      <c r="BM1043" s="1" t="s">
        <v>483</v>
      </c>
      <c r="BN1043" s="70" t="s">
        <v>595</v>
      </c>
      <c r="BO1043" s="92"/>
      <c r="BP1043" s="117"/>
      <c r="BQ1043" s="124"/>
    </row>
    <row r="1044" spans="53:69">
      <c r="BA1044" s="32" t="str">
        <f t="shared" si="2"/>
        <v>G055</v>
      </c>
      <c r="BB1044" s="38" t="s">
        <v>109</v>
      </c>
      <c r="BH1044" s="1" t="s">
        <v>379</v>
      </c>
      <c r="BI1044" s="1" t="s">
        <v>327</v>
      </c>
      <c r="BM1044" s="1" t="s">
        <v>484</v>
      </c>
      <c r="BN1044" s="70" t="s">
        <v>596</v>
      </c>
      <c r="BO1044" s="92"/>
      <c r="BP1044" s="117"/>
      <c r="BQ1044" s="124"/>
    </row>
    <row r="1045" spans="53:69" ht="30">
      <c r="BA1045" s="32" t="str">
        <f t="shared" si="2"/>
        <v>K052</v>
      </c>
      <c r="BB1045" s="39" t="s">
        <v>108</v>
      </c>
      <c r="BH1045" s="1" t="s">
        <v>380</v>
      </c>
      <c r="BI1045" s="1" t="s">
        <v>328</v>
      </c>
      <c r="BM1045" s="1" t="s">
        <v>485</v>
      </c>
      <c r="BN1045" s="70" t="s">
        <v>597</v>
      </c>
      <c r="BO1045" s="93"/>
      <c r="BP1045" s="117"/>
      <c r="BQ1045" s="116"/>
    </row>
    <row r="1046" spans="53:69">
      <c r="BA1046" s="32" t="s">
        <v>861</v>
      </c>
      <c r="BB1046" s="39" t="s">
        <v>860</v>
      </c>
      <c r="BH1046" s="1" t="s">
        <v>381</v>
      </c>
      <c r="BI1046" s="1" t="s">
        <v>329</v>
      </c>
      <c r="BM1046" s="1" t="s">
        <v>486</v>
      </c>
      <c r="BN1046" s="70" t="s">
        <v>597</v>
      </c>
      <c r="BO1046" s="92"/>
      <c r="BP1046" s="117"/>
      <c r="BQ1046" s="116"/>
    </row>
    <row r="1047" spans="53:69">
      <c r="BA1047" s="32" t="str">
        <f t="shared" ref="BA1047:BA1070" si="3">MID(BB1047,1,4)</f>
        <v>N014</v>
      </c>
      <c r="BB1047" s="40" t="s">
        <v>100</v>
      </c>
      <c r="BH1047" s="1" t="s">
        <v>382</v>
      </c>
      <c r="BM1047" s="1" t="s">
        <v>487</v>
      </c>
      <c r="BN1047" s="70" t="s">
        <v>598</v>
      </c>
      <c r="BO1047" s="87"/>
      <c r="BP1047" s="126"/>
      <c r="BQ1047" s="118"/>
    </row>
    <row r="1048" spans="53:69">
      <c r="BA1048" s="32" t="str">
        <f t="shared" si="3"/>
        <v>O121</v>
      </c>
      <c r="BB1048" s="36" t="s">
        <v>137</v>
      </c>
      <c r="BH1048" s="1" t="s">
        <v>383</v>
      </c>
      <c r="BM1048" s="1" t="s">
        <v>488</v>
      </c>
      <c r="BN1048" s="70" t="s">
        <v>599</v>
      </c>
      <c r="BO1048" s="82"/>
      <c r="BP1048" s="126"/>
      <c r="BQ1048" s="118"/>
    </row>
    <row r="1049" spans="53:69">
      <c r="BA1049" s="32" t="str">
        <f t="shared" si="3"/>
        <v>P106</v>
      </c>
      <c r="BB1049" s="41" t="s">
        <v>133</v>
      </c>
      <c r="BH1049" s="1" t="s">
        <v>384</v>
      </c>
      <c r="BM1049" s="1" t="s">
        <v>489</v>
      </c>
      <c r="BN1049" s="70" t="s">
        <v>600</v>
      </c>
      <c r="BO1049" s="82"/>
      <c r="BP1049" s="127"/>
      <c r="BQ1049" s="114"/>
    </row>
    <row r="1050" spans="53:69">
      <c r="BA1050" s="32" t="s">
        <v>863</v>
      </c>
      <c r="BB1050" s="41" t="s">
        <v>864</v>
      </c>
      <c r="BH1050" s="1" t="s">
        <v>385</v>
      </c>
      <c r="BM1050" s="1" t="s">
        <v>490</v>
      </c>
      <c r="BN1050" s="70" t="s">
        <v>601</v>
      </c>
      <c r="BO1050" s="86"/>
      <c r="BP1050" s="117"/>
      <c r="BQ1050" s="123"/>
    </row>
    <row r="1051" spans="53:69">
      <c r="BA1051" s="32" t="str">
        <f t="shared" si="3"/>
        <v>P111</v>
      </c>
      <c r="BB1051" s="36" t="s">
        <v>101</v>
      </c>
      <c r="BH1051" s="1" t="s">
        <v>386</v>
      </c>
      <c r="BM1051" s="1" t="s">
        <v>491</v>
      </c>
      <c r="BN1051" s="70" t="s">
        <v>602</v>
      </c>
      <c r="BO1051" s="82"/>
      <c r="BP1051" s="115"/>
      <c r="BQ1051" s="123"/>
    </row>
    <row r="1052" spans="53:69">
      <c r="BA1052" s="32" t="str">
        <f t="shared" si="3"/>
        <v>P123</v>
      </c>
      <c r="BB1052" s="42" t="s">
        <v>141</v>
      </c>
      <c r="BH1052" s="1" t="s">
        <v>387</v>
      </c>
      <c r="BM1052" s="1" t="s">
        <v>492</v>
      </c>
      <c r="BN1052" s="70" t="s">
        <v>603</v>
      </c>
      <c r="BO1052" s="82"/>
      <c r="BP1052" s="115"/>
      <c r="BQ1052" s="123"/>
    </row>
    <row r="1053" spans="53:69">
      <c r="BA1053" s="32" t="str">
        <f t="shared" si="3"/>
        <v>PA01</v>
      </c>
      <c r="BB1053" s="36" t="s">
        <v>145</v>
      </c>
      <c r="BH1053" s="1" t="s">
        <v>388</v>
      </c>
      <c r="BM1053" s="1" t="s">
        <v>493</v>
      </c>
      <c r="BN1053" s="70" t="s">
        <v>604</v>
      </c>
      <c r="BO1053" s="94"/>
      <c r="BP1053" s="115"/>
      <c r="BQ1053" s="123"/>
    </row>
    <row r="1054" spans="53:69">
      <c r="BA1054" s="32" t="str">
        <f t="shared" si="3"/>
        <v>PA02</v>
      </c>
      <c r="BB1054" s="40" t="s">
        <v>99</v>
      </c>
      <c r="BH1054" s="1" t="s">
        <v>389</v>
      </c>
      <c r="BM1054" s="1" t="s">
        <v>494</v>
      </c>
      <c r="BN1054" s="70" t="s">
        <v>605</v>
      </c>
      <c r="BO1054" s="82"/>
      <c r="BP1054" s="115"/>
      <c r="BQ1054" s="123"/>
    </row>
    <row r="1055" spans="53:69">
      <c r="BA1055" s="32" t="str">
        <f t="shared" si="3"/>
        <v>PA03</v>
      </c>
      <c r="BB1055" s="42" t="s">
        <v>142</v>
      </c>
      <c r="BH1055" s="1" t="s">
        <v>390</v>
      </c>
      <c r="BM1055" s="1" t="s">
        <v>495</v>
      </c>
      <c r="BN1055" s="70" t="s">
        <v>606</v>
      </c>
      <c r="BO1055" s="95"/>
      <c r="BP1055" s="117"/>
      <c r="BQ1055" s="122"/>
    </row>
    <row r="1056" spans="53:69">
      <c r="BA1056" s="32" t="str">
        <f t="shared" si="3"/>
        <v>PA04</v>
      </c>
      <c r="BB1056" s="37" t="s">
        <v>129</v>
      </c>
      <c r="BH1056" s="1" t="s">
        <v>391</v>
      </c>
      <c r="BM1056" s="1" t="s">
        <v>496</v>
      </c>
      <c r="BN1056" s="70" t="s">
        <v>607</v>
      </c>
      <c r="BO1056" s="87"/>
      <c r="BP1056" s="117"/>
      <c r="BQ1056" s="123"/>
    </row>
    <row r="1057" spans="53:69">
      <c r="BA1057" s="32" t="str">
        <f t="shared" si="3"/>
        <v>PA05</v>
      </c>
      <c r="BB1057" s="37" t="s">
        <v>127</v>
      </c>
      <c r="BH1057" s="1" t="s">
        <v>392</v>
      </c>
      <c r="BM1057" s="1" t="s">
        <v>497</v>
      </c>
      <c r="BN1057" s="70" t="s">
        <v>608</v>
      </c>
      <c r="BO1057" s="84"/>
      <c r="BP1057" s="117"/>
      <c r="BQ1057" s="124"/>
    </row>
    <row r="1058" spans="53:69">
      <c r="BA1058" s="32" t="str">
        <f t="shared" si="3"/>
        <v>PA06</v>
      </c>
      <c r="BB1058" s="37" t="s">
        <v>128</v>
      </c>
      <c r="BH1058" s="1" t="s">
        <v>393</v>
      </c>
      <c r="BM1058" s="1" t="s">
        <v>498</v>
      </c>
      <c r="BN1058" s="70" t="s">
        <v>609</v>
      </c>
      <c r="BO1058" s="84"/>
      <c r="BP1058" s="117"/>
      <c r="BQ1058" s="124"/>
    </row>
    <row r="1059" spans="53:69">
      <c r="BA1059" s="32" t="str">
        <f t="shared" si="3"/>
        <v>PA07</v>
      </c>
      <c r="BB1059" s="39" t="s">
        <v>111</v>
      </c>
      <c r="BH1059" s="1" t="s">
        <v>394</v>
      </c>
      <c r="BM1059" s="1" t="s">
        <v>499</v>
      </c>
      <c r="BN1059" s="70" t="s">
        <v>610</v>
      </c>
      <c r="BO1059" s="84"/>
      <c r="BP1059" s="117"/>
      <c r="BQ1059" s="122"/>
    </row>
    <row r="1060" spans="53:69">
      <c r="BA1060" s="32" t="str">
        <f t="shared" si="3"/>
        <v>PA08</v>
      </c>
      <c r="BB1060" s="39" t="s">
        <v>119</v>
      </c>
      <c r="BH1060" s="1" t="s">
        <v>395</v>
      </c>
      <c r="BM1060" s="1" t="s">
        <v>500</v>
      </c>
      <c r="BN1060" s="70" t="s">
        <v>611</v>
      </c>
      <c r="BO1060" s="82"/>
      <c r="BP1060" s="117"/>
      <c r="BQ1060" s="122"/>
    </row>
    <row r="1061" spans="53:69">
      <c r="BA1061" s="32" t="str">
        <f t="shared" si="3"/>
        <v>MA10</v>
      </c>
      <c r="BB1061" s="42" t="s">
        <v>143</v>
      </c>
      <c r="BN1061" s="70" t="s">
        <v>612</v>
      </c>
      <c r="BO1061" s="84"/>
      <c r="BP1061" s="117"/>
      <c r="BQ1061" s="122"/>
    </row>
    <row r="1062" spans="53:69">
      <c r="BA1062" s="32" t="str">
        <f t="shared" si="3"/>
        <v>OA11</v>
      </c>
      <c r="BB1062" s="36" t="s">
        <v>138</v>
      </c>
      <c r="BH1062" s="1" t="s">
        <v>396</v>
      </c>
      <c r="BM1062" s="1" t="s">
        <v>501</v>
      </c>
      <c r="BN1062" s="70" t="s">
        <v>613</v>
      </c>
      <c r="BO1062" s="93"/>
      <c r="BP1062" s="117"/>
      <c r="BQ1062" s="123"/>
    </row>
    <row r="1063" spans="53:69">
      <c r="BA1063" s="32" t="str">
        <f t="shared" si="3"/>
        <v>PA09</v>
      </c>
      <c r="BB1063" s="40" t="s">
        <v>105</v>
      </c>
      <c r="BH1063" s="1" t="s">
        <v>397</v>
      </c>
      <c r="BM1063" s="1" t="s">
        <v>502</v>
      </c>
      <c r="BN1063" s="70" t="s">
        <v>614</v>
      </c>
      <c r="BO1063" s="93"/>
      <c r="BP1063" s="117"/>
      <c r="BQ1063" s="122"/>
    </row>
    <row r="1064" spans="53:69">
      <c r="BA1064" s="32" t="str">
        <f t="shared" si="3"/>
        <v>PA14</v>
      </c>
      <c r="BB1064" s="36" t="s">
        <v>103</v>
      </c>
      <c r="BH1064" s="1" t="s">
        <v>398</v>
      </c>
      <c r="BM1064" s="1" t="s">
        <v>503</v>
      </c>
      <c r="BN1064" s="70" t="s">
        <v>615</v>
      </c>
      <c r="BO1064" s="93"/>
      <c r="BP1064" s="117"/>
      <c r="BQ1064" s="122"/>
    </row>
    <row r="1065" spans="53:69">
      <c r="BA1065" s="32" t="str">
        <f t="shared" si="3"/>
        <v>PA15</v>
      </c>
      <c r="BB1065" s="42" t="s">
        <v>139</v>
      </c>
      <c r="BH1065" s="1" t="s">
        <v>399</v>
      </c>
      <c r="BM1065" s="1" t="s">
        <v>504</v>
      </c>
      <c r="BN1065" s="70" t="s">
        <v>616</v>
      </c>
      <c r="BO1065" s="87"/>
      <c r="BP1065" s="117"/>
      <c r="BQ1065" s="122"/>
    </row>
    <row r="1066" spans="53:69">
      <c r="BA1066" s="32" t="str">
        <f t="shared" si="3"/>
        <v>PA16</v>
      </c>
      <c r="BB1066" s="37" t="s">
        <v>125</v>
      </c>
      <c r="BH1066" s="1" t="s">
        <v>400</v>
      </c>
      <c r="BM1066" s="1" t="s">
        <v>505</v>
      </c>
      <c r="BN1066" s="70" t="s">
        <v>617</v>
      </c>
      <c r="BO1066" s="93"/>
      <c r="BP1066" s="117"/>
      <c r="BQ1066" s="122"/>
    </row>
    <row r="1067" spans="53:69">
      <c r="BA1067" s="32" t="str">
        <f t="shared" si="3"/>
        <v>PA17</v>
      </c>
      <c r="BB1067" s="39" t="s">
        <v>107</v>
      </c>
      <c r="BH1067" s="1" t="s">
        <v>401</v>
      </c>
      <c r="BM1067" s="1" t="s">
        <v>506</v>
      </c>
      <c r="BN1067" s="70" t="s">
        <v>618</v>
      </c>
      <c r="BO1067" s="93"/>
      <c r="BP1067" s="117"/>
      <c r="BQ1067" s="121"/>
    </row>
    <row r="1068" spans="53:69">
      <c r="BA1068" s="32" t="str">
        <f t="shared" si="3"/>
        <v>PA18</v>
      </c>
      <c r="BB1068" s="37" t="s">
        <v>131</v>
      </c>
      <c r="BH1068" s="1" t="s">
        <v>402</v>
      </c>
      <c r="BM1068" s="1" t="s">
        <v>507</v>
      </c>
      <c r="BN1068" s="70" t="s">
        <v>619</v>
      </c>
      <c r="BO1068" s="93"/>
      <c r="BP1068" s="117"/>
      <c r="BQ1068" s="121"/>
    </row>
    <row r="1069" spans="53:69">
      <c r="BA1069" s="32" t="str">
        <f t="shared" si="3"/>
        <v>PA19</v>
      </c>
      <c r="BB1069" s="39" t="s">
        <v>123</v>
      </c>
      <c r="BH1069" s="1" t="s">
        <v>403</v>
      </c>
      <c r="BM1069" s="1" t="s">
        <v>508</v>
      </c>
      <c r="BN1069" s="70" t="s">
        <v>620</v>
      </c>
      <c r="BO1069" s="92"/>
      <c r="BP1069" s="117"/>
      <c r="BQ1069" s="123"/>
    </row>
    <row r="1070" spans="53:69">
      <c r="BA1070" s="32" t="str">
        <f t="shared" si="3"/>
        <v>PA21</v>
      </c>
      <c r="BB1070" s="41" t="s">
        <v>132</v>
      </c>
      <c r="BH1070" s="1" t="s">
        <v>404</v>
      </c>
      <c r="BM1070" s="1" t="s">
        <v>509</v>
      </c>
      <c r="BN1070" s="70" t="s">
        <v>621</v>
      </c>
      <c r="BO1070" s="92"/>
      <c r="BP1070" s="117"/>
      <c r="BQ1070" s="121"/>
    </row>
    <row r="1071" spans="53:69">
      <c r="BA1071" s="32" t="str">
        <f t="shared" ref="BA1071:BA1073" si="4">MID(BB1071,1,4)</f>
        <v>PA22</v>
      </c>
      <c r="BB1071" s="37" t="s">
        <v>151</v>
      </c>
      <c r="BC1071" s="63" t="s">
        <v>241</v>
      </c>
      <c r="BD1071" s="46" t="s">
        <v>243</v>
      </c>
      <c r="BH1071" s="1" t="s">
        <v>405</v>
      </c>
      <c r="BM1071" s="1" t="s">
        <v>510</v>
      </c>
      <c r="BN1071" s="70" t="s">
        <v>622</v>
      </c>
      <c r="BO1071" s="93"/>
      <c r="BP1071" s="117"/>
      <c r="BQ1071" s="121"/>
    </row>
    <row r="1072" spans="53:69">
      <c r="BA1072" s="32" t="str">
        <f t="shared" si="4"/>
        <v>PA23</v>
      </c>
      <c r="BB1072" s="41" t="s">
        <v>136</v>
      </c>
      <c r="BC1072" s="53" t="s">
        <v>232</v>
      </c>
      <c r="BD1072" s="62" t="s">
        <v>262</v>
      </c>
      <c r="BH1072" s="1" t="s">
        <v>406</v>
      </c>
      <c r="BM1072" s="1" t="s">
        <v>511</v>
      </c>
      <c r="BN1072" s="70" t="s">
        <v>623</v>
      </c>
      <c r="BO1072" s="93"/>
      <c r="BP1072" s="117"/>
      <c r="BQ1072" s="121"/>
    </row>
    <row r="1073" spans="53:69">
      <c r="BA1073" s="32" t="str">
        <f t="shared" si="4"/>
        <v>PA25</v>
      </c>
      <c r="BB1073" s="3" t="s">
        <v>812</v>
      </c>
      <c r="BC1073" s="53" t="s">
        <v>233</v>
      </c>
      <c r="BD1073" s="62" t="s">
        <v>271</v>
      </c>
      <c r="BM1073" s="1" t="s">
        <v>512</v>
      </c>
      <c r="BN1073" s="70" t="s">
        <v>624</v>
      </c>
      <c r="BO1073" s="87"/>
      <c r="BP1073" s="117"/>
      <c r="BQ1073" s="121"/>
    </row>
    <row r="1074" spans="53:69">
      <c r="BC1074" s="53" t="s">
        <v>234</v>
      </c>
      <c r="BD1074" s="8" t="s">
        <v>272</v>
      </c>
      <c r="BN1074" s="70" t="s">
        <v>625</v>
      </c>
      <c r="BO1074" s="93"/>
      <c r="BP1074" s="117"/>
      <c r="BQ1074" s="116"/>
    </row>
    <row r="1075" spans="53:69">
      <c r="BC1075" s="53" t="s">
        <v>235</v>
      </c>
      <c r="BD1075" s="54" t="s">
        <v>270</v>
      </c>
      <c r="BM1075" s="1" t="s">
        <v>513</v>
      </c>
      <c r="BN1075" s="70" t="s">
        <v>626</v>
      </c>
      <c r="BO1075" s="84"/>
      <c r="BP1075" s="117"/>
      <c r="BQ1075" s="116"/>
    </row>
    <row r="1076" spans="53:69">
      <c r="BC1076" s="53" t="s">
        <v>236</v>
      </c>
      <c r="BD1076" s="54" t="s">
        <v>181</v>
      </c>
      <c r="BM1076" s="1" t="s">
        <v>514</v>
      </c>
      <c r="BN1076" s="70" t="s">
        <v>627</v>
      </c>
      <c r="BO1076" s="93"/>
      <c r="BP1076" s="117"/>
      <c r="BQ1076" s="123"/>
    </row>
    <row r="1077" spans="53:69">
      <c r="BC1077" s="53" t="s">
        <v>237</v>
      </c>
      <c r="BD1077" s="54" t="s">
        <v>183</v>
      </c>
      <c r="BM1077" s="1" t="s">
        <v>515</v>
      </c>
      <c r="BN1077" s="70" t="s">
        <v>628</v>
      </c>
      <c r="BO1077" s="87"/>
      <c r="BP1077" s="117"/>
      <c r="BQ1077" s="123"/>
    </row>
    <row r="1078" spans="53:69">
      <c r="BC1078" s="53" t="s">
        <v>238</v>
      </c>
      <c r="BD1078" s="54" t="s">
        <v>72</v>
      </c>
      <c r="BM1078" s="1" t="s">
        <v>516</v>
      </c>
      <c r="BN1078" s="70" t="s">
        <v>629</v>
      </c>
      <c r="BO1078" s="84"/>
      <c r="BP1078" s="117"/>
      <c r="BQ1078" s="123"/>
    </row>
    <row r="1079" spans="53:69">
      <c r="BC1079" s="53" t="s">
        <v>239</v>
      </c>
      <c r="BD1079" s="54" t="s">
        <v>186</v>
      </c>
      <c r="BM1079" s="1" t="s">
        <v>517</v>
      </c>
      <c r="BN1079" s="70" t="s">
        <v>630</v>
      </c>
      <c r="BO1079" s="84"/>
      <c r="BP1079" s="117"/>
      <c r="BQ1079" s="123"/>
    </row>
    <row r="1080" spans="53:69">
      <c r="BC1080" s="53" t="s">
        <v>240</v>
      </c>
      <c r="BD1080" s="54" t="s">
        <v>269</v>
      </c>
      <c r="BM1080" s="1" t="s">
        <v>518</v>
      </c>
      <c r="BN1080" s="70" t="s">
        <v>631</v>
      </c>
      <c r="BO1080" s="90"/>
      <c r="BP1080" s="117"/>
      <c r="BQ1080" s="116"/>
    </row>
    <row r="1081" spans="53:69">
      <c r="BC1081" s="57" t="s">
        <v>213</v>
      </c>
      <c r="BD1081" s="54" t="s">
        <v>189</v>
      </c>
      <c r="BM1081" s="1" t="s">
        <v>519</v>
      </c>
      <c r="BN1081" s="70" t="s">
        <v>632</v>
      </c>
      <c r="BO1081" s="84"/>
      <c r="BP1081" s="117"/>
      <c r="BQ1081" s="122"/>
    </row>
    <row r="1082" spans="53:69">
      <c r="BC1082" s="57" t="s">
        <v>214</v>
      </c>
      <c r="BD1082" s="54" t="s">
        <v>190</v>
      </c>
      <c r="BM1082" s="1" t="s">
        <v>520</v>
      </c>
      <c r="BN1082" s="70" t="s">
        <v>633</v>
      </c>
      <c r="BO1082" s="84"/>
      <c r="BP1082" s="117"/>
      <c r="BQ1082" s="122"/>
    </row>
    <row r="1083" spans="53:69">
      <c r="BC1083" s="57" t="s">
        <v>215</v>
      </c>
      <c r="BD1083" s="54" t="s">
        <v>273</v>
      </c>
      <c r="BM1083" s="1" t="s">
        <v>521</v>
      </c>
      <c r="BN1083" s="70" t="s">
        <v>634</v>
      </c>
      <c r="BO1083" s="84"/>
      <c r="BP1083" s="117"/>
      <c r="BQ1083" s="122"/>
    </row>
    <row r="1084" spans="53:69">
      <c r="BC1084" s="57" t="s">
        <v>216</v>
      </c>
      <c r="BD1084" s="54" t="s">
        <v>192</v>
      </c>
      <c r="BM1084" s="1" t="s">
        <v>522</v>
      </c>
      <c r="BN1084" s="70" t="s">
        <v>634</v>
      </c>
      <c r="BO1084" s="84"/>
      <c r="BP1084" s="117"/>
      <c r="BQ1084" s="116"/>
    </row>
    <row r="1085" spans="53:69">
      <c r="BC1085" s="57" t="s">
        <v>217</v>
      </c>
      <c r="BD1085" s="54" t="s">
        <v>193</v>
      </c>
      <c r="BM1085" s="1" t="s">
        <v>523</v>
      </c>
      <c r="BN1085" s="70" t="s">
        <v>635</v>
      </c>
      <c r="BO1085" s="84"/>
      <c r="BP1085" s="117"/>
      <c r="BQ1085" s="122"/>
    </row>
    <row r="1086" spans="53:69">
      <c r="BC1086" s="57" t="s">
        <v>218</v>
      </c>
      <c r="BD1086" s="54" t="s">
        <v>274</v>
      </c>
      <c r="BM1086" s="1" t="s">
        <v>524</v>
      </c>
      <c r="BN1086" s="70" t="s">
        <v>636</v>
      </c>
      <c r="BO1086" s="84"/>
      <c r="BP1086" s="117"/>
      <c r="BQ1086" s="116"/>
    </row>
    <row r="1087" spans="53:69">
      <c r="BC1087" s="57" t="s">
        <v>219</v>
      </c>
      <c r="BD1087" s="54" t="s">
        <v>275</v>
      </c>
      <c r="BM1087" s="1" t="s">
        <v>525</v>
      </c>
      <c r="BN1087" s="70" t="s">
        <v>637</v>
      </c>
      <c r="BO1087" s="84"/>
      <c r="BP1087" s="117"/>
      <c r="BQ1087" s="116"/>
    </row>
    <row r="1088" spans="53:69">
      <c r="BC1088" s="57" t="s">
        <v>220</v>
      </c>
      <c r="BD1088" s="54" t="s">
        <v>196</v>
      </c>
      <c r="BM1088" s="1" t="s">
        <v>526</v>
      </c>
      <c r="BN1088" s="70" t="s">
        <v>638</v>
      </c>
      <c r="BO1088" s="84"/>
      <c r="BP1088" s="117"/>
      <c r="BQ1088" s="116"/>
    </row>
    <row r="1089" spans="55:69">
      <c r="BC1089" s="65" t="s">
        <v>221</v>
      </c>
      <c r="BD1089" s="54" t="s">
        <v>276</v>
      </c>
      <c r="BM1089" s="1" t="s">
        <v>527</v>
      </c>
      <c r="BN1089" s="70" t="s">
        <v>639</v>
      </c>
      <c r="BO1089" s="87"/>
      <c r="BP1089" s="117"/>
      <c r="BQ1089" s="116"/>
    </row>
    <row r="1090" spans="55:69">
      <c r="BC1090" s="65" t="s">
        <v>222</v>
      </c>
      <c r="BD1090" s="54" t="s">
        <v>198</v>
      </c>
      <c r="BM1090" s="1" t="s">
        <v>528</v>
      </c>
      <c r="BN1090" s="70" t="s">
        <v>640</v>
      </c>
      <c r="BO1090" s="87"/>
      <c r="BP1090" s="126"/>
      <c r="BQ1090" s="123"/>
    </row>
    <row r="1091" spans="55:69">
      <c r="BC1091" s="65" t="s">
        <v>223</v>
      </c>
      <c r="BD1091" s="54" t="s">
        <v>199</v>
      </c>
      <c r="BM1091" s="1" t="s">
        <v>529</v>
      </c>
      <c r="BN1091" s="70" t="s">
        <v>641</v>
      </c>
      <c r="BO1091" s="87"/>
      <c r="BP1091" s="117"/>
      <c r="BQ1091" s="123"/>
    </row>
    <row r="1092" spans="55:69">
      <c r="BC1092" s="65" t="s">
        <v>224</v>
      </c>
      <c r="BD1092" s="54" t="s">
        <v>277</v>
      </c>
      <c r="BM1092" s="1" t="s">
        <v>530</v>
      </c>
      <c r="BN1092" s="70" t="s">
        <v>642</v>
      </c>
      <c r="BO1092" s="93"/>
      <c r="BP1092" s="126"/>
      <c r="BQ1092" s="123"/>
    </row>
    <row r="1093" spans="55:69">
      <c r="BC1093" s="65" t="s">
        <v>225</v>
      </c>
      <c r="BD1093" s="54" t="s">
        <v>278</v>
      </c>
      <c r="BM1093" s="1" t="s">
        <v>531</v>
      </c>
      <c r="BN1093" s="70" t="s">
        <v>643</v>
      </c>
      <c r="BO1093" s="93"/>
      <c r="BP1093" s="115"/>
      <c r="BQ1093" s="116"/>
    </row>
    <row r="1094" spans="55:69">
      <c r="BC1094" s="65" t="s">
        <v>226</v>
      </c>
      <c r="BD1094" s="54" t="s">
        <v>279</v>
      </c>
      <c r="BM1094" s="1" t="s">
        <v>532</v>
      </c>
      <c r="BN1094" s="70" t="s">
        <v>644</v>
      </c>
      <c r="BO1094" s="86"/>
      <c r="BP1094" s="115"/>
      <c r="BQ1094" s="124"/>
    </row>
    <row r="1095" spans="55:69">
      <c r="BC1095" s="65" t="s">
        <v>227</v>
      </c>
      <c r="BD1095" s="54" t="s">
        <v>285</v>
      </c>
      <c r="BE1095" s="69" t="s">
        <v>6</v>
      </c>
      <c r="BM1095" s="1" t="s">
        <v>533</v>
      </c>
      <c r="BN1095" s="70" t="s">
        <v>645</v>
      </c>
      <c r="BO1095" s="93"/>
      <c r="BP1095" s="115"/>
      <c r="BQ1095" s="124"/>
    </row>
    <row r="1096" spans="55:69">
      <c r="BC1096" s="65" t="s">
        <v>228</v>
      </c>
      <c r="BD1096" s="54" t="s">
        <v>280</v>
      </c>
      <c r="BE1096" s="69" t="s">
        <v>252</v>
      </c>
      <c r="BM1096" s="1" t="s">
        <v>534</v>
      </c>
      <c r="BN1096" s="70" t="s">
        <v>646</v>
      </c>
      <c r="BO1096" s="92"/>
      <c r="BP1096" s="13"/>
    </row>
    <row r="1097" spans="55:69">
      <c r="BC1097" s="65" t="s">
        <v>229</v>
      </c>
      <c r="BD1097" s="54" t="s">
        <v>281</v>
      </c>
      <c r="BE1097" s="69" t="s">
        <v>6</v>
      </c>
      <c r="BM1097" s="1" t="s">
        <v>535</v>
      </c>
      <c r="BN1097" s="70" t="s">
        <v>647</v>
      </c>
      <c r="BO1097" s="93"/>
      <c r="BP1097" s="13"/>
    </row>
    <row r="1098" spans="55:69">
      <c r="BC1098" s="65" t="s">
        <v>230</v>
      </c>
      <c r="BD1098" s="54" t="s">
        <v>282</v>
      </c>
      <c r="BE1098" s="69" t="s">
        <v>6</v>
      </c>
      <c r="BM1098" s="1" t="s">
        <v>536</v>
      </c>
      <c r="BN1098" s="70" t="s">
        <v>648</v>
      </c>
      <c r="BO1098" s="93"/>
      <c r="BP1098" s="13"/>
    </row>
    <row r="1099" spans="55:69">
      <c r="BC1099" s="65" t="s">
        <v>231</v>
      </c>
      <c r="BD1099" s="61" t="s">
        <v>283</v>
      </c>
      <c r="BE1099" s="61" t="s">
        <v>211</v>
      </c>
      <c r="BM1099" s="1" t="s">
        <v>537</v>
      </c>
      <c r="BN1099" s="70" t="s">
        <v>649</v>
      </c>
      <c r="BO1099" s="86"/>
      <c r="BP1099" s="13"/>
    </row>
    <row r="1100" spans="55:69" ht="15.75" thickBot="1">
      <c r="BM1100" s="1" t="s">
        <v>538</v>
      </c>
      <c r="BN1100" s="70" t="s">
        <v>650</v>
      </c>
      <c r="BO1100" s="93"/>
      <c r="BP1100" s="13"/>
    </row>
    <row r="1101" spans="55:69">
      <c r="BC1101" s="336" t="s">
        <v>243</v>
      </c>
      <c r="BD1101" s="337"/>
      <c r="BE1101" s="45" t="s">
        <v>261</v>
      </c>
      <c r="BM1101" s="1" t="s">
        <v>539</v>
      </c>
      <c r="BN1101" s="70" t="s">
        <v>651</v>
      </c>
      <c r="BO1101" s="93"/>
      <c r="BP1101" s="13"/>
    </row>
    <row r="1102" spans="55:69">
      <c r="BC1102" s="53" t="s">
        <v>156</v>
      </c>
      <c r="BD1102" s="62" t="s">
        <v>263</v>
      </c>
      <c r="BE1102" s="47" t="s">
        <v>158</v>
      </c>
      <c r="BM1102" s="1" t="s">
        <v>540</v>
      </c>
      <c r="BN1102" s="70" t="s">
        <v>652</v>
      </c>
      <c r="BO1102" s="86"/>
      <c r="BP1102" s="13"/>
    </row>
    <row r="1103" spans="55:69">
      <c r="BC1103" s="53" t="s">
        <v>156</v>
      </c>
      <c r="BD1103" s="62" t="s">
        <v>263</v>
      </c>
      <c r="BE1103" s="47" t="s">
        <v>159</v>
      </c>
      <c r="BM1103" s="1" t="s">
        <v>541</v>
      </c>
      <c r="BN1103" s="70" t="s">
        <v>653</v>
      </c>
      <c r="BO1103" s="86"/>
      <c r="BP1103" s="13"/>
    </row>
    <row r="1104" spans="55:69">
      <c r="BC1104" s="53" t="s">
        <v>160</v>
      </c>
      <c r="BD1104" s="62" t="s">
        <v>264</v>
      </c>
      <c r="BE1104" s="48" t="s">
        <v>161</v>
      </c>
      <c r="BM1104" s="1" t="s">
        <v>542</v>
      </c>
      <c r="BN1104" s="70" t="s">
        <v>654</v>
      </c>
      <c r="BO1104" s="82"/>
      <c r="BP1104" s="13"/>
    </row>
    <row r="1105" spans="55:68" ht="15.75">
      <c r="BC1105" s="53" t="s">
        <v>160</v>
      </c>
      <c r="BD1105" s="62" t="s">
        <v>264</v>
      </c>
      <c r="BE1105" s="49" t="s">
        <v>162</v>
      </c>
      <c r="BM1105" s="1" t="s">
        <v>543</v>
      </c>
      <c r="BN1105" s="70" t="s">
        <v>655</v>
      </c>
      <c r="BO1105" s="82"/>
      <c r="BP1105" s="13"/>
    </row>
    <row r="1106" spans="55:68" ht="15.75">
      <c r="BC1106" s="53" t="s">
        <v>160</v>
      </c>
      <c r="BD1106" s="62" t="s">
        <v>264</v>
      </c>
      <c r="BE1106" s="49" t="s">
        <v>163</v>
      </c>
      <c r="BM1106" s="1" t="s">
        <v>544</v>
      </c>
      <c r="BN1106" s="70" t="s">
        <v>656</v>
      </c>
      <c r="BO1106" s="82"/>
      <c r="BP1106" s="13"/>
    </row>
    <row r="1107" spans="55:68" ht="15.75">
      <c r="BC1107" s="53" t="s">
        <v>160</v>
      </c>
      <c r="BD1107" s="62" t="s">
        <v>264</v>
      </c>
      <c r="BE1107" s="50" t="s">
        <v>164</v>
      </c>
      <c r="BM1107" s="1" t="s">
        <v>545</v>
      </c>
      <c r="BN1107" s="70" t="s">
        <v>657</v>
      </c>
      <c r="BO1107" s="82"/>
      <c r="BP1107" s="13"/>
    </row>
    <row r="1108" spans="55:68">
      <c r="BC1108" s="53" t="s">
        <v>165</v>
      </c>
      <c r="BD1108" s="8" t="s">
        <v>265</v>
      </c>
      <c r="BE1108" s="51" t="s">
        <v>167</v>
      </c>
      <c r="BM1108" s="1" t="s">
        <v>546</v>
      </c>
      <c r="BN1108" s="70" t="s">
        <v>658</v>
      </c>
      <c r="BO1108" s="96"/>
      <c r="BP1108" s="13"/>
    </row>
    <row r="1109" spans="55:68">
      <c r="BC1109" s="53" t="s">
        <v>165</v>
      </c>
      <c r="BD1109" s="8" t="s">
        <v>265</v>
      </c>
      <c r="BE1109" s="51" t="s">
        <v>168</v>
      </c>
      <c r="BM1109" s="1" t="s">
        <v>547</v>
      </c>
      <c r="BN1109" s="70" t="s">
        <v>659</v>
      </c>
      <c r="BO1109" s="96"/>
      <c r="BP1109" s="13"/>
    </row>
    <row r="1110" spans="55:68" ht="15.75">
      <c r="BC1110" s="53" t="s">
        <v>165</v>
      </c>
      <c r="BD1110" s="8" t="s">
        <v>265</v>
      </c>
      <c r="BE1110" s="52" t="s">
        <v>169</v>
      </c>
      <c r="BM1110" s="1" t="s">
        <v>548</v>
      </c>
      <c r="BN1110" s="70" t="s">
        <v>660</v>
      </c>
      <c r="BO1110" s="96"/>
      <c r="BP1110" s="13"/>
    </row>
    <row r="1111" spans="55:68" ht="15.75">
      <c r="BC1111" s="53" t="s">
        <v>165</v>
      </c>
      <c r="BD1111" s="8" t="s">
        <v>265</v>
      </c>
      <c r="BE1111" s="50" t="s">
        <v>170</v>
      </c>
      <c r="BM1111" s="1" t="s">
        <v>549</v>
      </c>
      <c r="BN1111" s="70" t="s">
        <v>661</v>
      </c>
      <c r="BO1111" s="96"/>
      <c r="BP1111" s="13"/>
    </row>
    <row r="1112" spans="55:68" ht="15.75">
      <c r="BC1112" s="53" t="s">
        <v>165</v>
      </c>
      <c r="BD1112" s="8" t="s">
        <v>265</v>
      </c>
      <c r="BE1112" s="50" t="s">
        <v>171</v>
      </c>
      <c r="BM1112" s="1" t="s">
        <v>550</v>
      </c>
      <c r="BN1112" s="70" t="s">
        <v>662</v>
      </c>
      <c r="BO1112" s="96"/>
      <c r="BP1112" s="13"/>
    </row>
    <row r="1113" spans="55:68" ht="15.75">
      <c r="BC1113" s="53" t="s">
        <v>165</v>
      </c>
      <c r="BD1113" s="8" t="s">
        <v>265</v>
      </c>
      <c r="BE1113" s="50" t="s">
        <v>172</v>
      </c>
      <c r="BM1113" s="1" t="s">
        <v>551</v>
      </c>
      <c r="BN1113" s="70" t="s">
        <v>663</v>
      </c>
      <c r="BO1113" s="96"/>
      <c r="BP1113" s="13"/>
    </row>
    <row r="1114" spans="55:68" ht="31.5">
      <c r="BC1114" s="53" t="s">
        <v>165</v>
      </c>
      <c r="BD1114" s="8" t="s">
        <v>265</v>
      </c>
      <c r="BE1114" s="50" t="s">
        <v>173</v>
      </c>
      <c r="BM1114" s="1" t="s">
        <v>552</v>
      </c>
      <c r="BN1114" s="70" t="s">
        <v>664</v>
      </c>
      <c r="BO1114" s="96"/>
      <c r="BP1114" s="13"/>
    </row>
    <row r="1115" spans="55:68" ht="15.75">
      <c r="BC1115" s="53" t="s">
        <v>165</v>
      </c>
      <c r="BD1115" s="8" t="s">
        <v>265</v>
      </c>
      <c r="BE1115" s="50" t="s">
        <v>174</v>
      </c>
      <c r="BM1115" s="1" t="s">
        <v>553</v>
      </c>
      <c r="BN1115" s="70" t="s">
        <v>665</v>
      </c>
      <c r="BO1115" s="96"/>
      <c r="BP1115" s="13"/>
    </row>
    <row r="1116" spans="55:68" ht="31.5">
      <c r="BC1116" s="53" t="s">
        <v>165</v>
      </c>
      <c r="BD1116" s="8" t="s">
        <v>265</v>
      </c>
      <c r="BE1116" s="50" t="s">
        <v>175</v>
      </c>
      <c r="BM1116" s="1" t="s">
        <v>554</v>
      </c>
      <c r="BN1116" s="70" t="s">
        <v>666</v>
      </c>
      <c r="BO1116" s="82"/>
      <c r="BP1116" s="13"/>
    </row>
    <row r="1117" spans="55:68">
      <c r="BC1117" s="53" t="s">
        <v>176</v>
      </c>
      <c r="BD1117" s="54" t="s">
        <v>177</v>
      </c>
      <c r="BE1117" s="54" t="s">
        <v>177</v>
      </c>
      <c r="BM1117" s="1" t="s">
        <v>329</v>
      </c>
      <c r="BN1117" s="70" t="s">
        <v>667</v>
      </c>
      <c r="BO1117" s="93"/>
      <c r="BP1117" s="13"/>
    </row>
    <row r="1118" spans="55:68">
      <c r="BC1118" s="173" t="s">
        <v>176</v>
      </c>
      <c r="BD1118" s="54" t="s">
        <v>177</v>
      </c>
      <c r="BE1118" s="175" t="s">
        <v>865</v>
      </c>
      <c r="BN1118" s="70" t="s">
        <v>668</v>
      </c>
      <c r="BO1118" s="97"/>
      <c r="BP1118" s="13"/>
    </row>
    <row r="1119" spans="55:68" ht="15.75">
      <c r="BC1119" s="53" t="s">
        <v>180</v>
      </c>
      <c r="BD1119" s="54" t="s">
        <v>181</v>
      </c>
      <c r="BE1119" s="67" t="s">
        <v>244</v>
      </c>
      <c r="BN1119" s="70" t="s">
        <v>669</v>
      </c>
      <c r="BO1119" s="98"/>
      <c r="BP1119" s="13"/>
    </row>
    <row r="1120" spans="55:68" ht="15.75">
      <c r="BC1120" s="53" t="s">
        <v>182</v>
      </c>
      <c r="BD1120" s="54" t="s">
        <v>183</v>
      </c>
      <c r="BE1120" s="67" t="s">
        <v>6</v>
      </c>
      <c r="BN1120" s="70" t="s">
        <v>670</v>
      </c>
      <c r="BO1120" s="99"/>
      <c r="BP1120" s="13"/>
    </row>
    <row r="1121" spans="55:68" ht="15.75">
      <c r="BC1121" s="53" t="s">
        <v>184</v>
      </c>
      <c r="BD1121" s="54" t="s">
        <v>72</v>
      </c>
      <c r="BE1121" s="67" t="s">
        <v>245</v>
      </c>
      <c r="BN1121" s="70" t="s">
        <v>671</v>
      </c>
      <c r="BO1121" s="99"/>
      <c r="BP1121" s="13"/>
    </row>
    <row r="1122" spans="55:68" ht="15.75">
      <c r="BC1122" s="53" t="s">
        <v>185</v>
      </c>
      <c r="BD1122" s="54" t="s">
        <v>186</v>
      </c>
      <c r="BE1122" s="67" t="s">
        <v>246</v>
      </c>
      <c r="BN1122" s="70" t="s">
        <v>672</v>
      </c>
      <c r="BO1122" s="98"/>
      <c r="BP1122" s="13"/>
    </row>
    <row r="1123" spans="55:68" ht="15.75">
      <c r="BC1123" s="53" t="s">
        <v>187</v>
      </c>
      <c r="BD1123" s="54" t="s">
        <v>188</v>
      </c>
      <c r="BE1123" s="67" t="s">
        <v>247</v>
      </c>
      <c r="BN1123" s="70" t="s">
        <v>673</v>
      </c>
      <c r="BO1123" s="83"/>
      <c r="BP1123" s="13"/>
    </row>
    <row r="1124" spans="55:68" ht="15.75">
      <c r="BC1124" s="57">
        <v>10</v>
      </c>
      <c r="BD1124" s="54" t="s">
        <v>189</v>
      </c>
      <c r="BE1124" s="67" t="s">
        <v>248</v>
      </c>
      <c r="BN1124" s="70" t="s">
        <v>674</v>
      </c>
      <c r="BO1124" s="99"/>
      <c r="BP1124" s="13"/>
    </row>
    <row r="1125" spans="55:68" ht="15.75">
      <c r="BC1125" s="57">
        <v>10</v>
      </c>
      <c r="BD1125" s="54" t="s">
        <v>189</v>
      </c>
      <c r="BE1125" s="67" t="s">
        <v>833</v>
      </c>
      <c r="BN1125" s="70" t="s">
        <v>675</v>
      </c>
      <c r="BO1125" s="83"/>
      <c r="BP1125" s="13"/>
    </row>
    <row r="1126" spans="55:68" ht="15.75">
      <c r="BC1126" s="57">
        <v>11</v>
      </c>
      <c r="BD1126" s="54" t="s">
        <v>190</v>
      </c>
      <c r="BE1126" s="67" t="s">
        <v>249</v>
      </c>
      <c r="BN1126" s="70" t="s">
        <v>676</v>
      </c>
      <c r="BO1126" s="83"/>
      <c r="BP1126" s="13"/>
    </row>
    <row r="1127" spans="55:68" ht="15.75">
      <c r="BC1127" s="57">
        <v>11</v>
      </c>
      <c r="BD1127" s="54" t="s">
        <v>190</v>
      </c>
      <c r="BE1127" s="67" t="s">
        <v>268</v>
      </c>
      <c r="BN1127" s="70" t="s">
        <v>677</v>
      </c>
      <c r="BO1127" s="82"/>
      <c r="BP1127" s="13"/>
    </row>
    <row r="1128" spans="55:68" ht="15.75">
      <c r="BC1128" s="57">
        <v>12</v>
      </c>
      <c r="BD1128" s="54" t="s">
        <v>266</v>
      </c>
      <c r="BE1128" s="67" t="s">
        <v>250</v>
      </c>
      <c r="BN1128" s="70" t="s">
        <v>678</v>
      </c>
      <c r="BO1128" s="86"/>
      <c r="BP1128" s="13"/>
    </row>
    <row r="1129" spans="55:68" ht="15.75">
      <c r="BC1129" s="57">
        <v>12</v>
      </c>
      <c r="BD1129" s="54" t="s">
        <v>266</v>
      </c>
      <c r="BE1129" s="67" t="s">
        <v>244</v>
      </c>
      <c r="BN1129" s="70" t="s">
        <v>679</v>
      </c>
      <c r="BO1129" s="86"/>
      <c r="BP1129" s="13"/>
    </row>
    <row r="1130" spans="55:68" ht="15.75">
      <c r="BC1130" s="57">
        <v>12</v>
      </c>
      <c r="BD1130" s="54" t="s">
        <v>266</v>
      </c>
      <c r="BE1130" s="67" t="s">
        <v>251</v>
      </c>
      <c r="BN1130" s="70" t="s">
        <v>680</v>
      </c>
      <c r="BO1130" s="86"/>
      <c r="BP1130" s="13"/>
    </row>
    <row r="1131" spans="55:68">
      <c r="BC1131" s="57">
        <v>13</v>
      </c>
      <c r="BD1131" s="54" t="s">
        <v>192</v>
      </c>
      <c r="BE1131" s="54" t="s">
        <v>252</v>
      </c>
      <c r="BN1131" s="70" t="s">
        <v>681</v>
      </c>
      <c r="BO1131" s="86"/>
      <c r="BP1131" s="13"/>
    </row>
    <row r="1132" spans="55:68">
      <c r="BC1132" s="57">
        <v>14</v>
      </c>
      <c r="BD1132" s="54" t="s">
        <v>193</v>
      </c>
      <c r="BE1132" s="54" t="s">
        <v>253</v>
      </c>
      <c r="BN1132" s="70" t="s">
        <v>682</v>
      </c>
      <c r="BO1132" s="86"/>
      <c r="BP1132" s="13"/>
    </row>
    <row r="1133" spans="55:68">
      <c r="BC1133" s="57">
        <v>15</v>
      </c>
      <c r="BD1133" s="54" t="s">
        <v>194</v>
      </c>
      <c r="BE1133" s="54" t="s">
        <v>410</v>
      </c>
      <c r="BN1133" s="70" t="s">
        <v>683</v>
      </c>
      <c r="BO1133" s="86"/>
      <c r="BP1133" s="13"/>
    </row>
    <row r="1134" spans="55:68">
      <c r="BC1134" s="57">
        <v>16</v>
      </c>
      <c r="BD1134" s="54" t="s">
        <v>195</v>
      </c>
      <c r="BE1134" s="54" t="s">
        <v>195</v>
      </c>
      <c r="BN1134" s="70" t="s">
        <v>684</v>
      </c>
      <c r="BO1134" s="84"/>
      <c r="BP1134" s="13"/>
    </row>
    <row r="1135" spans="55:68">
      <c r="BC1135" s="57">
        <v>17</v>
      </c>
      <c r="BD1135" s="54" t="s">
        <v>196</v>
      </c>
      <c r="BE1135" s="68" t="s">
        <v>254</v>
      </c>
      <c r="BN1135" s="70" t="s">
        <v>685</v>
      </c>
      <c r="BO1135" s="84"/>
      <c r="BP1135" s="13"/>
    </row>
    <row r="1136" spans="55:68">
      <c r="BC1136" s="57">
        <v>18</v>
      </c>
      <c r="BD1136" s="54" t="s">
        <v>197</v>
      </c>
      <c r="BE1136" s="68" t="s">
        <v>255</v>
      </c>
      <c r="BN1136" s="70" t="s">
        <v>686</v>
      </c>
      <c r="BO1136" s="84"/>
      <c r="BP1136" s="13"/>
    </row>
    <row r="1137" spans="55:68">
      <c r="BC1137" s="57">
        <v>19</v>
      </c>
      <c r="BD1137" s="54" t="s">
        <v>198</v>
      </c>
      <c r="BE1137" s="54" t="s">
        <v>256</v>
      </c>
      <c r="BN1137" s="70" t="s">
        <v>687</v>
      </c>
      <c r="BO1137" s="86"/>
      <c r="BP1137" s="13"/>
    </row>
    <row r="1138" spans="55:68">
      <c r="BC1138" s="57">
        <v>20</v>
      </c>
      <c r="BD1138" s="54" t="s">
        <v>199</v>
      </c>
      <c r="BE1138" s="54" t="s">
        <v>257</v>
      </c>
      <c r="BN1138" s="70" t="s">
        <v>687</v>
      </c>
      <c r="BO1138" s="93"/>
      <c r="BP1138" s="13"/>
    </row>
    <row r="1139" spans="55:68">
      <c r="BC1139" s="57">
        <v>21</v>
      </c>
      <c r="BD1139" s="54" t="s">
        <v>200</v>
      </c>
      <c r="BE1139" s="54" t="s">
        <v>258</v>
      </c>
      <c r="BN1139" s="70" t="s">
        <v>688</v>
      </c>
      <c r="BO1139" s="86"/>
      <c r="BP1139" s="13"/>
    </row>
    <row r="1140" spans="55:68">
      <c r="BC1140" s="57">
        <v>21</v>
      </c>
      <c r="BD1140" s="54" t="s">
        <v>200</v>
      </c>
      <c r="BE1140" s="54" t="s">
        <v>267</v>
      </c>
      <c r="BN1140" s="70" t="s">
        <v>689</v>
      </c>
      <c r="BO1140" s="87"/>
      <c r="BP1140" s="13"/>
    </row>
    <row r="1141" spans="55:68">
      <c r="BC1141" s="57" t="s">
        <v>225</v>
      </c>
      <c r="BD1141" s="54" t="s">
        <v>284</v>
      </c>
      <c r="BE1141" s="54" t="s">
        <v>259</v>
      </c>
      <c r="BN1141" s="70" t="s">
        <v>690</v>
      </c>
      <c r="BO1141" s="83"/>
      <c r="BP1141" s="13"/>
    </row>
    <row r="1142" spans="55:68">
      <c r="BC1142" s="57">
        <v>23</v>
      </c>
      <c r="BD1142" s="54" t="s">
        <v>279</v>
      </c>
      <c r="BE1142" s="54" t="s">
        <v>260</v>
      </c>
      <c r="BN1142" s="70" t="s">
        <v>691</v>
      </c>
      <c r="BO1142" s="83"/>
      <c r="BP1142" s="13"/>
    </row>
    <row r="1143" spans="55:68">
      <c r="BC1143" s="57" t="s">
        <v>227</v>
      </c>
      <c r="BD1143" s="54" t="s">
        <v>285</v>
      </c>
      <c r="BE1143" s="69" t="s">
        <v>6</v>
      </c>
      <c r="BN1143" s="70" t="s">
        <v>692</v>
      </c>
      <c r="BO1143" s="83"/>
      <c r="BP1143" s="13"/>
    </row>
    <row r="1144" spans="55:68">
      <c r="BC1144" s="57" t="s">
        <v>228</v>
      </c>
      <c r="BD1144" s="54" t="s">
        <v>280</v>
      </c>
      <c r="BE1144" s="69" t="s">
        <v>252</v>
      </c>
      <c r="BN1144" s="70" t="s">
        <v>693</v>
      </c>
      <c r="BO1144" s="95"/>
      <c r="BP1144" s="13"/>
    </row>
    <row r="1145" spans="55:68">
      <c r="BC1145" s="57" t="s">
        <v>229</v>
      </c>
      <c r="BD1145" s="54" t="s">
        <v>281</v>
      </c>
      <c r="BE1145" s="69" t="s">
        <v>6</v>
      </c>
      <c r="BN1145" s="70" t="s">
        <v>694</v>
      </c>
      <c r="BO1145" s="83"/>
      <c r="BP1145" s="13"/>
    </row>
    <row r="1146" spans="55:68">
      <c r="BC1146" s="57" t="s">
        <v>230</v>
      </c>
      <c r="BD1146" s="54" t="s">
        <v>282</v>
      </c>
      <c r="BE1146" s="69" t="s">
        <v>6</v>
      </c>
      <c r="BN1146" s="70" t="s">
        <v>695</v>
      </c>
      <c r="BO1146" s="83"/>
      <c r="BP1146" s="13"/>
    </row>
    <row r="1147" spans="55:68">
      <c r="BC1147" s="60" t="s">
        <v>231</v>
      </c>
      <c r="BD1147" s="61" t="s">
        <v>283</v>
      </c>
      <c r="BE1147" s="61" t="s">
        <v>211</v>
      </c>
      <c r="BN1147" s="70" t="s">
        <v>696</v>
      </c>
      <c r="BO1147" s="83"/>
      <c r="BP1147" s="13"/>
    </row>
    <row r="1148" spans="55:68">
      <c r="BN1148" s="70" t="s">
        <v>697</v>
      </c>
      <c r="BO1148" s="87"/>
      <c r="BP1148" s="13"/>
    </row>
    <row r="1149" spans="55:68">
      <c r="BN1149" s="70" t="s">
        <v>698</v>
      </c>
      <c r="BO1149" s="93"/>
      <c r="BP1149" s="13"/>
    </row>
    <row r="1150" spans="55:68">
      <c r="BN1150" s="70" t="s">
        <v>699</v>
      </c>
      <c r="BO1150" s="93"/>
      <c r="BP1150" s="13"/>
    </row>
    <row r="1151" spans="55:68">
      <c r="BN1151" s="70" t="s">
        <v>700</v>
      </c>
      <c r="BO1151" s="93"/>
      <c r="BP1151" s="13"/>
    </row>
    <row r="1152" spans="55:68">
      <c r="BN1152" s="70" t="s">
        <v>701</v>
      </c>
      <c r="BO1152" s="84"/>
      <c r="BP1152" s="13"/>
    </row>
    <row r="1153" spans="66:68">
      <c r="BN1153" s="70" t="s">
        <v>702</v>
      </c>
      <c r="BO1153" s="84"/>
      <c r="BP1153" s="13"/>
    </row>
    <row r="1154" spans="66:68">
      <c r="BN1154" s="70" t="s">
        <v>703</v>
      </c>
      <c r="BO1154" s="84"/>
      <c r="BP1154" s="13"/>
    </row>
    <row r="1155" spans="66:68">
      <c r="BN1155" s="70" t="s">
        <v>704</v>
      </c>
      <c r="BO1155" s="84"/>
      <c r="BP1155" s="13"/>
    </row>
    <row r="1156" spans="66:68">
      <c r="BN1156" s="70" t="s">
        <v>704</v>
      </c>
      <c r="BO1156" s="84"/>
      <c r="BP1156" s="13"/>
    </row>
    <row r="1157" spans="66:68">
      <c r="BN1157" s="70" t="s">
        <v>705</v>
      </c>
      <c r="BO1157" s="84"/>
      <c r="BP1157" s="13"/>
    </row>
    <row r="1158" spans="66:68">
      <c r="BN1158" s="70" t="s">
        <v>706</v>
      </c>
      <c r="BO1158" s="84"/>
      <c r="BP1158" s="13"/>
    </row>
    <row r="1159" spans="66:68">
      <c r="BN1159" s="70" t="s">
        <v>707</v>
      </c>
      <c r="BO1159" s="100"/>
      <c r="BP1159" s="13"/>
    </row>
    <row r="1160" spans="66:68">
      <c r="BN1160" s="70" t="s">
        <v>708</v>
      </c>
      <c r="BO1160" s="101"/>
      <c r="BP1160" s="13"/>
    </row>
    <row r="1161" spans="66:68">
      <c r="BN1161" s="70" t="s">
        <v>708</v>
      </c>
      <c r="BO1161" s="100"/>
      <c r="BP1161" s="13"/>
    </row>
    <row r="1162" spans="66:68">
      <c r="BN1162" s="70" t="s">
        <v>709</v>
      </c>
      <c r="BO1162" s="101"/>
      <c r="BP1162" s="13"/>
    </row>
    <row r="1163" spans="66:68">
      <c r="BN1163" s="70" t="s">
        <v>710</v>
      </c>
      <c r="BO1163" s="100"/>
      <c r="BP1163" s="13"/>
    </row>
    <row r="1164" spans="66:68">
      <c r="BN1164" s="70" t="s">
        <v>710</v>
      </c>
      <c r="BO1164" s="100"/>
      <c r="BP1164" s="13"/>
    </row>
    <row r="1165" spans="66:68">
      <c r="BN1165" s="70" t="s">
        <v>711</v>
      </c>
      <c r="BO1165" s="101"/>
      <c r="BP1165" s="13"/>
    </row>
    <row r="1166" spans="66:68">
      <c r="BN1166" s="70" t="s">
        <v>712</v>
      </c>
      <c r="BO1166" s="100"/>
      <c r="BP1166" s="13"/>
    </row>
    <row r="1167" spans="66:68">
      <c r="BN1167" s="70" t="s">
        <v>713</v>
      </c>
      <c r="BO1167" s="102"/>
      <c r="BP1167" s="13"/>
    </row>
    <row r="1168" spans="66:68">
      <c r="BN1168" s="70" t="s">
        <v>714</v>
      </c>
      <c r="BO1168" s="102"/>
      <c r="BP1168" s="13"/>
    </row>
    <row r="1169" spans="66:68">
      <c r="BN1169" s="70" t="s">
        <v>715</v>
      </c>
      <c r="BO1169" s="102"/>
      <c r="BP1169" s="13"/>
    </row>
    <row r="1170" spans="66:68">
      <c r="BN1170" s="70" t="s">
        <v>716</v>
      </c>
      <c r="BO1170" s="102"/>
      <c r="BP1170" s="13"/>
    </row>
    <row r="1171" spans="66:68">
      <c r="BN1171" s="70" t="s">
        <v>717</v>
      </c>
      <c r="BO1171" s="102"/>
      <c r="BP1171" s="13"/>
    </row>
    <row r="1172" spans="66:68">
      <c r="BN1172" s="70" t="s">
        <v>718</v>
      </c>
      <c r="BO1172" s="103"/>
      <c r="BP1172" s="13"/>
    </row>
    <row r="1173" spans="66:68">
      <c r="BN1173" s="70" t="s">
        <v>719</v>
      </c>
      <c r="BO1173" s="84"/>
      <c r="BP1173" s="13"/>
    </row>
    <row r="1174" spans="66:68">
      <c r="BN1174" s="70" t="s">
        <v>720</v>
      </c>
      <c r="BO1174" s="84"/>
      <c r="BP1174" s="13"/>
    </row>
    <row r="1175" spans="66:68">
      <c r="BN1175" s="70" t="s">
        <v>721</v>
      </c>
      <c r="BO1175" s="84"/>
      <c r="BP1175" s="13"/>
    </row>
    <row r="1176" spans="66:68">
      <c r="BN1176" s="70" t="s">
        <v>722</v>
      </c>
      <c r="BO1176" s="84"/>
      <c r="BP1176" s="13"/>
    </row>
    <row r="1177" spans="66:68">
      <c r="BN1177" s="70" t="s">
        <v>723</v>
      </c>
      <c r="BO1177" s="86"/>
      <c r="BP1177" s="13"/>
    </row>
    <row r="1178" spans="66:68">
      <c r="BN1178" s="70" t="s">
        <v>723</v>
      </c>
      <c r="BO1178" s="82"/>
      <c r="BP1178" s="13"/>
    </row>
    <row r="1179" spans="66:68">
      <c r="BN1179" s="70" t="s">
        <v>724</v>
      </c>
      <c r="BO1179" s="84"/>
      <c r="BP1179" s="13"/>
    </row>
    <row r="1180" spans="66:68">
      <c r="BN1180" s="70" t="s">
        <v>725</v>
      </c>
      <c r="BO1180" s="82"/>
      <c r="BP1180" s="13"/>
    </row>
    <row r="1181" spans="66:68">
      <c r="BN1181" s="70" t="s">
        <v>726</v>
      </c>
      <c r="BO1181" s="86"/>
      <c r="BP1181" s="13"/>
    </row>
    <row r="1182" spans="66:68">
      <c r="BN1182" s="70" t="s">
        <v>727</v>
      </c>
      <c r="BO1182" s="93"/>
      <c r="BP1182" s="13"/>
    </row>
    <row r="1183" spans="66:68">
      <c r="BN1183" s="70" t="s">
        <v>728</v>
      </c>
      <c r="BO1183" s="93"/>
      <c r="BP1183" s="13"/>
    </row>
    <row r="1184" spans="66:68">
      <c r="BN1184" s="70" t="s">
        <v>729</v>
      </c>
      <c r="BO1184" s="93"/>
      <c r="BP1184" s="13"/>
    </row>
    <row r="1185" spans="66:68">
      <c r="BN1185" s="70" t="s">
        <v>730</v>
      </c>
      <c r="BO1185" s="104"/>
      <c r="BP1185" s="13"/>
    </row>
    <row r="1186" spans="66:68">
      <c r="BN1186" s="70" t="s">
        <v>730</v>
      </c>
      <c r="BO1186" s="105"/>
      <c r="BP1186" s="13"/>
    </row>
    <row r="1187" spans="66:68">
      <c r="BN1187" s="70" t="s">
        <v>731</v>
      </c>
      <c r="BO1187" s="97"/>
      <c r="BP1187" s="13"/>
    </row>
    <row r="1188" spans="66:68">
      <c r="BN1188" s="70" t="s">
        <v>732</v>
      </c>
      <c r="BO1188" s="106"/>
      <c r="BP1188" s="13"/>
    </row>
    <row r="1189" spans="66:68">
      <c r="BN1189" s="70" t="s">
        <v>733</v>
      </c>
      <c r="BO1189" s="106"/>
      <c r="BP1189" s="13"/>
    </row>
    <row r="1190" spans="66:68">
      <c r="BN1190" s="70" t="s">
        <v>734</v>
      </c>
      <c r="BO1190" s="107"/>
      <c r="BP1190" s="13"/>
    </row>
    <row r="1191" spans="66:68">
      <c r="BN1191" s="70" t="s">
        <v>735</v>
      </c>
      <c r="BO1191" s="107"/>
      <c r="BP1191" s="13"/>
    </row>
    <row r="1192" spans="66:68">
      <c r="BN1192" s="70" t="s">
        <v>736</v>
      </c>
      <c r="BO1192" s="107"/>
      <c r="BP1192" s="13"/>
    </row>
    <row r="1193" spans="66:68">
      <c r="BN1193" s="70" t="s">
        <v>737</v>
      </c>
      <c r="BO1193" s="97"/>
      <c r="BP1193" s="13"/>
    </row>
    <row r="1194" spans="66:68">
      <c r="BN1194" s="70" t="s">
        <v>738</v>
      </c>
      <c r="BO1194" s="105"/>
      <c r="BP1194" s="13"/>
    </row>
    <row r="1195" spans="66:68">
      <c r="BN1195" s="70" t="s">
        <v>739</v>
      </c>
      <c r="BO1195" s="105"/>
      <c r="BP1195" s="13"/>
    </row>
    <row r="1196" spans="66:68">
      <c r="BN1196" s="70" t="s">
        <v>740</v>
      </c>
      <c r="BO1196" s="105"/>
      <c r="BP1196" s="13"/>
    </row>
    <row r="1197" spans="66:68">
      <c r="BN1197" s="70" t="s">
        <v>741</v>
      </c>
      <c r="BO1197" s="105"/>
      <c r="BP1197" s="13"/>
    </row>
    <row r="1198" spans="66:68">
      <c r="BN1198" s="70" t="s">
        <v>742</v>
      </c>
      <c r="BO1198" s="105"/>
      <c r="BP1198" s="13"/>
    </row>
    <row r="1199" spans="66:68">
      <c r="BN1199" s="70" t="s">
        <v>743</v>
      </c>
      <c r="BO1199" s="105"/>
      <c r="BP1199" s="13"/>
    </row>
    <row r="1200" spans="66:68">
      <c r="BN1200" s="70" t="s">
        <v>744</v>
      </c>
      <c r="BO1200" s="108"/>
      <c r="BP1200" s="13"/>
    </row>
    <row r="1201" spans="66:68">
      <c r="BN1201" s="70" t="s">
        <v>745</v>
      </c>
      <c r="BO1201" s="104"/>
      <c r="BP1201" s="13"/>
    </row>
    <row r="1202" spans="66:68">
      <c r="BN1202" s="70" t="s">
        <v>746</v>
      </c>
      <c r="BO1202" s="104"/>
      <c r="BP1202" s="13"/>
    </row>
    <row r="1203" spans="66:68">
      <c r="BN1203" s="70" t="s">
        <v>747</v>
      </c>
      <c r="BO1203" s="104"/>
      <c r="BP1203" s="13"/>
    </row>
    <row r="1204" spans="66:68">
      <c r="BN1204" s="70" t="s">
        <v>748</v>
      </c>
      <c r="BO1204" s="104"/>
      <c r="BP1204" s="13"/>
    </row>
    <row r="1205" spans="66:68">
      <c r="BN1205" s="70" t="s">
        <v>749</v>
      </c>
      <c r="BO1205" s="109"/>
      <c r="BP1205" s="13"/>
    </row>
    <row r="1206" spans="66:68">
      <c r="BN1206" s="70" t="s">
        <v>750</v>
      </c>
      <c r="BO1206" s="110"/>
      <c r="BP1206" s="13"/>
    </row>
    <row r="1207" spans="66:68">
      <c r="BN1207" s="70" t="s">
        <v>751</v>
      </c>
      <c r="BO1207" s="105"/>
      <c r="BP1207" s="13"/>
    </row>
    <row r="1208" spans="66:68">
      <c r="BN1208" s="70" t="s">
        <v>752</v>
      </c>
      <c r="BO1208" s="105"/>
      <c r="BP1208" s="13"/>
    </row>
    <row r="1209" spans="66:68">
      <c r="BN1209" s="70" t="s">
        <v>753</v>
      </c>
      <c r="BO1209" s="105"/>
      <c r="BP1209" s="13"/>
    </row>
    <row r="1210" spans="66:68">
      <c r="BN1210" s="70" t="s">
        <v>754</v>
      </c>
      <c r="BO1210" s="105"/>
      <c r="BP1210" s="13"/>
    </row>
    <row r="1211" spans="66:68">
      <c r="BN1211" s="70" t="s">
        <v>755</v>
      </c>
      <c r="BO1211" s="105"/>
      <c r="BP1211" s="13"/>
    </row>
    <row r="1212" spans="66:68">
      <c r="BN1212" s="70" t="s">
        <v>756</v>
      </c>
      <c r="BO1212" s="105"/>
      <c r="BP1212" s="13"/>
    </row>
    <row r="1213" spans="66:68">
      <c r="BN1213" s="70" t="s">
        <v>757</v>
      </c>
      <c r="BO1213" s="105"/>
      <c r="BP1213" s="13"/>
    </row>
    <row r="1214" spans="66:68">
      <c r="BN1214" s="70" t="s">
        <v>758</v>
      </c>
      <c r="BO1214" s="105"/>
      <c r="BP1214" s="13"/>
    </row>
    <row r="1215" spans="66:68">
      <c r="BN1215" s="70" t="s">
        <v>759</v>
      </c>
      <c r="BO1215" s="105"/>
      <c r="BP1215" s="13"/>
    </row>
    <row r="1216" spans="66:68">
      <c r="BN1216" s="70" t="s">
        <v>760</v>
      </c>
      <c r="BO1216" s="105"/>
      <c r="BP1216" s="13"/>
    </row>
    <row r="1217" spans="66:68">
      <c r="BN1217" s="70" t="s">
        <v>761</v>
      </c>
      <c r="BO1217" s="105"/>
      <c r="BP1217" s="13"/>
    </row>
    <row r="1218" spans="66:68">
      <c r="BN1218" s="70" t="s">
        <v>762</v>
      </c>
      <c r="BO1218" s="111"/>
      <c r="BP1218" s="13"/>
    </row>
    <row r="1219" spans="66:68">
      <c r="BN1219" s="70" t="s">
        <v>763</v>
      </c>
      <c r="BO1219" s="111"/>
      <c r="BP1219" s="13"/>
    </row>
    <row r="1220" spans="66:68">
      <c r="BN1220" s="70" t="s">
        <v>764</v>
      </c>
      <c r="BO1220" s="107"/>
      <c r="BP1220" s="13"/>
    </row>
    <row r="1221" spans="66:68">
      <c r="BN1221" s="70" t="s">
        <v>765</v>
      </c>
      <c r="BO1221" s="107"/>
      <c r="BP1221" s="13"/>
    </row>
    <row r="1222" spans="66:68">
      <c r="BN1222" s="70" t="s">
        <v>766</v>
      </c>
      <c r="BO1222" s="104"/>
      <c r="BP1222" s="13"/>
    </row>
    <row r="1223" spans="66:68">
      <c r="BN1223" s="70" t="s">
        <v>767</v>
      </c>
      <c r="BO1223" s="104"/>
      <c r="BP1223" s="13"/>
    </row>
    <row r="1224" spans="66:68">
      <c r="BN1224" s="70" t="s">
        <v>768</v>
      </c>
      <c r="BO1224" s="107"/>
      <c r="BP1224" s="13"/>
    </row>
    <row r="1225" spans="66:68">
      <c r="BN1225" s="70" t="s">
        <v>769</v>
      </c>
      <c r="BO1225" s="107"/>
      <c r="BP1225" s="13"/>
    </row>
    <row r="1226" spans="66:68">
      <c r="BN1226" s="70" t="s">
        <v>770</v>
      </c>
      <c r="BO1226" s="85"/>
      <c r="BP1226" s="13"/>
    </row>
    <row r="1227" spans="66:68">
      <c r="BN1227" s="70" t="s">
        <v>771</v>
      </c>
      <c r="BO1227" s="85"/>
      <c r="BP1227" s="13"/>
    </row>
    <row r="1228" spans="66:68">
      <c r="BN1228" s="70" t="s">
        <v>772</v>
      </c>
      <c r="BO1228" s="90"/>
      <c r="BP1228" s="13"/>
    </row>
    <row r="1229" spans="66:68">
      <c r="BN1229" s="70" t="s">
        <v>773</v>
      </c>
      <c r="BO1229" s="85"/>
      <c r="BP1229" s="13"/>
    </row>
    <row r="1230" spans="66:68">
      <c r="BN1230" s="70" t="s">
        <v>774</v>
      </c>
      <c r="BO1230" s="85"/>
      <c r="BP1230" s="13"/>
    </row>
    <row r="1231" spans="66:68">
      <c r="BN1231" s="70" t="s">
        <v>775</v>
      </c>
      <c r="BO1231" s="95"/>
      <c r="BP1231" s="13"/>
    </row>
    <row r="1232" spans="66:68">
      <c r="BN1232" s="70" t="s">
        <v>776</v>
      </c>
      <c r="BO1232" s="85"/>
      <c r="BP1232" s="13"/>
    </row>
    <row r="1233" spans="66:68">
      <c r="BN1233" s="70" t="s">
        <v>777</v>
      </c>
      <c r="BO1233" s="95"/>
      <c r="BP1233" s="13"/>
    </row>
    <row r="1234" spans="66:68">
      <c r="BN1234" s="70" t="s">
        <v>778</v>
      </c>
      <c r="BO1234" s="82"/>
      <c r="BP1234" s="13"/>
    </row>
    <row r="1235" spans="66:68">
      <c r="BN1235" s="70" t="s">
        <v>779</v>
      </c>
      <c r="BO1235" s="82"/>
      <c r="BP1235" s="13"/>
    </row>
    <row r="1236" spans="66:68">
      <c r="BN1236" s="70" t="s">
        <v>780</v>
      </c>
      <c r="BO1236" s="82"/>
      <c r="BP1236" s="13"/>
    </row>
    <row r="1237" spans="66:68">
      <c r="BN1237" s="70" t="s">
        <v>781</v>
      </c>
      <c r="BO1237" s="82"/>
      <c r="BP1237" s="13"/>
    </row>
    <row r="1238" spans="66:68">
      <c r="BN1238" s="70" t="s">
        <v>782</v>
      </c>
      <c r="BO1238" s="82"/>
      <c r="BP1238" s="13"/>
    </row>
    <row r="1239" spans="66:68">
      <c r="BN1239" s="70" t="s">
        <v>783</v>
      </c>
      <c r="BO1239" s="82"/>
      <c r="BP1239" s="13"/>
    </row>
    <row r="1240" spans="66:68">
      <c r="BN1240" s="70" t="s">
        <v>784</v>
      </c>
      <c r="BO1240" s="82"/>
      <c r="BP1240" s="13"/>
    </row>
    <row r="1241" spans="66:68">
      <c r="BN1241" s="70" t="s">
        <v>785</v>
      </c>
      <c r="BO1241" s="82"/>
      <c r="BP1241" s="13"/>
    </row>
    <row r="1242" spans="66:68">
      <c r="BN1242" s="70" t="s">
        <v>786</v>
      </c>
      <c r="BO1242" s="104"/>
      <c r="BP1242" s="13"/>
    </row>
    <row r="1243" spans="66:68">
      <c r="BN1243" s="70" t="s">
        <v>787</v>
      </c>
      <c r="BO1243" s="112"/>
      <c r="BP1243" s="13"/>
    </row>
    <row r="1244" spans="66:68">
      <c r="BN1244" s="176" t="s">
        <v>866</v>
      </c>
      <c r="BO1244" s="82"/>
      <c r="BP1244" s="13"/>
    </row>
  </sheetData>
  <sortState ref="BA1001:BB1085">
    <sortCondition ref="BB1001"/>
  </sortState>
  <dataConsolidate/>
  <mergeCells count="143">
    <mergeCell ref="C42:Y42"/>
    <mergeCell ref="C43:Y43"/>
    <mergeCell ref="BC1101:BD1101"/>
    <mergeCell ref="BC1002:BF1002"/>
    <mergeCell ref="BC1004:BC1005"/>
    <mergeCell ref="BD1004:BD1005"/>
    <mergeCell ref="BC1006:BC1009"/>
    <mergeCell ref="BD1006:BD1009"/>
    <mergeCell ref="BF1006:BF1009"/>
    <mergeCell ref="BC1010:BC1018"/>
    <mergeCell ref="BD1010:BD1018"/>
    <mergeCell ref="A34:Y34"/>
    <mergeCell ref="F36:J36"/>
    <mergeCell ref="I22:J22"/>
    <mergeCell ref="A42:B42"/>
    <mergeCell ref="A43:B43"/>
    <mergeCell ref="N40:O40"/>
    <mergeCell ref="P39:Q39"/>
    <mergeCell ref="F19:G19"/>
    <mergeCell ref="L19:N19"/>
    <mergeCell ref="C37:C38"/>
    <mergeCell ref="D37:D38"/>
    <mergeCell ref="E37:E38"/>
    <mergeCell ref="F37:F38"/>
    <mergeCell ref="G37:H38"/>
    <mergeCell ref="I37:I38"/>
    <mergeCell ref="J37:J38"/>
    <mergeCell ref="K36:K38"/>
    <mergeCell ref="F23:G23"/>
    <mergeCell ref="F22:G22"/>
    <mergeCell ref="L38:M38"/>
    <mergeCell ref="A39:B39"/>
    <mergeCell ref="A35:J35"/>
    <mergeCell ref="F33:G33"/>
    <mergeCell ref="F21:G21"/>
    <mergeCell ref="A41:Y41"/>
    <mergeCell ref="K35:Y35"/>
    <mergeCell ref="A36:E36"/>
    <mergeCell ref="S38:T38"/>
    <mergeCell ref="L36:Y36"/>
    <mergeCell ref="N39:O39"/>
    <mergeCell ref="P40:Q40"/>
    <mergeCell ref="Y37:Y38"/>
    <mergeCell ref="N38:O38"/>
    <mergeCell ref="P38:Q38"/>
    <mergeCell ref="L37:Q37"/>
    <mergeCell ref="L39:M39"/>
    <mergeCell ref="L40:M40"/>
    <mergeCell ref="A37:B38"/>
    <mergeCell ref="A40:B40"/>
    <mergeCell ref="R37:V37"/>
    <mergeCell ref="W37:X38"/>
    <mergeCell ref="W39:X39"/>
    <mergeCell ref="W40:X40"/>
    <mergeCell ref="F26:G26"/>
    <mergeCell ref="F27:G27"/>
    <mergeCell ref="F28:G28"/>
    <mergeCell ref="F29:G29"/>
    <mergeCell ref="F30:G30"/>
    <mergeCell ref="F31:G31"/>
    <mergeCell ref="F32:G32"/>
    <mergeCell ref="I21:J21"/>
    <mergeCell ref="I26:J26"/>
    <mergeCell ref="I27:J27"/>
    <mergeCell ref="I28:J28"/>
    <mergeCell ref="I29:J29"/>
    <mergeCell ref="I30:J30"/>
    <mergeCell ref="I31:J31"/>
    <mergeCell ref="I32:J32"/>
    <mergeCell ref="O16:T16"/>
    <mergeCell ref="U16:V16"/>
    <mergeCell ref="W16:X16"/>
    <mergeCell ref="F18:G18"/>
    <mergeCell ref="F25:G25"/>
    <mergeCell ref="L25:N25"/>
    <mergeCell ref="A20:A21"/>
    <mergeCell ref="B20:B21"/>
    <mergeCell ref="F24:G24"/>
    <mergeCell ref="L24:N24"/>
    <mergeCell ref="I18:J18"/>
    <mergeCell ref="I20:J20"/>
    <mergeCell ref="F16:G17"/>
    <mergeCell ref="H16:H17"/>
    <mergeCell ref="K16:K17"/>
    <mergeCell ref="L16:N17"/>
    <mergeCell ref="I16:J17"/>
    <mergeCell ref="L18:N18"/>
    <mergeCell ref="L20:N20"/>
    <mergeCell ref="I19:J19"/>
    <mergeCell ref="E16:E17"/>
    <mergeCell ref="F20:G20"/>
    <mergeCell ref="B1:T1"/>
    <mergeCell ref="A2:U2"/>
    <mergeCell ref="A3:U3"/>
    <mergeCell ref="A4:U4"/>
    <mergeCell ref="A6:Y6"/>
    <mergeCell ref="K7:M7"/>
    <mergeCell ref="O7:T7"/>
    <mergeCell ref="U7:V7"/>
    <mergeCell ref="W7:Y7"/>
    <mergeCell ref="W2:Y2"/>
    <mergeCell ref="W3:X3"/>
    <mergeCell ref="B7:H7"/>
    <mergeCell ref="W5:X5"/>
    <mergeCell ref="A12:Y12"/>
    <mergeCell ref="A14:Y14"/>
    <mergeCell ref="A15:A17"/>
    <mergeCell ref="W15:X15"/>
    <mergeCell ref="B13:C13"/>
    <mergeCell ref="E13:H13"/>
    <mergeCell ref="A8:Y8"/>
    <mergeCell ref="K10:P10"/>
    <mergeCell ref="K11:P11"/>
    <mergeCell ref="B10:I10"/>
    <mergeCell ref="A9:I9"/>
    <mergeCell ref="J9:P9"/>
    <mergeCell ref="B11:D11"/>
    <mergeCell ref="E11:I11"/>
    <mergeCell ref="J13:M13"/>
    <mergeCell ref="N13:O13"/>
    <mergeCell ref="P13:Y13"/>
    <mergeCell ref="Q9:S11"/>
    <mergeCell ref="T9:Y11"/>
    <mergeCell ref="Y15:Y17"/>
    <mergeCell ref="B15:B17"/>
    <mergeCell ref="C15:V15"/>
    <mergeCell ref="C16:C17"/>
    <mergeCell ref="D16:D17"/>
    <mergeCell ref="I33:J33"/>
    <mergeCell ref="L21:N21"/>
    <mergeCell ref="L22:N22"/>
    <mergeCell ref="L23:N23"/>
    <mergeCell ref="L26:N26"/>
    <mergeCell ref="L27:N27"/>
    <mergeCell ref="L28:N28"/>
    <mergeCell ref="L29:N29"/>
    <mergeCell ref="L30:N30"/>
    <mergeCell ref="L31:N31"/>
    <mergeCell ref="L32:N32"/>
    <mergeCell ref="L33:N33"/>
    <mergeCell ref="I24:J24"/>
    <mergeCell ref="I25:J25"/>
    <mergeCell ref="I23:J23"/>
  </mergeCells>
  <dataValidations xWindow="1145" yWindow="299" count="30">
    <dataValidation type="list" allowBlank="1" showInputMessage="1" showErrorMessage="1" error="!!Seleccione el Trimestre del Reporte!!" prompt="!!Seleccione el Trimestre del Reporte!!" sqref="Y3">
      <formula1>$AA$2:$AA$5</formula1>
    </dataValidation>
    <dataValidation type="list" allowBlank="1" showInputMessage="1" showErrorMessage="1" error="!! No puede cambiar esta información!!" prompt="!!Selecciones el Ramo Administrativo!!" sqref="J7">
      <formula1>$BC$1072:$BC$1099</formula1>
    </dataValidation>
    <dataValidation type="list" allowBlank="1" showInputMessage="1" showErrorMessage="1" error="!!No puede cambiar esta Información!!" sqref="K7:M7">
      <formula1>INDIRECT($J$7)</formula1>
    </dataValidation>
    <dataValidation type="list" allowBlank="1" showInputMessage="1" showErrorMessage="1" sqref="K10:M10">
      <formula1>$BI$1003:$BI$1046</formula1>
    </dataValidation>
    <dataValidation type="list" allowBlank="1" showInputMessage="1" showErrorMessage="1" sqref="B13:C13">
      <formula1>$BK$1003:$BK$1006</formula1>
    </dataValidation>
    <dataValidation type="list" allowBlank="1" showInputMessage="1" showErrorMessage="1" sqref="B18">
      <formula1>FINES</formula1>
    </dataValidation>
    <dataValidation type="list" allowBlank="1" showInputMessage="1" showErrorMessage="1" sqref="E13">
      <formula1>$BL$1004:$BL$1031</formula1>
    </dataValidation>
    <dataValidation type="list" allowBlank="1" showInputMessage="1" showErrorMessage="1" sqref="J13">
      <formula1>$BM$1004:$BM$1116</formula1>
    </dataValidation>
    <dataValidation type="list" allowBlank="1" showInputMessage="1" showErrorMessage="1" sqref="B10:I10">
      <formula1>$BG$1003:$BG$1007</formula1>
    </dataValidation>
    <dataValidation type="list" allowBlank="1" showInputMessage="1" showErrorMessage="1" sqref="B11:D11">
      <formula1>$BH$1003:$BH$1072</formula1>
    </dataValidation>
    <dataValidation type="list" allowBlank="1" showInputMessage="1" showErrorMessage="1" sqref="T9">
      <formula1>$BO$1002:$BO$1008</formula1>
    </dataValidation>
    <dataValidation type="list" allowBlank="1" showInputMessage="1" showErrorMessage="1" sqref="E11:I11">
      <formula1>$BH$1003:$BH$1073</formula1>
    </dataValidation>
    <dataValidation type="list" allowBlank="1" showInputMessage="1" showErrorMessage="1" sqref="G39:G40 S39:S40">
      <formula1>$AH$6:$AH$20</formula1>
    </dataValidation>
    <dataValidation type="list" allowBlank="1" showInputMessage="1" showErrorMessage="1" error="!!Debe elegir la dimennsión que mide el indicador!!" prompt="!!Seleccione la dimensión que mide el indicador!!" sqref="J18 I18:I33">
      <formula1>$AD$6:$AD$9</formula1>
    </dataValidation>
    <dataValidation type="list" errorStyle="information" allowBlank="1" showInputMessage="1" showErrorMessage="1" error="Verifique que la unidad de medida sea congruente con la fórmula de cálculo!!" prompt="Si la unidad de medida no aparece en la &quot;Lista desplegable&quot;, escríbala." sqref="F24:G24 F26:G27 F29:G32 F18:G22">
      <formula1>$AE$6:$AE$10</formula1>
    </dataValidation>
    <dataValidation type="list" allowBlank="1" showInputMessage="1" showErrorMessage="1" error="!! Sólo debe seleccionar el Nombre de su Dependencia o Secretaría!!" sqref="O7:T7">
      <formula1>$BJ$1003:$BJ$1023</formula1>
    </dataValidation>
    <dataValidation type="list" allowBlank="1" showInputMessage="1" showErrorMessage="1" error="!! No debe modificar esta información!!" sqref="W7:Y7">
      <formula1>INDIRECT($K$7)</formula1>
    </dataValidation>
    <dataValidation allowBlank="1" showInputMessage="1" showErrorMessage="1" prompt="Registre el Objetivo del Programa sectorial al que contribuye el Programa Presupuestrio." sqref="K11:P11"/>
    <dataValidation type="custom" allowBlank="1" showInputMessage="1" showErrorMessage="1" error="!!No modifique esta información!!" sqref="A39:B40">
      <formula1>0</formula1>
    </dataValidation>
    <dataValidation type="custom" allowBlank="1" showInputMessage="1" showErrorMessage="1" error="!! No modifique esta información !!" sqref="A6:Y6 A7 I7 N7 U7:V7 A8:Y8 A9:P9 Q9:S11 J10:J11 A10:A11 A12:Y12 A13 D13 I13 N13:O13 A14:Y17 A34:Y38 A41:Y41 E39:E40 J39:K40 P39:Q40 V39:Y40">
      <formula1>0</formula1>
    </dataValidation>
    <dataValidation type="list" allowBlank="1" showInputMessage="1" showErrorMessage="1" error="!!Debe seleccionar de la lista la frecuencia que mide el indicador!!" prompt="!!Seleccione la frecuencia para medir el indicador!!" sqref="M18:N20 L18:L33">
      <formula1>$Z$6:$Z$13</formula1>
    </dataValidation>
    <dataValidation type="list" allowBlank="1" showInputMessage="1" showErrorMessage="1" error="No puede cambiar el Nombre del  Programa, sólo ebe seleccionarlo.  " sqref="B7:H7">
      <formula1>$BB$1003:$BB$1073</formula1>
    </dataValidation>
    <dataValidation type="list" allowBlank="1" showInputMessage="1" showErrorMessage="1" sqref="P13:Y13">
      <formula1>$BN$1003:$BN$1244</formula1>
    </dataValidation>
    <dataValidation errorStyle="information" allowBlank="1" showInputMessage="1" showErrorMessage="1" error="Verifique que la unidad de medida sea congruente con la fórmula de cálculo!!" prompt="Si la unidad de medida no aparece en la &quot;Lista desplegable&quot;, escríbala." sqref="F23:G23 F25:G25 F28:G28 F33:G33"/>
    <dataValidation type="list" allowBlank="1" showInputMessage="1" showErrorMessage="1" error="!!Debe seleccionar de la lista el sentido de medición del indicador!!!!" prompt="!!Seleccione el sentido de medición del indicador!!" sqref="K18:K33">
      <formula1>$AF$6:$AF$7</formula1>
    </dataValidation>
    <dataValidation allowBlank="1" showInputMessage="1" showErrorMessage="1" error="!!Registre en números absolutos, la meta programada al trimestre de reporte!!" prompt="!!Registre en números absolutos, la meta programada al trimestre de reporte!!" sqref="W18:W33"/>
    <dataValidation allowBlank="1" showInputMessage="1" showErrorMessage="1" error="!!Registre en números relativos, la meta programada al trimestre de reporte!!" prompt="!!Registre en números relativos, la meta programada al trimestre de reporte!!" sqref="X18:X33"/>
    <dataValidation allowBlank="1" showInputMessage="1" showErrorMessage="1" prompt="!!Registre la meta Programada al trimestre de reporte!!" sqref="V18:V33"/>
    <dataValidation type="list" allowBlank="1" showInputMessage="1" showErrorMessage="1" error="!!Debe elegir el tipo de indicador de la lista!!" prompt="!!Seleccione el tipo de indicador!!" sqref="H18:H33">
      <formula1>$AC$6:$AC$7</formula1>
    </dataValidation>
    <dataValidation type="list" allowBlank="1" showInputMessage="1" showErrorMessage="1" prompt="!! Seleccione el color de semáforo que corresponde a su avance reportado!! _x000a__x000a_Para ello, considere los sig. parámetros:_x000a__x000a_Verde: Cumpliiento del 80-100%_x000a_Amarillo: Cumpliiento del 60-79%_x000a_Rojo: Cumpliiento menor al 60%" sqref="Y18:Y33">
      <formula1>$AI$6:$AI$8</formula1>
    </dataValidation>
  </dataValidations>
  <pageMargins left="0.59055118110236227" right="0.59055118110236227" top="0.35433070866141736" bottom="0.35433070866141736" header="0" footer="0.31496062992125984"/>
  <pageSetup paperSize="5" scale="50" orientation="landscape" r:id="rId1"/>
  <headerFooter>
    <oddFooter>&amp;C&amp;P -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4" zoomScale="85" zoomScaleNormal="85" workbookViewId="0">
      <selection activeCell="C11" sqref="C11"/>
    </sheetView>
  </sheetViews>
  <sheetFormatPr baseColWidth="10" defaultRowHeight="15"/>
  <cols>
    <col min="1" max="1" width="30.140625" style="1" customWidth="1"/>
    <col min="2" max="2" width="44.140625" style="1" customWidth="1"/>
    <col min="3" max="3" width="47.5703125" style="1" customWidth="1"/>
    <col min="4" max="5" width="38.85546875" style="1" customWidth="1"/>
    <col min="6" max="6" width="27.85546875" style="1" customWidth="1"/>
    <col min="7" max="16384" width="11.42578125" style="1"/>
  </cols>
  <sheetData>
    <row r="1" spans="1:6" ht="15.75">
      <c r="A1" s="201" t="s">
        <v>6</v>
      </c>
      <c r="B1" s="201"/>
      <c r="C1" s="201"/>
      <c r="D1" s="201"/>
      <c r="E1" s="201"/>
      <c r="F1" s="201"/>
    </row>
    <row r="2" spans="1:6" ht="15.75">
      <c r="A2" s="201" t="s">
        <v>4</v>
      </c>
      <c r="B2" s="201"/>
      <c r="C2" s="201"/>
      <c r="D2" s="201"/>
      <c r="E2" s="201"/>
      <c r="F2" s="201"/>
    </row>
    <row r="3" spans="1:6" ht="15.75">
      <c r="A3" s="201" t="s">
        <v>5</v>
      </c>
      <c r="B3" s="201"/>
      <c r="C3" s="201"/>
      <c r="D3" s="201"/>
      <c r="E3" s="201"/>
      <c r="F3" s="201"/>
    </row>
    <row r="4" spans="1:6" ht="15.75">
      <c r="C4" s="12"/>
      <c r="D4" s="12"/>
      <c r="E4" s="12"/>
      <c r="F4" s="12"/>
    </row>
    <row r="5" spans="1:6" ht="18">
      <c r="A5" s="202"/>
      <c r="B5" s="202"/>
      <c r="C5" s="202"/>
      <c r="D5" s="202"/>
      <c r="E5" s="202"/>
      <c r="F5" s="202"/>
    </row>
    <row r="6" spans="1:6" ht="58.5" customHeight="1">
      <c r="A6" s="5" t="s">
        <v>35</v>
      </c>
      <c r="B6" s="5" t="s">
        <v>42</v>
      </c>
      <c r="C6" s="5" t="s">
        <v>43</v>
      </c>
      <c r="D6" s="5" t="s">
        <v>44</v>
      </c>
      <c r="E6" s="5" t="s">
        <v>45</v>
      </c>
      <c r="F6" s="5" t="s">
        <v>46</v>
      </c>
    </row>
    <row r="7" spans="1:6" ht="23.25" customHeight="1">
      <c r="A7" s="7"/>
      <c r="B7" s="7"/>
      <c r="C7" s="2"/>
      <c r="D7" s="2"/>
      <c r="E7" s="2"/>
      <c r="F7" s="3"/>
    </row>
    <row r="8" spans="1:6" ht="23.25" customHeight="1">
      <c r="A8" s="7"/>
      <c r="B8" s="7"/>
      <c r="C8" s="2"/>
      <c r="D8" s="2"/>
      <c r="E8" s="2"/>
      <c r="F8" s="3"/>
    </row>
    <row r="9" spans="1:6" ht="23.25" customHeight="1">
      <c r="A9" s="7"/>
      <c r="B9" s="7"/>
      <c r="C9" s="8"/>
      <c r="D9" s="8"/>
      <c r="E9" s="8"/>
      <c r="F9" s="9"/>
    </row>
    <row r="10" spans="1:6" ht="23.25" customHeight="1">
      <c r="A10" s="11"/>
      <c r="B10" s="11"/>
      <c r="C10" s="8"/>
      <c r="D10" s="8"/>
      <c r="E10" s="8"/>
      <c r="F10" s="9"/>
    </row>
    <row r="11" spans="1:6" ht="23.25" customHeight="1">
      <c r="A11" s="11"/>
      <c r="B11" s="11"/>
      <c r="C11" s="8"/>
      <c r="D11" s="2"/>
      <c r="E11" s="2"/>
      <c r="F11" s="3"/>
    </row>
    <row r="12" spans="1:6" ht="23.25" customHeight="1">
      <c r="A12" s="10"/>
      <c r="B12" s="10"/>
      <c r="C12" s="8"/>
      <c r="D12" s="2"/>
      <c r="E12" s="2"/>
      <c r="F12" s="3"/>
    </row>
    <row r="13" spans="1:6" ht="23.25" customHeight="1">
      <c r="A13" s="7"/>
      <c r="B13" s="10"/>
      <c r="C13" s="8"/>
      <c r="D13" s="2"/>
      <c r="E13" s="2"/>
      <c r="F13" s="3"/>
    </row>
    <row r="14" spans="1:6" ht="23.25" customHeight="1">
      <c r="A14" s="7"/>
      <c r="B14" s="2"/>
      <c r="C14" s="2"/>
      <c r="D14" s="2"/>
      <c r="E14" s="2"/>
      <c r="F14" s="3"/>
    </row>
    <row r="15" spans="1:6" ht="23.25" customHeight="1">
      <c r="A15" s="7"/>
      <c r="B15" s="2"/>
      <c r="C15" s="2"/>
      <c r="D15" s="2"/>
      <c r="E15" s="2"/>
      <c r="F15" s="3"/>
    </row>
    <row r="16" spans="1:6" ht="23.25" customHeight="1">
      <c r="A16" s="7"/>
      <c r="B16" s="2"/>
      <c r="C16" s="2"/>
      <c r="D16" s="2"/>
      <c r="E16" s="2"/>
      <c r="F16" s="3"/>
    </row>
    <row r="17" spans="1:6" ht="23.25" customHeight="1">
      <c r="A17" s="7"/>
      <c r="B17" s="8"/>
      <c r="C17" s="2"/>
      <c r="D17" s="2"/>
      <c r="E17" s="2"/>
      <c r="F17" s="3"/>
    </row>
    <row r="18" spans="1:6" ht="23.25" customHeight="1">
      <c r="A18" s="7"/>
      <c r="B18" s="2"/>
      <c r="C18" s="2"/>
      <c r="D18" s="2"/>
      <c r="E18" s="2"/>
      <c r="F18" s="3"/>
    </row>
    <row r="19" spans="1:6" ht="18">
      <c r="A19" s="6"/>
      <c r="B19" s="6"/>
    </row>
  </sheetData>
  <mergeCells count="4">
    <mergeCell ref="A1:F1"/>
    <mergeCell ref="A2:F2"/>
    <mergeCell ref="A3:F3"/>
    <mergeCell ref="A5:F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C1" zoomScale="85" zoomScaleNormal="85" workbookViewId="0">
      <selection activeCell="C11" sqref="C11"/>
    </sheetView>
  </sheetViews>
  <sheetFormatPr baseColWidth="10" defaultRowHeight="15"/>
  <cols>
    <col min="1" max="2" width="30.140625" style="1" customWidth="1"/>
    <col min="3" max="3" width="44.140625" style="1" customWidth="1"/>
    <col min="4" max="4" width="47.5703125" style="1" customWidth="1"/>
    <col min="5" max="6" width="38.85546875" style="1" customWidth="1"/>
    <col min="7" max="16384" width="11.42578125" style="1"/>
  </cols>
  <sheetData>
    <row r="1" spans="1:6" ht="15.75">
      <c r="A1" s="201" t="s">
        <v>6</v>
      </c>
      <c r="B1" s="201"/>
      <c r="C1" s="201"/>
      <c r="D1" s="201"/>
      <c r="E1" s="201"/>
      <c r="F1" s="201"/>
    </row>
    <row r="2" spans="1:6" ht="15.75">
      <c r="A2" s="201" t="s">
        <v>4</v>
      </c>
      <c r="B2" s="201"/>
      <c r="C2" s="201"/>
      <c r="D2" s="201"/>
      <c r="E2" s="201"/>
      <c r="F2" s="201"/>
    </row>
    <row r="3" spans="1:6" ht="15.75">
      <c r="A3" s="201" t="s">
        <v>5</v>
      </c>
      <c r="B3" s="201"/>
      <c r="C3" s="201"/>
      <c r="D3" s="201"/>
      <c r="E3" s="201"/>
      <c r="F3" s="201"/>
    </row>
    <row r="4" spans="1:6" ht="15.75">
      <c r="D4" s="12"/>
      <c r="E4" s="12"/>
      <c r="F4" s="12"/>
    </row>
    <row r="5" spans="1:6" ht="18">
      <c r="A5" s="202"/>
      <c r="B5" s="202"/>
      <c r="C5" s="202"/>
      <c r="D5" s="202"/>
      <c r="E5" s="202"/>
      <c r="F5" s="202"/>
    </row>
    <row r="6" spans="1:6" ht="58.5" customHeight="1">
      <c r="A6" s="5" t="s">
        <v>57</v>
      </c>
      <c r="B6" s="5" t="s">
        <v>35</v>
      </c>
      <c r="C6" s="5" t="s">
        <v>58</v>
      </c>
      <c r="D6" s="5" t="s">
        <v>43</v>
      </c>
      <c r="E6" s="5" t="s">
        <v>59</v>
      </c>
      <c r="F6" s="5" t="s">
        <v>60</v>
      </c>
    </row>
    <row r="7" spans="1:6" ht="23.25" customHeight="1">
      <c r="A7" s="7"/>
      <c r="B7" s="7"/>
      <c r="C7" s="7"/>
      <c r="D7" s="2"/>
      <c r="E7" s="2"/>
      <c r="F7" s="2"/>
    </row>
    <row r="8" spans="1:6" ht="23.25" customHeight="1">
      <c r="A8" s="7"/>
      <c r="B8" s="7"/>
      <c r="C8" s="7"/>
      <c r="D8" s="2"/>
      <c r="E8" s="2"/>
      <c r="F8" s="2"/>
    </row>
    <row r="9" spans="1:6" ht="23.25" customHeight="1">
      <c r="A9" s="7"/>
      <c r="B9" s="7"/>
      <c r="C9" s="7"/>
      <c r="D9" s="8"/>
      <c r="E9" s="8"/>
      <c r="F9" s="8"/>
    </row>
    <row r="10" spans="1:6" ht="23.25" customHeight="1">
      <c r="A10" s="11"/>
      <c r="B10" s="11"/>
      <c r="C10" s="11"/>
      <c r="D10" s="8"/>
      <c r="E10" s="8"/>
      <c r="F10" s="8"/>
    </row>
    <row r="11" spans="1:6" ht="23.25" customHeight="1">
      <c r="A11" s="11"/>
      <c r="B11" s="11"/>
      <c r="C11" s="11"/>
      <c r="D11" s="8"/>
      <c r="E11" s="2"/>
      <c r="F11" s="2"/>
    </row>
    <row r="12" spans="1:6" ht="23.25" customHeight="1">
      <c r="A12" s="10"/>
      <c r="B12" s="10"/>
      <c r="C12" s="10"/>
      <c r="D12" s="8"/>
      <c r="E12" s="2"/>
      <c r="F12" s="2"/>
    </row>
    <row r="13" spans="1:6" ht="23.25" customHeight="1">
      <c r="A13" s="7"/>
      <c r="B13" s="20"/>
      <c r="C13" s="10"/>
      <c r="D13" s="8"/>
      <c r="E13" s="2"/>
      <c r="F13" s="2"/>
    </row>
    <row r="14" spans="1:6" ht="23.25" customHeight="1">
      <c r="A14" s="7"/>
      <c r="B14" s="7"/>
      <c r="C14" s="2"/>
      <c r="D14" s="2"/>
      <c r="E14" s="2"/>
      <c r="F14" s="2"/>
    </row>
    <row r="15" spans="1:6" ht="23.25" customHeight="1">
      <c r="A15" s="7"/>
      <c r="B15" s="7"/>
      <c r="C15" s="2"/>
      <c r="D15" s="2"/>
      <c r="E15" s="2"/>
      <c r="F15" s="2"/>
    </row>
    <row r="16" spans="1:6" ht="23.25" customHeight="1">
      <c r="A16" s="7"/>
      <c r="B16" s="7"/>
      <c r="C16" s="2"/>
      <c r="D16" s="2"/>
      <c r="E16" s="2"/>
      <c r="F16" s="2"/>
    </row>
    <row r="17" spans="1:6" ht="23.25" customHeight="1">
      <c r="A17" s="7"/>
      <c r="B17" s="7"/>
      <c r="C17" s="8"/>
      <c r="D17" s="2"/>
      <c r="E17" s="2"/>
      <c r="F17" s="2"/>
    </row>
    <row r="18" spans="1:6" ht="23.25" customHeight="1">
      <c r="A18" s="7"/>
      <c r="B18" s="7"/>
      <c r="C18" s="2"/>
      <c r="D18" s="2"/>
      <c r="E18" s="2"/>
      <c r="F18" s="2"/>
    </row>
    <row r="19" spans="1:6" ht="18">
      <c r="A19" s="6"/>
      <c r="B19" s="6"/>
      <c r="C19" s="6"/>
    </row>
  </sheetData>
  <mergeCells count="4">
    <mergeCell ref="A1:F1"/>
    <mergeCell ref="A2:F2"/>
    <mergeCell ref="A3:F3"/>
    <mergeCell ref="A5:F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85" zoomScaleNormal="85" workbookViewId="0">
      <selection activeCell="C11" sqref="C11"/>
    </sheetView>
  </sheetViews>
  <sheetFormatPr baseColWidth="10" defaultRowHeight="15"/>
  <cols>
    <col min="1" max="1" width="58" style="1" customWidth="1"/>
    <col min="2" max="2" width="70.85546875" style="1" customWidth="1"/>
    <col min="3" max="3" width="45.7109375" style="1" customWidth="1"/>
    <col min="4" max="16384" width="11.42578125" style="1"/>
  </cols>
  <sheetData>
    <row r="1" spans="1:3" ht="15.75">
      <c r="A1" s="201" t="s">
        <v>6</v>
      </c>
      <c r="B1" s="201"/>
      <c r="C1" s="201"/>
    </row>
    <row r="2" spans="1:3" ht="15.75">
      <c r="A2" s="201" t="s">
        <v>4</v>
      </c>
      <c r="B2" s="201"/>
      <c r="C2" s="201"/>
    </row>
    <row r="3" spans="1:3" ht="15.75">
      <c r="A3" s="201" t="s">
        <v>5</v>
      </c>
      <c r="B3" s="201"/>
      <c r="C3" s="201"/>
    </row>
    <row r="5" spans="1:3" ht="18">
      <c r="A5" s="202"/>
      <c r="B5" s="202"/>
      <c r="C5" s="202"/>
    </row>
    <row r="6" spans="1:3" ht="58.5" customHeight="1">
      <c r="A6" s="5" t="s">
        <v>61</v>
      </c>
      <c r="B6" s="5" t="s">
        <v>62</v>
      </c>
      <c r="C6" s="5" t="s">
        <v>63</v>
      </c>
    </row>
    <row r="7" spans="1:3" ht="23.25" customHeight="1">
      <c r="A7" s="7"/>
      <c r="B7" s="7"/>
      <c r="C7" s="7"/>
    </row>
    <row r="8" spans="1:3" ht="23.25" customHeight="1">
      <c r="A8" s="7"/>
      <c r="B8" s="7"/>
      <c r="C8" s="7"/>
    </row>
    <row r="9" spans="1:3" ht="23.25" customHeight="1">
      <c r="A9" s="7"/>
      <c r="B9" s="7"/>
      <c r="C9" s="7"/>
    </row>
    <row r="10" spans="1:3" ht="23.25" customHeight="1">
      <c r="A10" s="11"/>
      <c r="B10" s="11"/>
      <c r="C10" s="11"/>
    </row>
    <row r="11" spans="1:3" ht="23.25" customHeight="1">
      <c r="A11" s="11"/>
      <c r="B11" s="11"/>
      <c r="C11" s="11"/>
    </row>
    <row r="12" spans="1:3" ht="23.25" customHeight="1">
      <c r="A12" s="10"/>
      <c r="B12" s="10"/>
      <c r="C12" s="10"/>
    </row>
    <row r="13" spans="1:3" ht="23.25" customHeight="1">
      <c r="A13" s="7"/>
      <c r="B13" s="20"/>
      <c r="C13" s="10"/>
    </row>
    <row r="14" spans="1:3" ht="23.25" customHeight="1">
      <c r="A14" s="7"/>
      <c r="B14" s="7"/>
      <c r="C14" s="2"/>
    </row>
    <row r="15" spans="1:3" ht="23.25" customHeight="1">
      <c r="A15" s="7"/>
      <c r="B15" s="7"/>
      <c r="C15" s="2"/>
    </row>
    <row r="16" spans="1:3" ht="23.25" customHeight="1">
      <c r="A16" s="7"/>
      <c r="B16" s="7"/>
      <c r="C16" s="2"/>
    </row>
    <row r="17" spans="1:3" ht="23.25" customHeight="1">
      <c r="A17" s="7"/>
      <c r="B17" s="7"/>
      <c r="C17" s="8"/>
    </row>
    <row r="18" spans="1:3" ht="23.25" customHeight="1">
      <c r="A18" s="7"/>
      <c r="B18" s="7"/>
      <c r="C18" s="2"/>
    </row>
    <row r="19" spans="1:3" ht="18">
      <c r="A19" s="6"/>
      <c r="B19" s="6"/>
      <c r="C19" s="6"/>
    </row>
  </sheetData>
  <mergeCells count="4">
    <mergeCell ref="A1:C1"/>
    <mergeCell ref="A2:C2"/>
    <mergeCell ref="A3:C3"/>
    <mergeCell ref="A5:C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138</vt:i4>
      </vt:variant>
    </vt:vector>
  </HeadingPairs>
  <TitlesOfParts>
    <vt:vector size="144" baseType="lpstr">
      <vt:lpstr>MIR Ejecutiva</vt:lpstr>
      <vt:lpstr>E124</vt:lpstr>
      <vt:lpstr>Reporte de PPs</vt:lpstr>
      <vt:lpstr>PPs</vt:lpstr>
      <vt:lpstr>Evaluaciones</vt:lpstr>
      <vt:lpstr>ASM</vt:lpstr>
      <vt:lpstr>'E124'!_01</vt:lpstr>
      <vt:lpstr>_01</vt:lpstr>
      <vt:lpstr>'E124'!_02</vt:lpstr>
      <vt:lpstr>_02</vt:lpstr>
      <vt:lpstr>'E124'!_03</vt:lpstr>
      <vt:lpstr>_03</vt:lpstr>
      <vt:lpstr>'E124'!_04</vt:lpstr>
      <vt:lpstr>_04</vt:lpstr>
      <vt:lpstr>'E124'!_05</vt:lpstr>
      <vt:lpstr>_05</vt:lpstr>
      <vt:lpstr>'E124'!_06</vt:lpstr>
      <vt:lpstr>_06</vt:lpstr>
      <vt:lpstr>'E124'!_07</vt:lpstr>
      <vt:lpstr>_07</vt:lpstr>
      <vt:lpstr>'E124'!_08</vt:lpstr>
      <vt:lpstr>_08</vt:lpstr>
      <vt:lpstr>'E124'!_09</vt:lpstr>
      <vt:lpstr>_09</vt:lpstr>
      <vt:lpstr>'E124'!_10</vt:lpstr>
      <vt:lpstr>_10</vt:lpstr>
      <vt:lpstr>'E124'!_11</vt:lpstr>
      <vt:lpstr>_11</vt:lpstr>
      <vt:lpstr>'E124'!_12</vt:lpstr>
      <vt:lpstr>_12</vt:lpstr>
      <vt:lpstr>'E124'!_13</vt:lpstr>
      <vt:lpstr>_13</vt:lpstr>
      <vt:lpstr>'E124'!_14</vt:lpstr>
      <vt:lpstr>_14</vt:lpstr>
      <vt:lpstr>'E124'!_15</vt:lpstr>
      <vt:lpstr>_15</vt:lpstr>
      <vt:lpstr>'E124'!_16</vt:lpstr>
      <vt:lpstr>_16</vt:lpstr>
      <vt:lpstr>'E124'!_17</vt:lpstr>
      <vt:lpstr>_17</vt:lpstr>
      <vt:lpstr>'E124'!_18</vt:lpstr>
      <vt:lpstr>'Reporte de PPs'!_18</vt:lpstr>
      <vt:lpstr>'E124'!_19</vt:lpstr>
      <vt:lpstr>'Reporte de PPs'!_19</vt:lpstr>
      <vt:lpstr>'E124'!_20</vt:lpstr>
      <vt:lpstr>'Reporte de PPs'!_20</vt:lpstr>
      <vt:lpstr>'E124'!_21</vt:lpstr>
      <vt:lpstr>'Reporte de PPs'!_21</vt:lpstr>
      <vt:lpstr>'E124'!_22</vt:lpstr>
      <vt:lpstr>'Reporte de PPs'!_22</vt:lpstr>
      <vt:lpstr>'E124'!_23</vt:lpstr>
      <vt:lpstr>'Reporte de PPs'!_23</vt:lpstr>
      <vt:lpstr>'E124'!_24</vt:lpstr>
      <vt:lpstr>'Reporte de PPs'!_24</vt:lpstr>
      <vt:lpstr>'E124'!_26</vt:lpstr>
      <vt:lpstr>'Reporte de PPs'!_26</vt:lpstr>
      <vt:lpstr>'E124'!_27</vt:lpstr>
      <vt:lpstr>'Reporte de PPs'!_27</vt:lpstr>
      <vt:lpstr>'E124'!_28</vt:lpstr>
      <vt:lpstr>'Reporte de PPs'!_28</vt:lpstr>
      <vt:lpstr>'E124'!_29</vt:lpstr>
      <vt:lpstr>'Reporte de PPs'!_29</vt:lpstr>
      <vt:lpstr>'E124'!_Órganos_Autónomos</vt:lpstr>
      <vt:lpstr>_Órganos_Autónomos</vt:lpstr>
      <vt:lpstr>'E124'!_Poder_Judicial</vt:lpstr>
      <vt:lpstr>_Poder_Judicial</vt:lpstr>
      <vt:lpstr>'E124'!_Poder_Legislativo</vt:lpstr>
      <vt:lpstr>_Poder_Legislativo</vt:lpstr>
      <vt:lpstr>'E124'!_Procuración_de_Justicia</vt:lpstr>
      <vt:lpstr>_Procuración_de_Justicia</vt:lpstr>
      <vt:lpstr>'E124'!ADEFAS</vt:lpstr>
      <vt:lpstr>ADEFAS</vt:lpstr>
      <vt:lpstr>'E124'!Adeudos_de_Ejer._Fisc._Ant.__ADEFAS</vt:lpstr>
      <vt:lpstr>Adeudos_de_Ejer._Fisc._Ant.__ADEFAS</vt:lpstr>
      <vt:lpstr>'E124'!Administración</vt:lpstr>
      <vt:lpstr>'Reporte de PPs'!Administración</vt:lpstr>
      <vt:lpstr>'E124'!Agropecuario</vt:lpstr>
      <vt:lpstr>'Reporte de PPs'!Agropecuario</vt:lpstr>
      <vt:lpstr>'E124'!Área_de_impresión</vt:lpstr>
      <vt:lpstr>'Reporte de PPs'!Área_de_impresión</vt:lpstr>
      <vt:lpstr>'E124'!Bienes_Muebles_e_Inmuebles</vt:lpstr>
      <vt:lpstr>Bienes_Muebles_e_Inmuebles</vt:lpstr>
      <vt:lpstr>'E124'!Consejería_Jurídica</vt:lpstr>
      <vt:lpstr>'Reporte de PPs'!Consejería_Jurídica</vt:lpstr>
      <vt:lpstr>'E124'!Contraloría</vt:lpstr>
      <vt:lpstr>'Reporte de PPs'!Contraloría</vt:lpstr>
      <vt:lpstr>'E124'!Cultura</vt:lpstr>
      <vt:lpstr>'Reporte de PPs'!Cultura</vt:lpstr>
      <vt:lpstr>'E124'!Desarrollo_Social</vt:lpstr>
      <vt:lpstr>'Reporte de PPs'!Desarrollo_Social</vt:lpstr>
      <vt:lpstr>'E124'!Desarrollo_Sustentable</vt:lpstr>
      <vt:lpstr>'Reporte de PPs'!Desarrollo_Sustentable</vt:lpstr>
      <vt:lpstr>'E124'!Deuda_Pública</vt:lpstr>
      <vt:lpstr>Deuda_Pública</vt:lpstr>
      <vt:lpstr>'E124'!Economía</vt:lpstr>
      <vt:lpstr>'Reporte de PPs'!Economía</vt:lpstr>
      <vt:lpstr>'E124'!Educación</vt:lpstr>
      <vt:lpstr>Educación</vt:lpstr>
      <vt:lpstr>'E124'!FINES</vt:lpstr>
      <vt:lpstr>FINES</vt:lpstr>
      <vt:lpstr>'E124'!Gastos_Institucionales</vt:lpstr>
      <vt:lpstr>'Reporte de PPs'!Gastos_Institucionales</vt:lpstr>
      <vt:lpstr>'E124'!Gobierno</vt:lpstr>
      <vt:lpstr>Gobierno</vt:lpstr>
      <vt:lpstr>'E124'!Hacienda</vt:lpstr>
      <vt:lpstr>Hacienda</vt:lpstr>
      <vt:lpstr>'E124'!Innovación__Ciencia_y_Tec.</vt:lpstr>
      <vt:lpstr>'Reporte de PPs'!Innovación__Ciencia_y_Tec.</vt:lpstr>
      <vt:lpstr>'E124'!Innovación__Ciencia_y_Tecnología</vt:lpstr>
      <vt:lpstr>'Reporte de PPs'!Innovación__Ciencia_y_Tecnología</vt:lpstr>
      <vt:lpstr>'E124'!Innovación_Ciencia_y_Tec.</vt:lpstr>
      <vt:lpstr>Innovación_Ciencia_y_Tec.</vt:lpstr>
      <vt:lpstr>'E124'!Movilidad_y_Transporte</vt:lpstr>
      <vt:lpstr>'Reporte de PPs'!Movilidad_y_Transporte</vt:lpstr>
      <vt:lpstr>'E124'!Obras_Públicas</vt:lpstr>
      <vt:lpstr>Obras_Públicas</vt:lpstr>
      <vt:lpstr>'E124'!Oficina_de_la_Gubernatura</vt:lpstr>
      <vt:lpstr>Oficina_de_la_Gubernatura</vt:lpstr>
      <vt:lpstr>'E124'!Órganos_Autónomos</vt:lpstr>
      <vt:lpstr>Órganos_Autónomos</vt:lpstr>
      <vt:lpstr>'E124'!Participaciones_a_municipios</vt:lpstr>
      <vt:lpstr>'Reporte de PPs'!Participaciones_a_municipios</vt:lpstr>
      <vt:lpstr>'E124'!Poder_Judicial</vt:lpstr>
      <vt:lpstr>'Reporte de PPs'!Poder_Judicial</vt:lpstr>
      <vt:lpstr>'E124'!Poder_Legislativo</vt:lpstr>
      <vt:lpstr>Poder_Legislativo</vt:lpstr>
      <vt:lpstr>'E124'!Procuración_de_Justicia</vt:lpstr>
      <vt:lpstr>'Reporte de PPs'!Procuración_de_Justicia</vt:lpstr>
      <vt:lpstr>'E124'!Ramos</vt:lpstr>
      <vt:lpstr>Ramos</vt:lpstr>
      <vt:lpstr>'E124'!RAMOS_ESTATALES</vt:lpstr>
      <vt:lpstr>'Reporte de PPs'!RAMOS_ESTATALES</vt:lpstr>
      <vt:lpstr>'E124'!Salud</vt:lpstr>
      <vt:lpstr>'Reporte de PPs'!Salud</vt:lpstr>
      <vt:lpstr>'E124'!Seguridad_Pública</vt:lpstr>
      <vt:lpstr>'Reporte de PPs'!Seguridad_Pública</vt:lpstr>
      <vt:lpstr>'E124'!Títulos_a_imprimir</vt:lpstr>
      <vt:lpstr>'Reporte de PPs'!Títulos_a_imprimir</vt:lpstr>
      <vt:lpstr>'E124'!Trabajo</vt:lpstr>
      <vt:lpstr>'Reporte de PPs'!Trabajo</vt:lpstr>
      <vt:lpstr>'E124'!Turismo</vt:lpstr>
      <vt:lpstr>Turismo</vt:lpstr>
      <vt:lpstr>'E124'!Unidades_Responsables_de_Gasto</vt:lpstr>
      <vt:lpstr>'Reporte de PPs'!Unidades_Responsables_de_Gasto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</dc:creator>
  <cp:lastModifiedBy>Server</cp:lastModifiedBy>
  <cp:lastPrinted>2018-01-12T18:13:55Z</cp:lastPrinted>
  <dcterms:created xsi:type="dcterms:W3CDTF">2016-03-15T17:29:36Z</dcterms:created>
  <dcterms:modified xsi:type="dcterms:W3CDTF">2018-03-07T18:35:53Z</dcterms:modified>
</cp:coreProperties>
</file>