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40" yWindow="105" windowWidth="20115" windowHeight="8505"/>
  </bookViews>
  <sheets>
    <sheet name="Codonaciones Federa. 2016-2017" sheetId="6" r:id="rId1"/>
    <sheet name="Codonaciones Estata. 2016-2017" sheetId="17" r:id="rId2"/>
    <sheet name="CONDONACIONES" sheetId="18" r:id="rId3"/>
  </sheets>
  <definedNames>
    <definedName name="_xlnm._FilterDatabase" localSheetId="1" hidden="1">'Codonaciones Estata. 2016-2017'!#REF!</definedName>
    <definedName name="_xlnm._FilterDatabase" localSheetId="0" hidden="1">'Codonaciones Federa. 2016-2017'!#REF!</definedName>
  </definedNames>
  <calcPr calcId="145621"/>
</workbook>
</file>

<file path=xl/calcChain.xml><?xml version="1.0" encoding="utf-8"?>
<calcChain xmlns="http://schemas.openxmlformats.org/spreadsheetml/2006/main">
  <c r="D108" i="6" l="1"/>
  <c r="D54" i="6"/>
  <c r="D42" i="6"/>
  <c r="D30" i="6"/>
  <c r="H10" i="17" l="1"/>
  <c r="H19" i="6"/>
  <c r="I17" i="6"/>
  <c r="H17" i="6"/>
  <c r="I8" i="6"/>
  <c r="I19" i="6" s="1"/>
  <c r="H8" i="6"/>
  <c r="H8" i="17"/>
  <c r="I8" i="17"/>
  <c r="I10" i="17" s="1"/>
  <c r="C54" i="17"/>
  <c r="C41" i="17"/>
  <c r="D41" i="17"/>
  <c r="D52" i="17" l="1"/>
  <c r="C52" i="17"/>
  <c r="C48" i="17"/>
  <c r="D48" i="17"/>
  <c r="D36" i="17"/>
  <c r="C36" i="17"/>
  <c r="D32" i="17"/>
  <c r="C32" i="17"/>
  <c r="D27" i="17"/>
  <c r="C27" i="17"/>
  <c r="C20" i="17"/>
  <c r="D20" i="17"/>
  <c r="C15" i="17"/>
  <c r="D11" i="17"/>
  <c r="C11" i="17"/>
  <c r="D15" i="17"/>
  <c r="D144" i="6"/>
  <c r="C144" i="6"/>
  <c r="C119" i="6"/>
  <c r="D119" i="6"/>
  <c r="C108" i="6"/>
  <c r="D94" i="6"/>
  <c r="C94" i="6"/>
  <c r="C86" i="6"/>
  <c r="D86" i="6"/>
  <c r="D70" i="6"/>
  <c r="C70" i="6"/>
  <c r="C63" i="6"/>
  <c r="D63" i="6"/>
  <c r="C54" i="6"/>
  <c r="C21" i="6"/>
  <c r="D21" i="6"/>
  <c r="C30" i="6"/>
  <c r="C42" i="6"/>
  <c r="D10" i="6"/>
  <c r="C10" i="6"/>
  <c r="C146" i="6" s="1"/>
  <c r="D54" i="17" l="1"/>
  <c r="D146" i="6"/>
</calcChain>
</file>

<file path=xl/sharedStrings.xml><?xml version="1.0" encoding="utf-8"?>
<sst xmlns="http://schemas.openxmlformats.org/spreadsheetml/2006/main" count="161" uniqueCount="33">
  <si>
    <t>No.</t>
  </si>
  <si>
    <t xml:space="preserve">TOTAL </t>
  </si>
  <si>
    <t xml:space="preserve">MONTO CONDONADO DE LAS MULTAS DE FONDO </t>
  </si>
  <si>
    <t xml:space="preserve">MONTO CONDONADO DE LAS MULTAS DE FORMA </t>
  </si>
  <si>
    <t>ENERO DEL 2016</t>
  </si>
  <si>
    <t xml:space="preserve">MES </t>
  </si>
  <si>
    <t>FEBRERO DEL 2016</t>
  </si>
  <si>
    <t>MARZO DEL 2016</t>
  </si>
  <si>
    <t>ABRIL DEL 2016</t>
  </si>
  <si>
    <t>MAYO DEL 2016</t>
  </si>
  <si>
    <t>JUNIO DEL 2016</t>
  </si>
  <si>
    <t>JULIO DEL 2016</t>
  </si>
  <si>
    <t>AGOSTO DEL 2016</t>
  </si>
  <si>
    <t>SEPTIEMBRE DEL 2016</t>
  </si>
  <si>
    <t>OCTUBRE DEL 2016</t>
  </si>
  <si>
    <t>NOVIEMBRE DEL 2016</t>
  </si>
  <si>
    <t>DICIEMBRE DEL 2016</t>
  </si>
  <si>
    <t>TOTAL ANUAL DEL EJERCICIO 2016</t>
  </si>
  <si>
    <t>FEBRERO DEL 2017</t>
  </si>
  <si>
    <t>ENERO DEL 2017</t>
  </si>
  <si>
    <t>TOTAL DEL PERIODO 2017</t>
  </si>
  <si>
    <t>CONDONACIONES FEDERALES 2016-2017</t>
  </si>
  <si>
    <t>CONDONACIONES ESTATALES 2016-2017</t>
  </si>
  <si>
    <r>
      <rPr>
        <b/>
        <sz val="11"/>
        <color theme="1"/>
        <rFont val="Calibri"/>
        <family val="2"/>
        <scheme val="minor"/>
      </rPr>
      <t xml:space="preserve">Nota1. </t>
    </r>
    <r>
      <rPr>
        <sz val="11"/>
        <color theme="1"/>
        <rFont val="Calibri"/>
        <family val="2"/>
        <scheme val="minor"/>
      </rPr>
      <t xml:space="preserve"> Se consideran </t>
    </r>
    <r>
      <rPr>
        <b/>
        <sz val="11"/>
        <color theme="1"/>
        <rFont val="Calibri"/>
        <family val="2"/>
        <scheme val="minor"/>
      </rPr>
      <t>Multas Fondo</t>
    </r>
    <r>
      <rPr>
        <sz val="11"/>
        <color theme="1"/>
        <rFont val="Calibri"/>
        <family val="2"/>
        <scheme val="minor"/>
      </rPr>
      <t>, aquellas que derivan de las omisiones de pago.</t>
    </r>
    <r>
      <rPr>
        <b/>
        <sz val="11"/>
        <color theme="1"/>
        <rFont val="Calibri"/>
        <family val="2"/>
        <scheme val="minor"/>
      </rPr>
      <t xml:space="preserve">
Nota2.</t>
    </r>
    <r>
      <rPr>
        <sz val="11"/>
        <color theme="1"/>
        <rFont val="Calibri"/>
        <family val="2"/>
        <scheme val="minor"/>
      </rPr>
      <t xml:space="preserve"> Se consideran </t>
    </r>
    <r>
      <rPr>
        <b/>
        <sz val="11"/>
        <color theme="1"/>
        <rFont val="Calibri"/>
        <family val="2"/>
        <scheme val="minor"/>
      </rPr>
      <t>Multas de Forma</t>
    </r>
    <r>
      <rPr>
        <sz val="11"/>
        <color theme="1"/>
        <rFont val="Calibri"/>
        <family val="2"/>
        <scheme val="minor"/>
      </rPr>
      <t xml:space="preserve">, aquellas distintas a las de pago, ejemplo, por no proporcionar los libros de manera inmediata, por no presentar los pagos provisionales de acuerdo a las disposiciones fiscales y comprobantes fiscales.
</t>
    </r>
  </si>
  <si>
    <t>Nota 3.  La información desglosada por contribuyente, identificada por el nombre, denominación o razón social o RFC tiene carácter de reservada, por lo que no puede ser publicada en cumplimiento de las siguientes disposiciones: 
Ley de  Transparencia y y Acceso a la Información Pública del Estado de Morelos: artículo 12 fracción VI
Ley dFederal de Transparencia y Acceso a la Información Pública: artículos 110 fracción VI, 113 fracción II y último párrafo, y 17 primer párrafo. 
Ley de Información Pública, Estadística y Protección de Datos Personales del Estado de Morelos: artículos 51 numeral 3 y 54.
Reglamento de Información Pública, Estadística y Protección de Datos Personales del Estado de Morelos: artículos 26 y 30
Código Fiscal de la Federación: artículo 69 párrafos quinto, penúltimo y último. 
Código Fiscal para el Estado de Morelos : artículos 70 fracción XVI y 137.
Convenio de Colaboración Administrativa en Materia Fiscal Federal, celebrado entre la Secretaría de Hacienda y Crédito Público y el Estado de Morelos: cláusulas Primera, Tercera y Cuarta último párrafo. 
Ley Federal de los derechos del Contribuyente: artículo 2 fracción VII</t>
  </si>
  <si>
    <r>
      <t xml:space="preserve">Nota 3. </t>
    </r>
    <r>
      <rPr>
        <sz val="11"/>
        <rFont val="Calibri"/>
        <family val="2"/>
        <scheme val="minor"/>
      </rPr>
      <t xml:space="preserve"> La información desglosada por contribuyente, identificada por el nombre, denominación o razón social o RFC tiene carácter de reservada, por lo que no puede ser publicada en cumplimiento de las siguientes disposiciones: 
Ley de  Transparencia y y Acceso a la Información Pública del Estado de Morelos: artículo 12 fracción VI
Ley dFederal de Transparencia y Acceso a la Información Pública: artículos 110 fracción VI, 113 fracción II y último párrafo, y 17 primer párrafo. 
Ley de Información Pública, Estadística y Protección de Datos Personales del Estado de Morelos: artículos 51 numeral 3 y 54.
Reglamento de Información Pública, Estadística y Protección de Datos Personales del Estado de Morelos: artículos 26 y 30
Código Fiscal de la Federación: artículo 69 párrafos quinto, penúltimo y último. 
Código Fiscal para el Estado de Morelos : artículos 70 fracción XVI y 137.
Convenio de Colaboración Administrativa en Materia Fiscal Federal, celebrado entre la Secretaría de Hacienda y Crédito Público y el Estado de Morelos: cláusulas Primera, Tercera y Cuarta último párrafo. 
Ley Federal de los derechos del Contribuyente: artículo 2 fracción VII</t>
    </r>
  </si>
  <si>
    <t>Concepto</t>
  </si>
  <si>
    <t>Importe  de las multas</t>
  </si>
  <si>
    <t>Total recaudado</t>
  </si>
  <si>
    <t>Multas de control de obligaciones federales</t>
  </si>
  <si>
    <t>CONDONACIONES COBRADAS EJERCICIO FISCAL 2016</t>
  </si>
  <si>
    <t>Monto condonado</t>
  </si>
  <si>
    <t>Monto no condonado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</si>
</sst>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44" fontId="0" fillId="0" borderId="0" xfId="1" applyFont="1" applyBorder="1"/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0" xfId="0" applyBorder="1"/>
    <xf numFmtId="44" fontId="2" fillId="0" borderId="0" xfId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3" fillId="0" borderId="1" xfId="0" applyNumberFormat="1" applyFont="1" applyFill="1" applyBorder="1"/>
    <xf numFmtId="164" fontId="5" fillId="0" borderId="1" xfId="2" applyNumberFormat="1" applyFont="1" applyFill="1" applyBorder="1"/>
    <xf numFmtId="164" fontId="3" fillId="0" borderId="1" xfId="2" applyNumberFormat="1" applyFont="1" applyFill="1" applyBorder="1"/>
    <xf numFmtId="164" fontId="5" fillId="0" borderId="1" xfId="0" applyNumberFormat="1" applyFont="1" applyFill="1" applyBorder="1"/>
    <xf numFmtId="164" fontId="2" fillId="0" borderId="0" xfId="1" applyNumberFormat="1" applyFont="1" applyBorder="1" applyAlignment="1">
      <alignment horizontal="right"/>
    </xf>
    <xf numFmtId="164" fontId="5" fillId="0" borderId="0" xfId="0" applyNumberFormat="1" applyFont="1" applyFill="1" applyBorder="1"/>
    <xf numFmtId="44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4" fontId="3" fillId="0" borderId="1" xfId="1" applyFont="1" applyBorder="1"/>
    <xf numFmtId="0" fontId="3" fillId="0" borderId="0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Fill="1" applyBorder="1"/>
    <xf numFmtId="164" fontId="5" fillId="0" borderId="6" xfId="2" applyNumberFormat="1" applyFont="1" applyFill="1" applyBorder="1"/>
    <xf numFmtId="164" fontId="3" fillId="0" borderId="6" xfId="2" applyNumberFormat="1" applyFont="1" applyFill="1" applyBorder="1"/>
    <xf numFmtId="164" fontId="5" fillId="0" borderId="6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164" fontId="3" fillId="0" borderId="0" xfId="2" applyNumberFormat="1" applyFont="1" applyFill="1" applyBorder="1"/>
    <xf numFmtId="0" fontId="4" fillId="0" borderId="0" xfId="0" applyFont="1" applyBorder="1" applyAlignment="1">
      <alignment vertical="center"/>
    </xf>
    <xf numFmtId="44" fontId="3" fillId="0" borderId="0" xfId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6" fillId="0" borderId="0" xfId="0" applyNumberFormat="1" applyFont="1" applyFill="1" applyBorder="1"/>
    <xf numFmtId="44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1" fillId="0" borderId="0" xfId="0" applyFont="1"/>
    <xf numFmtId="0" fontId="13" fillId="3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60"/>
  <sheetViews>
    <sheetView tabSelected="1" zoomScale="80" zoomScaleNormal="80" workbookViewId="0">
      <selection activeCell="B154" sqref="B154:E160"/>
    </sheetView>
  </sheetViews>
  <sheetFormatPr baseColWidth="10" defaultRowHeight="15" x14ac:dyDescent="0.25"/>
  <cols>
    <col min="1" max="1" width="5.7109375" customWidth="1"/>
    <col min="2" max="2" width="19.7109375" customWidth="1"/>
    <col min="3" max="3" width="33.42578125" customWidth="1"/>
    <col min="4" max="4" width="31.140625" customWidth="1"/>
    <col min="6" max="6" width="5.7109375" customWidth="1"/>
    <col min="7" max="7" width="18.7109375" customWidth="1"/>
    <col min="8" max="8" width="33.42578125" customWidth="1"/>
    <col min="9" max="9" width="31.140625" customWidth="1"/>
  </cols>
  <sheetData>
    <row r="1" spans="1:9" x14ac:dyDescent="0.25">
      <c r="C1" s="49" t="s">
        <v>21</v>
      </c>
      <c r="D1" s="49"/>
      <c r="E1" s="49"/>
      <c r="F1" s="49"/>
      <c r="G1" s="49"/>
      <c r="H1" s="49"/>
    </row>
    <row r="2" spans="1:9" x14ac:dyDescent="0.25">
      <c r="C2" s="49"/>
      <c r="D2" s="49"/>
      <c r="E2" s="49"/>
      <c r="F2" s="49"/>
      <c r="G2" s="49"/>
      <c r="H2" s="49"/>
    </row>
    <row r="4" spans="1:9" ht="15.75" customHeight="1" x14ac:dyDescent="0.25">
      <c r="A4" s="46"/>
      <c r="B4" s="46"/>
      <c r="C4" s="46"/>
      <c r="D4" s="46"/>
    </row>
    <row r="5" spans="1:9" s="1" customFormat="1" ht="30" x14ac:dyDescent="0.25">
      <c r="A5" s="2" t="s">
        <v>0</v>
      </c>
      <c r="B5" s="8" t="s">
        <v>5</v>
      </c>
      <c r="C5" s="2" t="s">
        <v>2</v>
      </c>
      <c r="D5" s="2" t="s">
        <v>3</v>
      </c>
      <c r="F5" s="34" t="s">
        <v>0</v>
      </c>
      <c r="G5" s="35" t="s">
        <v>5</v>
      </c>
      <c r="H5" s="34" t="s">
        <v>2</v>
      </c>
      <c r="I5" s="34" t="s">
        <v>3</v>
      </c>
    </row>
    <row r="6" spans="1:9" s="20" customFormat="1" ht="30" customHeight="1" x14ac:dyDescent="0.2">
      <c r="A6" s="17">
        <v>1</v>
      </c>
      <c r="B6" s="47" t="s">
        <v>4</v>
      </c>
      <c r="C6" s="18">
        <v>11745</v>
      </c>
      <c r="D6" s="19">
        <v>0</v>
      </c>
      <c r="F6" s="17">
        <v>1</v>
      </c>
      <c r="G6" s="52" t="s">
        <v>19</v>
      </c>
      <c r="H6" s="18">
        <v>2413</v>
      </c>
      <c r="I6" s="19">
        <v>0</v>
      </c>
    </row>
    <row r="7" spans="1:9" s="20" customFormat="1" ht="30" customHeight="1" x14ac:dyDescent="0.2">
      <c r="A7" s="17">
        <v>2</v>
      </c>
      <c r="B7" s="47"/>
      <c r="C7" s="18">
        <v>48934</v>
      </c>
      <c r="D7" s="19">
        <v>0</v>
      </c>
      <c r="F7" s="17">
        <v>2</v>
      </c>
      <c r="G7" s="52"/>
      <c r="H7" s="18">
        <v>32559</v>
      </c>
      <c r="I7" s="19">
        <v>0</v>
      </c>
    </row>
    <row r="8" spans="1:9" s="20" customFormat="1" ht="30" customHeight="1" x14ac:dyDescent="0.2">
      <c r="A8" s="17">
        <v>3</v>
      </c>
      <c r="B8" s="47"/>
      <c r="C8" s="21">
        <v>0</v>
      </c>
      <c r="D8" s="19">
        <v>110160</v>
      </c>
      <c r="F8" s="22"/>
      <c r="G8" s="9" t="s">
        <v>1</v>
      </c>
      <c r="H8" s="38">
        <f>SUM(H6:H7)</f>
        <v>34972</v>
      </c>
      <c r="I8" s="38">
        <f>SUM(I6:I7)</f>
        <v>0</v>
      </c>
    </row>
    <row r="9" spans="1:9" s="20" customFormat="1" ht="30" customHeight="1" x14ac:dyDescent="0.2">
      <c r="A9" s="17">
        <v>4</v>
      </c>
      <c r="B9" s="48"/>
      <c r="C9" s="21">
        <v>28654</v>
      </c>
      <c r="D9" s="19">
        <v>0</v>
      </c>
      <c r="F9" s="22"/>
      <c r="G9" s="32"/>
      <c r="H9" s="33"/>
      <c r="I9" s="23"/>
    </row>
    <row r="10" spans="1:9" ht="17.25" customHeight="1" x14ac:dyDescent="0.25">
      <c r="A10" s="4"/>
      <c r="B10" s="9" t="s">
        <v>1</v>
      </c>
      <c r="C10" s="7">
        <f>SUM(C6:C9)</f>
        <v>89333</v>
      </c>
      <c r="D10" s="16">
        <f>SUM(D6:D9)</f>
        <v>110160</v>
      </c>
      <c r="F10" s="4"/>
      <c r="G10" s="9"/>
      <c r="H10" s="7"/>
      <c r="I10" s="16"/>
    </row>
    <row r="11" spans="1:9" s="6" customFormat="1" ht="15" customHeight="1" x14ac:dyDescent="0.25">
      <c r="A11" s="4"/>
      <c r="B11" s="4"/>
      <c r="C11" s="3"/>
      <c r="D11" s="5"/>
      <c r="F11" s="4"/>
      <c r="G11" s="4"/>
      <c r="H11" s="3"/>
      <c r="I11" s="5"/>
    </row>
    <row r="12" spans="1:9" s="1" customFormat="1" ht="30" x14ac:dyDescent="0.25">
      <c r="A12" s="2" t="s">
        <v>0</v>
      </c>
      <c r="B12" s="8" t="s">
        <v>5</v>
      </c>
      <c r="C12" s="2" t="s">
        <v>2</v>
      </c>
      <c r="D12" s="2" t="s">
        <v>3</v>
      </c>
      <c r="F12" s="2" t="s">
        <v>0</v>
      </c>
      <c r="G12" s="8" t="s">
        <v>5</v>
      </c>
      <c r="H12" s="2" t="s">
        <v>2</v>
      </c>
      <c r="I12" s="2" t="s">
        <v>3</v>
      </c>
    </row>
    <row r="13" spans="1:9" s="20" customFormat="1" ht="30" customHeight="1" x14ac:dyDescent="0.2">
      <c r="A13" s="17">
        <v>5</v>
      </c>
      <c r="B13" s="52" t="s">
        <v>6</v>
      </c>
      <c r="C13" s="10">
        <v>11857</v>
      </c>
      <c r="D13" s="19">
        <v>0</v>
      </c>
      <c r="F13" s="17">
        <v>3</v>
      </c>
      <c r="G13" s="52" t="s">
        <v>18</v>
      </c>
      <c r="H13" s="10">
        <v>9421</v>
      </c>
      <c r="I13" s="19">
        <v>0</v>
      </c>
    </row>
    <row r="14" spans="1:9" s="20" customFormat="1" ht="30" customHeight="1" x14ac:dyDescent="0.2">
      <c r="A14" s="17">
        <v>6</v>
      </c>
      <c r="B14" s="52"/>
      <c r="C14" s="11">
        <v>45991</v>
      </c>
      <c r="D14" s="19">
        <v>0</v>
      </c>
      <c r="F14" s="17">
        <v>4</v>
      </c>
      <c r="G14" s="52"/>
      <c r="H14" s="11">
        <v>26881</v>
      </c>
      <c r="I14" s="19">
        <v>0</v>
      </c>
    </row>
    <row r="15" spans="1:9" s="20" customFormat="1" ht="30" customHeight="1" x14ac:dyDescent="0.2">
      <c r="A15" s="17">
        <v>7</v>
      </c>
      <c r="B15" s="52"/>
      <c r="C15" s="12">
        <v>57819</v>
      </c>
      <c r="D15" s="19">
        <v>0</v>
      </c>
      <c r="F15" s="17">
        <v>5</v>
      </c>
      <c r="G15" s="52"/>
      <c r="H15" s="12">
        <v>8107</v>
      </c>
      <c r="I15" s="19">
        <v>2314</v>
      </c>
    </row>
    <row r="16" spans="1:9" s="20" customFormat="1" ht="30" customHeight="1" x14ac:dyDescent="0.2">
      <c r="A16" s="17">
        <v>8</v>
      </c>
      <c r="B16" s="52"/>
      <c r="C16" s="12">
        <v>5193</v>
      </c>
      <c r="D16" s="19">
        <v>0</v>
      </c>
      <c r="F16" s="17">
        <v>6</v>
      </c>
      <c r="G16" s="52"/>
      <c r="H16" s="12">
        <v>16566</v>
      </c>
      <c r="I16" s="19">
        <v>0</v>
      </c>
    </row>
    <row r="17" spans="1:9" s="20" customFormat="1" ht="30" customHeight="1" x14ac:dyDescent="0.2">
      <c r="A17" s="17">
        <v>9</v>
      </c>
      <c r="B17" s="52"/>
      <c r="C17" s="13">
        <v>6473</v>
      </c>
      <c r="D17" s="19">
        <v>9648</v>
      </c>
      <c r="F17" s="22"/>
      <c r="G17" s="9" t="s">
        <v>1</v>
      </c>
      <c r="H17" s="36">
        <f>SUM(H13:H16)</f>
        <v>60975</v>
      </c>
      <c r="I17" s="37">
        <f>SUM(I13:I16)</f>
        <v>2314</v>
      </c>
    </row>
    <row r="18" spans="1:9" s="20" customFormat="1" ht="30" customHeight="1" x14ac:dyDescent="0.2">
      <c r="A18" s="17">
        <v>10</v>
      </c>
      <c r="B18" s="52"/>
      <c r="C18" s="13">
        <v>18429</v>
      </c>
      <c r="D18" s="19">
        <v>0</v>
      </c>
      <c r="F18" s="22"/>
      <c r="H18" s="15"/>
      <c r="I18" s="23"/>
    </row>
    <row r="19" spans="1:9" s="20" customFormat="1" ht="30" customHeight="1" x14ac:dyDescent="0.2">
      <c r="A19" s="17">
        <v>11</v>
      </c>
      <c r="B19" s="52"/>
      <c r="C19" s="13">
        <v>19845</v>
      </c>
      <c r="D19" s="19">
        <v>0</v>
      </c>
      <c r="F19" s="22"/>
      <c r="G19" s="39" t="s">
        <v>20</v>
      </c>
      <c r="H19" s="41">
        <f>H8+H17</f>
        <v>95947</v>
      </c>
      <c r="I19" s="41">
        <f>I8+I17</f>
        <v>2314</v>
      </c>
    </row>
    <row r="20" spans="1:9" s="20" customFormat="1" ht="30" customHeight="1" x14ac:dyDescent="0.2">
      <c r="A20" s="17">
        <v>12</v>
      </c>
      <c r="B20" s="52"/>
      <c r="C20" s="13">
        <v>112326</v>
      </c>
      <c r="D20" s="19">
        <v>0</v>
      </c>
      <c r="F20" s="22"/>
      <c r="G20" s="32"/>
      <c r="H20" s="15"/>
      <c r="I20" s="23"/>
    </row>
    <row r="21" spans="1:9" ht="17.25" customHeight="1" x14ac:dyDescent="0.25">
      <c r="A21" s="4"/>
      <c r="B21" s="9" t="s">
        <v>1</v>
      </c>
      <c r="C21" s="14">
        <f>SUM(C13:C20)</f>
        <v>277933</v>
      </c>
      <c r="D21" s="16">
        <f>SUM(D13:D20)</f>
        <v>9648</v>
      </c>
      <c r="F21" s="4"/>
      <c r="G21" s="9"/>
      <c r="H21" s="14"/>
      <c r="I21" s="16"/>
    </row>
    <row r="23" spans="1:9" s="1" customFormat="1" ht="30" x14ac:dyDescent="0.25">
      <c r="A23" s="2" t="s">
        <v>0</v>
      </c>
      <c r="B23" s="8" t="s">
        <v>5</v>
      </c>
      <c r="C23" s="2" t="s">
        <v>2</v>
      </c>
      <c r="D23" s="2" t="s">
        <v>3</v>
      </c>
    </row>
    <row r="24" spans="1:9" s="20" customFormat="1" ht="30" customHeight="1" x14ac:dyDescent="0.2">
      <c r="A24" s="25">
        <v>13</v>
      </c>
      <c r="B24" s="52" t="s">
        <v>7</v>
      </c>
      <c r="C24" s="26">
        <v>36112</v>
      </c>
      <c r="D24" s="19">
        <v>0</v>
      </c>
    </row>
    <row r="25" spans="1:9" s="20" customFormat="1" ht="30" customHeight="1" x14ac:dyDescent="0.2">
      <c r="A25" s="25">
        <v>14</v>
      </c>
      <c r="B25" s="52"/>
      <c r="C25" s="27">
        <v>3076</v>
      </c>
      <c r="D25" s="19">
        <v>0</v>
      </c>
    </row>
    <row r="26" spans="1:9" s="20" customFormat="1" ht="30" customHeight="1" x14ac:dyDescent="0.2">
      <c r="A26" s="25">
        <v>15</v>
      </c>
      <c r="B26" s="52"/>
      <c r="C26" s="28">
        <v>24848</v>
      </c>
      <c r="D26" s="19">
        <v>0</v>
      </c>
    </row>
    <row r="27" spans="1:9" s="20" customFormat="1" ht="30" customHeight="1" x14ac:dyDescent="0.2">
      <c r="A27" s="25">
        <v>16</v>
      </c>
      <c r="B27" s="52"/>
      <c r="C27" s="28">
        <v>9061</v>
      </c>
      <c r="D27" s="19">
        <v>93636</v>
      </c>
    </row>
    <row r="28" spans="1:9" s="20" customFormat="1" ht="30" customHeight="1" x14ac:dyDescent="0.2">
      <c r="A28" s="25">
        <v>17</v>
      </c>
      <c r="B28" s="52"/>
      <c r="C28" s="29">
        <v>26788</v>
      </c>
      <c r="D28" s="19">
        <v>0</v>
      </c>
    </row>
    <row r="29" spans="1:9" s="20" customFormat="1" ht="30" customHeight="1" x14ac:dyDescent="0.2">
      <c r="A29" s="17">
        <v>18</v>
      </c>
      <c r="B29" s="52"/>
      <c r="C29" s="13">
        <v>34172</v>
      </c>
      <c r="D29" s="19">
        <v>0</v>
      </c>
    </row>
    <row r="30" spans="1:9" ht="17.25" customHeight="1" x14ac:dyDescent="0.25">
      <c r="A30" s="4"/>
      <c r="B30" s="9" t="s">
        <v>1</v>
      </c>
      <c r="C30" s="14">
        <f>SUM(C24:C29)</f>
        <v>134057</v>
      </c>
      <c r="D30" s="16">
        <f>SUM(D24:D29)</f>
        <v>93636</v>
      </c>
    </row>
    <row r="31" spans="1:9" ht="17.25" customHeight="1" x14ac:dyDescent="0.25">
      <c r="A31" s="4"/>
      <c r="B31" s="9"/>
      <c r="C31" s="14"/>
      <c r="D31" s="16"/>
    </row>
    <row r="32" spans="1:9" s="1" customFormat="1" ht="30" x14ac:dyDescent="0.25">
      <c r="A32" s="2" t="s">
        <v>0</v>
      </c>
      <c r="B32" s="8" t="s">
        <v>5</v>
      </c>
      <c r="C32" s="2" t="s">
        <v>2</v>
      </c>
      <c r="D32" s="2" t="s">
        <v>3</v>
      </c>
    </row>
    <row r="33" spans="1:4" s="20" customFormat="1" ht="30" customHeight="1" x14ac:dyDescent="0.2">
      <c r="A33" s="17">
        <v>19</v>
      </c>
      <c r="B33" s="52" t="s">
        <v>8</v>
      </c>
      <c r="C33" s="10">
        <v>74323</v>
      </c>
      <c r="D33" s="19">
        <v>0</v>
      </c>
    </row>
    <row r="34" spans="1:4" s="20" customFormat="1" ht="30" customHeight="1" x14ac:dyDescent="0.2">
      <c r="A34" s="17">
        <v>20</v>
      </c>
      <c r="B34" s="52"/>
      <c r="C34" s="11">
        <v>22572</v>
      </c>
      <c r="D34" s="19">
        <v>0</v>
      </c>
    </row>
    <row r="35" spans="1:4" s="20" customFormat="1" ht="30" customHeight="1" x14ac:dyDescent="0.2">
      <c r="A35" s="17">
        <v>21</v>
      </c>
      <c r="B35" s="52"/>
      <c r="C35" s="12">
        <v>14632</v>
      </c>
      <c r="D35" s="19">
        <v>0</v>
      </c>
    </row>
    <row r="36" spans="1:4" s="20" customFormat="1" ht="30" customHeight="1" x14ac:dyDescent="0.2">
      <c r="A36" s="17">
        <v>22</v>
      </c>
      <c r="B36" s="52"/>
      <c r="C36" s="12">
        <v>164053</v>
      </c>
      <c r="D36" s="19">
        <v>28931</v>
      </c>
    </row>
    <row r="37" spans="1:4" s="20" customFormat="1" ht="30" customHeight="1" x14ac:dyDescent="0.2">
      <c r="A37" s="17">
        <v>23</v>
      </c>
      <c r="B37" s="52"/>
      <c r="C37" s="13">
        <v>28695</v>
      </c>
      <c r="D37" s="19">
        <v>0</v>
      </c>
    </row>
    <row r="38" spans="1:4" s="20" customFormat="1" ht="30" customHeight="1" x14ac:dyDescent="0.2">
      <c r="A38" s="17">
        <v>24</v>
      </c>
      <c r="B38" s="52"/>
      <c r="C38" s="13">
        <v>11822</v>
      </c>
      <c r="D38" s="19">
        <v>0</v>
      </c>
    </row>
    <row r="39" spans="1:4" s="20" customFormat="1" ht="30" customHeight="1" x14ac:dyDescent="0.2">
      <c r="A39" s="17">
        <v>25</v>
      </c>
      <c r="B39" s="52"/>
      <c r="C39" s="13">
        <v>43312</v>
      </c>
      <c r="D39" s="19">
        <v>0</v>
      </c>
    </row>
    <row r="40" spans="1:4" s="20" customFormat="1" ht="30" customHeight="1" x14ac:dyDescent="0.2">
      <c r="A40" s="17">
        <v>26</v>
      </c>
      <c r="B40" s="52"/>
      <c r="C40" s="13">
        <v>2472</v>
      </c>
      <c r="D40" s="19">
        <v>0</v>
      </c>
    </row>
    <row r="41" spans="1:4" s="20" customFormat="1" ht="30" customHeight="1" x14ac:dyDescent="0.2">
      <c r="A41" s="17">
        <v>27</v>
      </c>
      <c r="B41" s="52"/>
      <c r="C41" s="13">
        <v>74833</v>
      </c>
      <c r="D41" s="19">
        <v>0</v>
      </c>
    </row>
    <row r="42" spans="1:4" ht="17.25" customHeight="1" x14ac:dyDescent="0.25">
      <c r="A42" s="4"/>
      <c r="B42" s="9" t="s">
        <v>1</v>
      </c>
      <c r="C42" s="14">
        <f>SUM(C33:C41)</f>
        <v>436714</v>
      </c>
      <c r="D42" s="16">
        <f>SUM(D33:D41)</f>
        <v>28931</v>
      </c>
    </row>
    <row r="44" spans="1:4" s="1" customFormat="1" ht="30" x14ac:dyDescent="0.25">
      <c r="A44" s="2" t="s">
        <v>0</v>
      </c>
      <c r="B44" s="8" t="s">
        <v>5</v>
      </c>
      <c r="C44" s="2" t="s">
        <v>2</v>
      </c>
      <c r="D44" s="2" t="s">
        <v>3</v>
      </c>
    </row>
    <row r="45" spans="1:4" s="20" customFormat="1" ht="30" customHeight="1" x14ac:dyDescent="0.2">
      <c r="A45" s="17">
        <v>28</v>
      </c>
      <c r="B45" s="52" t="s">
        <v>9</v>
      </c>
      <c r="C45" s="10">
        <v>52547</v>
      </c>
      <c r="D45" s="19">
        <v>0</v>
      </c>
    </row>
    <row r="46" spans="1:4" s="20" customFormat="1" ht="30" customHeight="1" x14ac:dyDescent="0.2">
      <c r="A46" s="17">
        <v>29</v>
      </c>
      <c r="B46" s="52"/>
      <c r="C46" s="11">
        <v>135609</v>
      </c>
      <c r="D46" s="19">
        <v>0</v>
      </c>
    </row>
    <row r="47" spans="1:4" s="20" customFormat="1" ht="30" customHeight="1" x14ac:dyDescent="0.2">
      <c r="A47" s="17">
        <v>30</v>
      </c>
      <c r="B47" s="52"/>
      <c r="C47" s="12">
        <v>39932</v>
      </c>
      <c r="D47" s="19">
        <v>0</v>
      </c>
    </row>
    <row r="48" spans="1:4" s="20" customFormat="1" ht="30" customHeight="1" x14ac:dyDescent="0.2">
      <c r="A48" s="17">
        <v>31</v>
      </c>
      <c r="B48" s="52"/>
      <c r="C48" s="12">
        <v>10862</v>
      </c>
      <c r="D48" s="19">
        <v>49049</v>
      </c>
    </row>
    <row r="49" spans="1:4" s="20" customFormat="1" ht="30" customHeight="1" x14ac:dyDescent="0.2">
      <c r="A49" s="17">
        <v>32</v>
      </c>
      <c r="B49" s="52"/>
      <c r="C49" s="13">
        <v>8260</v>
      </c>
      <c r="D49" s="19">
        <v>0</v>
      </c>
    </row>
    <row r="50" spans="1:4" s="20" customFormat="1" ht="30" customHeight="1" x14ac:dyDescent="0.2">
      <c r="A50" s="17">
        <v>33</v>
      </c>
      <c r="B50" s="52"/>
      <c r="C50" s="13">
        <v>117101</v>
      </c>
      <c r="D50" s="19">
        <v>0</v>
      </c>
    </row>
    <row r="51" spans="1:4" s="20" customFormat="1" ht="30" customHeight="1" x14ac:dyDescent="0.2">
      <c r="A51" s="17">
        <v>34</v>
      </c>
      <c r="B51" s="52"/>
      <c r="C51" s="13">
        <v>16617</v>
      </c>
      <c r="D51" s="19">
        <v>0</v>
      </c>
    </row>
    <row r="52" spans="1:4" s="20" customFormat="1" ht="30" customHeight="1" x14ac:dyDescent="0.2">
      <c r="A52" s="17">
        <v>35</v>
      </c>
      <c r="B52" s="52"/>
      <c r="C52" s="13">
        <v>21806</v>
      </c>
      <c r="D52" s="19">
        <v>0</v>
      </c>
    </row>
    <row r="53" spans="1:4" s="20" customFormat="1" ht="30" customHeight="1" x14ac:dyDescent="0.2">
      <c r="A53" s="17">
        <v>36</v>
      </c>
      <c r="B53" s="52"/>
      <c r="C53" s="13">
        <v>90377</v>
      </c>
      <c r="D53" s="19">
        <v>0</v>
      </c>
    </row>
    <row r="54" spans="1:4" ht="17.25" customHeight="1" x14ac:dyDescent="0.25">
      <c r="A54" s="4"/>
      <c r="B54" s="9" t="s">
        <v>1</v>
      </c>
      <c r="C54" s="14">
        <f>SUM(C45:C53)</f>
        <v>493111</v>
      </c>
      <c r="D54" s="16">
        <f>SUM(D45:D53)</f>
        <v>49049</v>
      </c>
    </row>
    <row r="56" spans="1:4" s="1" customFormat="1" ht="30" x14ac:dyDescent="0.25">
      <c r="A56" s="2" t="s">
        <v>0</v>
      </c>
      <c r="B56" s="8" t="s">
        <v>5</v>
      </c>
      <c r="C56" s="2" t="s">
        <v>2</v>
      </c>
      <c r="D56" s="2" t="s">
        <v>3</v>
      </c>
    </row>
    <row r="57" spans="1:4" s="20" customFormat="1" ht="30" customHeight="1" x14ac:dyDescent="0.2">
      <c r="A57" s="17">
        <v>37</v>
      </c>
      <c r="B57" s="52" t="s">
        <v>10</v>
      </c>
      <c r="C57" s="10">
        <v>57652</v>
      </c>
      <c r="D57" s="19">
        <v>0</v>
      </c>
    </row>
    <row r="58" spans="1:4" s="20" customFormat="1" ht="30" customHeight="1" x14ac:dyDescent="0.2">
      <c r="A58" s="17">
        <v>38</v>
      </c>
      <c r="B58" s="52"/>
      <c r="C58" s="11">
        <v>15541</v>
      </c>
      <c r="D58" s="19">
        <v>0</v>
      </c>
    </row>
    <row r="59" spans="1:4" s="20" customFormat="1" ht="30" customHeight="1" x14ac:dyDescent="0.2">
      <c r="A59" s="17">
        <v>39</v>
      </c>
      <c r="B59" s="52"/>
      <c r="C59" s="12">
        <v>32454</v>
      </c>
      <c r="D59" s="19">
        <v>0</v>
      </c>
    </row>
    <row r="60" spans="1:4" s="20" customFormat="1" ht="30" customHeight="1" x14ac:dyDescent="0.2">
      <c r="A60" s="17">
        <v>40</v>
      </c>
      <c r="B60" s="52"/>
      <c r="C60" s="12">
        <v>868</v>
      </c>
      <c r="D60" s="19">
        <v>0</v>
      </c>
    </row>
    <row r="61" spans="1:4" s="20" customFormat="1" ht="30" customHeight="1" x14ac:dyDescent="0.2">
      <c r="A61" s="17">
        <v>41</v>
      </c>
      <c r="B61" s="52"/>
      <c r="C61" s="13">
        <v>13333</v>
      </c>
      <c r="D61" s="19">
        <v>0</v>
      </c>
    </row>
    <row r="62" spans="1:4" s="20" customFormat="1" ht="30" customHeight="1" x14ac:dyDescent="0.2">
      <c r="A62" s="17">
        <v>42</v>
      </c>
      <c r="B62" s="52"/>
      <c r="C62" s="13">
        <v>5071</v>
      </c>
      <c r="D62" s="19">
        <v>0</v>
      </c>
    </row>
    <row r="63" spans="1:4" ht="17.25" customHeight="1" x14ac:dyDescent="0.25">
      <c r="A63" s="4"/>
      <c r="B63" s="9" t="s">
        <v>1</v>
      </c>
      <c r="C63" s="14">
        <f>SUM(C57:C62)</f>
        <v>124919</v>
      </c>
      <c r="D63" s="16">
        <f>SUM(D57:D62)</f>
        <v>0</v>
      </c>
    </row>
    <row r="65" spans="1:4" s="1" customFormat="1" ht="30" x14ac:dyDescent="0.25">
      <c r="A65" s="2" t="s">
        <v>0</v>
      </c>
      <c r="B65" s="8" t="s">
        <v>5</v>
      </c>
      <c r="C65" s="2" t="s">
        <v>2</v>
      </c>
      <c r="D65" s="2" t="s">
        <v>3</v>
      </c>
    </row>
    <row r="66" spans="1:4" s="20" customFormat="1" ht="30" customHeight="1" x14ac:dyDescent="0.2">
      <c r="A66" s="17">
        <v>43</v>
      </c>
      <c r="B66" s="52" t="s">
        <v>11</v>
      </c>
      <c r="C66" s="10">
        <v>1992925</v>
      </c>
      <c r="D66" s="19">
        <v>0</v>
      </c>
    </row>
    <row r="67" spans="1:4" s="20" customFormat="1" ht="30" customHeight="1" x14ac:dyDescent="0.2">
      <c r="A67" s="17">
        <v>44</v>
      </c>
      <c r="B67" s="52"/>
      <c r="C67" s="11">
        <v>125008</v>
      </c>
      <c r="D67" s="19">
        <v>0</v>
      </c>
    </row>
    <row r="68" spans="1:4" s="20" customFormat="1" ht="30" customHeight="1" x14ac:dyDescent="0.2">
      <c r="A68" s="17">
        <v>45</v>
      </c>
      <c r="B68" s="52"/>
      <c r="C68" s="12">
        <v>16681</v>
      </c>
      <c r="D68" s="19">
        <v>0</v>
      </c>
    </row>
    <row r="69" spans="1:4" s="20" customFormat="1" ht="30" customHeight="1" x14ac:dyDescent="0.2">
      <c r="A69" s="17">
        <v>46</v>
      </c>
      <c r="B69" s="52"/>
      <c r="C69" s="12">
        <v>29479</v>
      </c>
      <c r="D69" s="19">
        <v>0</v>
      </c>
    </row>
    <row r="70" spans="1:4" ht="17.25" customHeight="1" x14ac:dyDescent="0.25">
      <c r="A70" s="4"/>
      <c r="B70" s="9" t="s">
        <v>1</v>
      </c>
      <c r="C70" s="14">
        <f>SUM(C66:C69)</f>
        <v>2164093</v>
      </c>
      <c r="D70" s="16">
        <f>SUM(D66:D69)</f>
        <v>0</v>
      </c>
    </row>
    <row r="72" spans="1:4" s="1" customFormat="1" ht="30" x14ac:dyDescent="0.25">
      <c r="A72" s="2" t="s">
        <v>0</v>
      </c>
      <c r="B72" s="8" t="s">
        <v>5</v>
      </c>
      <c r="C72" s="2" t="s">
        <v>2</v>
      </c>
      <c r="D72" s="2" t="s">
        <v>3</v>
      </c>
    </row>
    <row r="73" spans="1:4" s="20" customFormat="1" ht="30" customHeight="1" x14ac:dyDescent="0.2">
      <c r="A73" s="17">
        <v>47</v>
      </c>
      <c r="B73" s="52" t="s">
        <v>12</v>
      </c>
      <c r="C73" s="10">
        <v>41128</v>
      </c>
      <c r="D73" s="19">
        <v>0</v>
      </c>
    </row>
    <row r="74" spans="1:4" s="20" customFormat="1" ht="30" customHeight="1" x14ac:dyDescent="0.2">
      <c r="A74" s="17">
        <v>48</v>
      </c>
      <c r="B74" s="52"/>
      <c r="C74" s="11">
        <v>89676</v>
      </c>
      <c r="D74" s="19">
        <v>0</v>
      </c>
    </row>
    <row r="75" spans="1:4" s="20" customFormat="1" ht="30" customHeight="1" x14ac:dyDescent="0.2">
      <c r="A75" s="17">
        <v>49</v>
      </c>
      <c r="B75" s="52"/>
      <c r="C75" s="12">
        <v>76454</v>
      </c>
      <c r="D75" s="19">
        <v>0</v>
      </c>
    </row>
    <row r="76" spans="1:4" s="20" customFormat="1" ht="30" customHeight="1" x14ac:dyDescent="0.2">
      <c r="A76" s="17">
        <v>50</v>
      </c>
      <c r="B76" s="52"/>
      <c r="C76" s="12">
        <v>101488</v>
      </c>
      <c r="D76" s="19">
        <v>0</v>
      </c>
    </row>
    <row r="77" spans="1:4" s="20" customFormat="1" ht="30" customHeight="1" x14ac:dyDescent="0.2">
      <c r="A77" s="17">
        <v>51</v>
      </c>
      <c r="B77" s="52"/>
      <c r="C77" s="13">
        <v>63169</v>
      </c>
      <c r="D77" s="19">
        <v>0</v>
      </c>
    </row>
    <row r="78" spans="1:4" s="20" customFormat="1" ht="30" customHeight="1" x14ac:dyDescent="0.2">
      <c r="A78" s="17">
        <v>52</v>
      </c>
      <c r="B78" s="52"/>
      <c r="C78" s="13">
        <v>5333</v>
      </c>
      <c r="D78" s="19">
        <v>0</v>
      </c>
    </row>
    <row r="79" spans="1:4" s="20" customFormat="1" ht="30" customHeight="1" x14ac:dyDescent="0.2">
      <c r="A79" s="17">
        <v>53</v>
      </c>
      <c r="B79" s="52"/>
      <c r="C79" s="13">
        <v>728</v>
      </c>
      <c r="D79" s="19">
        <v>0</v>
      </c>
    </row>
    <row r="80" spans="1:4" s="20" customFormat="1" ht="30" customHeight="1" x14ac:dyDescent="0.2">
      <c r="A80" s="17">
        <v>54</v>
      </c>
      <c r="B80" s="52"/>
      <c r="C80" s="13">
        <v>17187</v>
      </c>
      <c r="D80" s="19">
        <v>0</v>
      </c>
    </row>
    <row r="81" spans="1:4" s="20" customFormat="1" ht="30" customHeight="1" x14ac:dyDescent="0.2">
      <c r="A81" s="17">
        <v>55</v>
      </c>
      <c r="B81" s="52"/>
      <c r="C81" s="13">
        <v>13570</v>
      </c>
      <c r="D81" s="19">
        <v>0</v>
      </c>
    </row>
    <row r="82" spans="1:4" s="20" customFormat="1" ht="30" customHeight="1" x14ac:dyDescent="0.2">
      <c r="A82" s="17">
        <v>56</v>
      </c>
      <c r="B82" s="52"/>
      <c r="C82" s="13">
        <v>35558</v>
      </c>
      <c r="D82" s="19">
        <v>0</v>
      </c>
    </row>
    <row r="83" spans="1:4" s="20" customFormat="1" ht="30" customHeight="1" x14ac:dyDescent="0.2">
      <c r="A83" s="17">
        <v>57</v>
      </c>
      <c r="B83" s="52"/>
      <c r="C83" s="13">
        <v>288003</v>
      </c>
      <c r="D83" s="19">
        <v>0</v>
      </c>
    </row>
    <row r="84" spans="1:4" s="20" customFormat="1" ht="30" customHeight="1" x14ac:dyDescent="0.2">
      <c r="A84" s="17">
        <v>58</v>
      </c>
      <c r="B84" s="52"/>
      <c r="C84" s="13">
        <v>18207</v>
      </c>
      <c r="D84" s="19">
        <v>37032</v>
      </c>
    </row>
    <row r="85" spans="1:4" s="20" customFormat="1" ht="30" customHeight="1" x14ac:dyDescent="0.2">
      <c r="A85" s="17">
        <v>59</v>
      </c>
      <c r="B85" s="52"/>
      <c r="C85" s="13">
        <v>170418</v>
      </c>
      <c r="D85" s="19">
        <v>0</v>
      </c>
    </row>
    <row r="86" spans="1:4" ht="17.25" customHeight="1" x14ac:dyDescent="0.25">
      <c r="A86" s="4"/>
      <c r="B86" s="9" t="s">
        <v>1</v>
      </c>
      <c r="C86" s="14">
        <f>SUM(C73:C85)</f>
        <v>920919</v>
      </c>
      <c r="D86" s="16">
        <f>SUM(D73:D85)</f>
        <v>37032</v>
      </c>
    </row>
    <row r="88" spans="1:4" s="1" customFormat="1" ht="30" x14ac:dyDescent="0.25">
      <c r="A88" s="2" t="s">
        <v>0</v>
      </c>
      <c r="B88" s="8" t="s">
        <v>5</v>
      </c>
      <c r="C88" s="2" t="s">
        <v>2</v>
      </c>
      <c r="D88" s="2" t="s">
        <v>3</v>
      </c>
    </row>
    <row r="89" spans="1:4" s="20" customFormat="1" ht="30" customHeight="1" x14ac:dyDescent="0.2">
      <c r="A89" s="17">
        <v>60</v>
      </c>
      <c r="B89" s="51" t="s">
        <v>13</v>
      </c>
      <c r="C89" s="10">
        <v>16122</v>
      </c>
      <c r="D89" s="19">
        <v>25931</v>
      </c>
    </row>
    <row r="90" spans="1:4" s="20" customFormat="1" ht="30" customHeight="1" x14ac:dyDescent="0.2">
      <c r="A90" s="17">
        <v>61</v>
      </c>
      <c r="B90" s="51"/>
      <c r="C90" s="11">
        <v>26345</v>
      </c>
      <c r="D90" s="19">
        <v>0</v>
      </c>
    </row>
    <row r="91" spans="1:4" s="20" customFormat="1" ht="30" customHeight="1" x14ac:dyDescent="0.2">
      <c r="A91" s="17">
        <v>62</v>
      </c>
      <c r="B91" s="51"/>
      <c r="C91" s="12">
        <v>50896</v>
      </c>
      <c r="D91" s="19">
        <v>0</v>
      </c>
    </row>
    <row r="92" spans="1:4" s="20" customFormat="1" ht="30" customHeight="1" x14ac:dyDescent="0.2">
      <c r="A92" s="17">
        <v>63</v>
      </c>
      <c r="B92" s="51"/>
      <c r="C92" s="12">
        <v>6744</v>
      </c>
      <c r="D92" s="19">
        <v>0</v>
      </c>
    </row>
    <row r="93" spans="1:4" s="20" customFormat="1" ht="30" customHeight="1" x14ac:dyDescent="0.2">
      <c r="A93" s="17">
        <v>64</v>
      </c>
      <c r="B93" s="51"/>
      <c r="C93" s="13">
        <v>26290</v>
      </c>
      <c r="D93" s="19">
        <v>0</v>
      </c>
    </row>
    <row r="94" spans="1:4" ht="17.25" customHeight="1" x14ac:dyDescent="0.25">
      <c r="A94" s="4"/>
      <c r="B94" s="9" t="s">
        <v>1</v>
      </c>
      <c r="C94" s="14">
        <f>SUM(C89:C93)</f>
        <v>126397</v>
      </c>
      <c r="D94" s="16">
        <f>SUM(D89:D93)</f>
        <v>25931</v>
      </c>
    </row>
    <row r="96" spans="1:4" s="1" customFormat="1" ht="30" x14ac:dyDescent="0.25">
      <c r="A96" s="2" t="s">
        <v>0</v>
      </c>
      <c r="B96" s="8" t="s">
        <v>5</v>
      </c>
      <c r="C96" s="2" t="s">
        <v>2</v>
      </c>
      <c r="D96" s="2" t="s">
        <v>3</v>
      </c>
    </row>
    <row r="97" spans="1:4" s="20" customFormat="1" ht="30" customHeight="1" x14ac:dyDescent="0.2">
      <c r="A97" s="25">
        <v>65</v>
      </c>
      <c r="B97" s="51" t="s">
        <v>14</v>
      </c>
      <c r="C97" s="26">
        <v>46174</v>
      </c>
      <c r="D97" s="19">
        <v>0</v>
      </c>
    </row>
    <row r="98" spans="1:4" s="20" customFormat="1" ht="30" customHeight="1" x14ac:dyDescent="0.2">
      <c r="A98" s="25">
        <v>66</v>
      </c>
      <c r="B98" s="51"/>
      <c r="C98" s="27">
        <v>7999</v>
      </c>
      <c r="D98" s="19">
        <v>20059</v>
      </c>
    </row>
    <row r="99" spans="1:4" s="20" customFormat="1" ht="30" customHeight="1" x14ac:dyDescent="0.2">
      <c r="A99" s="25">
        <v>67</v>
      </c>
      <c r="B99" s="51"/>
      <c r="C99" s="28">
        <v>15020</v>
      </c>
      <c r="D99" s="19">
        <v>0</v>
      </c>
    </row>
    <row r="100" spans="1:4" s="20" customFormat="1" ht="30" customHeight="1" x14ac:dyDescent="0.2">
      <c r="A100" s="25">
        <v>68</v>
      </c>
      <c r="B100" s="51"/>
      <c r="C100" s="28">
        <v>0</v>
      </c>
      <c r="D100" s="19">
        <v>6785</v>
      </c>
    </row>
    <row r="101" spans="1:4" s="20" customFormat="1" ht="30" customHeight="1" x14ac:dyDescent="0.2">
      <c r="A101" s="25">
        <v>69</v>
      </c>
      <c r="B101" s="51"/>
      <c r="C101" s="29">
        <v>1210</v>
      </c>
      <c r="D101" s="19">
        <v>0</v>
      </c>
    </row>
    <row r="102" spans="1:4" s="20" customFormat="1" ht="30" customHeight="1" x14ac:dyDescent="0.2">
      <c r="A102" s="25">
        <v>70</v>
      </c>
      <c r="B102" s="51"/>
      <c r="C102" s="13">
        <v>7921</v>
      </c>
      <c r="D102" s="19">
        <v>0</v>
      </c>
    </row>
    <row r="103" spans="1:4" s="20" customFormat="1" ht="30" customHeight="1" x14ac:dyDescent="0.2">
      <c r="A103" s="25">
        <v>71</v>
      </c>
      <c r="B103" s="51"/>
      <c r="C103" s="13">
        <v>8746</v>
      </c>
      <c r="D103" s="19">
        <v>0</v>
      </c>
    </row>
    <row r="104" spans="1:4" s="20" customFormat="1" ht="30" customHeight="1" x14ac:dyDescent="0.2">
      <c r="A104" s="25">
        <v>72</v>
      </c>
      <c r="B104" s="51"/>
      <c r="C104" s="13">
        <v>60210</v>
      </c>
      <c r="D104" s="19">
        <v>0</v>
      </c>
    </row>
    <row r="105" spans="1:4" s="20" customFormat="1" ht="30" customHeight="1" x14ac:dyDescent="0.2">
      <c r="A105" s="25">
        <v>73</v>
      </c>
      <c r="B105" s="51"/>
      <c r="C105" s="13">
        <v>14028</v>
      </c>
      <c r="D105" s="19">
        <v>0</v>
      </c>
    </row>
    <row r="106" spans="1:4" s="20" customFormat="1" ht="30" customHeight="1" x14ac:dyDescent="0.2">
      <c r="A106" s="25">
        <v>74</v>
      </c>
      <c r="B106" s="51"/>
      <c r="C106" s="13">
        <v>48978</v>
      </c>
      <c r="D106" s="19">
        <v>0</v>
      </c>
    </row>
    <row r="107" spans="1:4" s="20" customFormat="1" ht="30" customHeight="1" x14ac:dyDescent="0.2">
      <c r="A107" s="25">
        <v>75</v>
      </c>
      <c r="B107" s="51"/>
      <c r="C107" s="13">
        <v>10159</v>
      </c>
      <c r="D107" s="19">
        <v>0</v>
      </c>
    </row>
    <row r="108" spans="1:4" ht="17.25" customHeight="1" x14ac:dyDescent="0.25">
      <c r="A108" s="4"/>
      <c r="B108" s="9" t="s">
        <v>1</v>
      </c>
      <c r="C108" s="14">
        <f>SUM(C97:C107)</f>
        <v>220445</v>
      </c>
      <c r="D108" s="16">
        <f>SUM(D97:D107)</f>
        <v>26844</v>
      </c>
    </row>
    <row r="110" spans="1:4" s="1" customFormat="1" ht="30" x14ac:dyDescent="0.25">
      <c r="A110" s="2" t="s">
        <v>0</v>
      </c>
      <c r="B110" s="8" t="s">
        <v>5</v>
      </c>
      <c r="C110" s="2" t="s">
        <v>2</v>
      </c>
      <c r="D110" s="2" t="s">
        <v>3</v>
      </c>
    </row>
    <row r="111" spans="1:4" s="20" customFormat="1" ht="30" customHeight="1" x14ac:dyDescent="0.2">
      <c r="A111" s="25">
        <v>76</v>
      </c>
      <c r="B111" s="51" t="s">
        <v>15</v>
      </c>
      <c r="C111" s="26">
        <v>9583</v>
      </c>
      <c r="D111" s="19">
        <v>0</v>
      </c>
    </row>
    <row r="112" spans="1:4" s="20" customFormat="1" ht="30" customHeight="1" x14ac:dyDescent="0.2">
      <c r="A112" s="25">
        <v>77</v>
      </c>
      <c r="B112" s="51"/>
      <c r="C112" s="27">
        <v>19017</v>
      </c>
      <c r="D112" s="19">
        <v>0</v>
      </c>
    </row>
    <row r="113" spans="1:4" s="20" customFormat="1" ht="30" customHeight="1" x14ac:dyDescent="0.2">
      <c r="A113" s="25">
        <v>78</v>
      </c>
      <c r="B113" s="51"/>
      <c r="C113" s="28">
        <v>5787</v>
      </c>
      <c r="D113" s="19">
        <v>0</v>
      </c>
    </row>
    <row r="114" spans="1:4" s="20" customFormat="1" ht="30" customHeight="1" x14ac:dyDescent="0.2">
      <c r="A114" s="25">
        <v>79</v>
      </c>
      <c r="B114" s="51"/>
      <c r="C114" s="28"/>
      <c r="D114" s="28">
        <v>6785</v>
      </c>
    </row>
    <row r="115" spans="1:4" s="20" customFormat="1" ht="30" customHeight="1" x14ac:dyDescent="0.2">
      <c r="A115" s="25">
        <v>80</v>
      </c>
      <c r="B115" s="51"/>
      <c r="C115" s="29">
        <v>5899</v>
      </c>
      <c r="D115" s="19">
        <v>39346</v>
      </c>
    </row>
    <row r="116" spans="1:4" s="20" customFormat="1" ht="30" customHeight="1" x14ac:dyDescent="0.2">
      <c r="A116" s="25">
        <v>81</v>
      </c>
      <c r="B116" s="51"/>
      <c r="C116" s="13">
        <v>881</v>
      </c>
      <c r="D116" s="19">
        <v>15430</v>
      </c>
    </row>
    <row r="117" spans="1:4" s="20" customFormat="1" ht="30" customHeight="1" x14ac:dyDescent="0.2">
      <c r="A117" s="25">
        <v>82</v>
      </c>
      <c r="B117" s="51"/>
      <c r="C117" s="13">
        <v>65816</v>
      </c>
      <c r="D117" s="19">
        <v>0</v>
      </c>
    </row>
    <row r="118" spans="1:4" s="20" customFormat="1" ht="30" customHeight="1" x14ac:dyDescent="0.2">
      <c r="A118" s="25">
        <v>83</v>
      </c>
      <c r="B118" s="51"/>
      <c r="C118" s="13">
        <v>12379</v>
      </c>
      <c r="D118" s="19">
        <v>0</v>
      </c>
    </row>
    <row r="119" spans="1:4" ht="17.25" customHeight="1" x14ac:dyDescent="0.25">
      <c r="A119" s="4"/>
      <c r="B119" s="9" t="s">
        <v>1</v>
      </c>
      <c r="C119" s="14">
        <f>SUM(C111:C118)</f>
        <v>119362</v>
      </c>
      <c r="D119" s="16">
        <f>SUM(D111:D118)</f>
        <v>61561</v>
      </c>
    </row>
    <row r="120" spans="1:4" ht="14.25" customHeight="1" x14ac:dyDescent="0.25"/>
    <row r="121" spans="1:4" s="1" customFormat="1" ht="30" x14ac:dyDescent="0.25">
      <c r="A121" s="2" t="s">
        <v>0</v>
      </c>
      <c r="B121" s="8" t="s">
        <v>5</v>
      </c>
      <c r="C121" s="2" t="s">
        <v>2</v>
      </c>
      <c r="D121" s="2" t="s">
        <v>3</v>
      </c>
    </row>
    <row r="122" spans="1:4" s="20" customFormat="1" ht="30" customHeight="1" x14ac:dyDescent="0.2">
      <c r="A122" s="17">
        <v>84</v>
      </c>
      <c r="B122" s="51" t="s">
        <v>16</v>
      </c>
      <c r="C122" s="26">
        <v>12620</v>
      </c>
      <c r="D122" s="19">
        <v>0</v>
      </c>
    </row>
    <row r="123" spans="1:4" s="20" customFormat="1" ht="30" customHeight="1" x14ac:dyDescent="0.2">
      <c r="A123" s="17">
        <v>85</v>
      </c>
      <c r="B123" s="51"/>
      <c r="C123" s="27">
        <v>49338</v>
      </c>
      <c r="D123" s="19">
        <v>9258</v>
      </c>
    </row>
    <row r="124" spans="1:4" s="20" customFormat="1" ht="30" customHeight="1" x14ac:dyDescent="0.2">
      <c r="A124" s="17">
        <v>86</v>
      </c>
      <c r="B124" s="51"/>
      <c r="C124" s="28">
        <v>130601</v>
      </c>
      <c r="D124" s="19">
        <v>0</v>
      </c>
    </row>
    <row r="125" spans="1:4" s="20" customFormat="1" ht="30" customHeight="1" x14ac:dyDescent="0.2">
      <c r="A125" s="17">
        <v>87</v>
      </c>
      <c r="B125" s="51"/>
      <c r="C125" s="28">
        <v>6359</v>
      </c>
      <c r="D125" s="19">
        <v>0</v>
      </c>
    </row>
    <row r="126" spans="1:4" s="20" customFormat="1" ht="30" customHeight="1" x14ac:dyDescent="0.2">
      <c r="A126" s="17">
        <v>88</v>
      </c>
      <c r="B126" s="51"/>
      <c r="C126" s="29">
        <v>2175</v>
      </c>
      <c r="D126" s="19">
        <v>0</v>
      </c>
    </row>
    <row r="127" spans="1:4" s="20" customFormat="1" ht="30" customHeight="1" x14ac:dyDescent="0.2">
      <c r="A127" s="17">
        <v>89</v>
      </c>
      <c r="B127" s="51"/>
      <c r="C127" s="29">
        <v>12777</v>
      </c>
      <c r="D127" s="19">
        <v>0</v>
      </c>
    </row>
    <row r="128" spans="1:4" s="20" customFormat="1" ht="30" customHeight="1" x14ac:dyDescent="0.2">
      <c r="A128" s="17">
        <v>90</v>
      </c>
      <c r="B128" s="51"/>
      <c r="C128" s="29">
        <v>67975</v>
      </c>
      <c r="D128" s="19">
        <v>0</v>
      </c>
    </row>
    <row r="129" spans="1:4" s="20" customFormat="1" ht="30" customHeight="1" x14ac:dyDescent="0.2">
      <c r="A129" s="17">
        <v>91</v>
      </c>
      <c r="B129" s="51"/>
      <c r="C129" s="29">
        <v>358621</v>
      </c>
      <c r="D129" s="19">
        <v>0</v>
      </c>
    </row>
    <row r="130" spans="1:4" s="20" customFormat="1" ht="30" customHeight="1" x14ac:dyDescent="0.2">
      <c r="A130" s="17">
        <v>92</v>
      </c>
      <c r="B130" s="51"/>
      <c r="C130" s="13">
        <v>23487</v>
      </c>
      <c r="D130" s="19">
        <v>0</v>
      </c>
    </row>
    <row r="131" spans="1:4" s="20" customFormat="1" ht="30" customHeight="1" x14ac:dyDescent="0.2">
      <c r="A131" s="17">
        <v>93</v>
      </c>
      <c r="B131" s="51"/>
      <c r="C131" s="13">
        <v>25965</v>
      </c>
      <c r="D131" s="19">
        <v>0</v>
      </c>
    </row>
    <row r="132" spans="1:4" s="20" customFormat="1" ht="30" customHeight="1" x14ac:dyDescent="0.2">
      <c r="A132" s="17">
        <v>94</v>
      </c>
      <c r="B132" s="51"/>
      <c r="C132" s="13">
        <v>298277</v>
      </c>
      <c r="D132" s="19">
        <v>0</v>
      </c>
    </row>
    <row r="133" spans="1:4" s="20" customFormat="1" ht="30" customHeight="1" x14ac:dyDescent="0.2">
      <c r="A133" s="17">
        <v>95</v>
      </c>
      <c r="B133" s="51"/>
      <c r="C133" s="13">
        <v>80961</v>
      </c>
      <c r="D133" s="19">
        <v>0</v>
      </c>
    </row>
    <row r="134" spans="1:4" s="20" customFormat="1" ht="30" customHeight="1" x14ac:dyDescent="0.2">
      <c r="A134" s="17">
        <v>96</v>
      </c>
      <c r="B134" s="51"/>
      <c r="C134" s="13">
        <v>21919</v>
      </c>
      <c r="D134" s="19">
        <v>0</v>
      </c>
    </row>
    <row r="135" spans="1:4" s="20" customFormat="1" ht="30" customHeight="1" x14ac:dyDescent="0.2">
      <c r="A135" s="17">
        <v>97</v>
      </c>
      <c r="B135" s="51"/>
      <c r="C135" s="13">
        <v>17818</v>
      </c>
      <c r="D135" s="19">
        <v>0</v>
      </c>
    </row>
    <row r="136" spans="1:4" s="20" customFormat="1" ht="30" customHeight="1" x14ac:dyDescent="0.2">
      <c r="A136" s="17">
        <v>98</v>
      </c>
      <c r="B136" s="51"/>
      <c r="C136" s="13">
        <v>38169</v>
      </c>
      <c r="D136" s="19">
        <v>0</v>
      </c>
    </row>
    <row r="137" spans="1:4" s="20" customFormat="1" ht="30" customHeight="1" x14ac:dyDescent="0.2">
      <c r="A137" s="17">
        <v>99</v>
      </c>
      <c r="B137" s="51"/>
      <c r="C137" s="13">
        <v>128007</v>
      </c>
      <c r="D137" s="19">
        <v>0</v>
      </c>
    </row>
    <row r="138" spans="1:4" s="20" customFormat="1" ht="30" customHeight="1" x14ac:dyDescent="0.2">
      <c r="A138" s="17">
        <v>100</v>
      </c>
      <c r="B138" s="51"/>
      <c r="C138" s="13">
        <v>176147</v>
      </c>
      <c r="D138" s="19">
        <v>0</v>
      </c>
    </row>
    <row r="139" spans="1:4" s="20" customFormat="1" ht="30" customHeight="1" x14ac:dyDescent="0.2">
      <c r="A139" s="17">
        <v>101</v>
      </c>
      <c r="B139" s="51"/>
      <c r="C139" s="13">
        <v>3394</v>
      </c>
      <c r="D139" s="19">
        <v>0</v>
      </c>
    </row>
    <row r="140" spans="1:4" s="20" customFormat="1" ht="30" customHeight="1" x14ac:dyDescent="0.2">
      <c r="A140" s="17">
        <v>102</v>
      </c>
      <c r="B140" s="51"/>
      <c r="C140" s="13">
        <v>17331</v>
      </c>
      <c r="D140" s="19">
        <v>0</v>
      </c>
    </row>
    <row r="141" spans="1:4" s="20" customFormat="1" ht="30" customHeight="1" x14ac:dyDescent="0.2">
      <c r="A141" s="17">
        <v>103</v>
      </c>
      <c r="B141" s="51"/>
      <c r="C141" s="13">
        <v>841</v>
      </c>
      <c r="D141" s="19">
        <v>0</v>
      </c>
    </row>
    <row r="142" spans="1:4" s="20" customFormat="1" ht="30" customHeight="1" x14ac:dyDescent="0.2">
      <c r="A142" s="17">
        <v>104</v>
      </c>
      <c r="B142" s="51"/>
      <c r="C142" s="13">
        <v>14539</v>
      </c>
      <c r="D142" s="19">
        <v>15430</v>
      </c>
    </row>
    <row r="143" spans="1:4" s="20" customFormat="1" ht="30" customHeight="1" x14ac:dyDescent="0.2">
      <c r="A143" s="17">
        <v>105</v>
      </c>
      <c r="B143" s="51"/>
      <c r="C143" s="13">
        <v>35355</v>
      </c>
      <c r="D143" s="19">
        <v>0</v>
      </c>
    </row>
    <row r="144" spans="1:4" ht="17.25" customHeight="1" x14ac:dyDescent="0.25">
      <c r="A144" s="4"/>
      <c r="B144" s="9" t="s">
        <v>1</v>
      </c>
      <c r="C144" s="14">
        <f>SUM(C122:C143)</f>
        <v>1522676</v>
      </c>
      <c r="D144" s="16">
        <f>SUM(D122:D143)</f>
        <v>24688</v>
      </c>
    </row>
    <row r="146" spans="2:5" ht="45" x14ac:dyDescent="0.25">
      <c r="B146" s="39" t="s">
        <v>17</v>
      </c>
      <c r="C146" s="40">
        <f>+C144+C119+C108+C94+C86+C70+C63+C54+C42+C30+C21+C10</f>
        <v>6629959</v>
      </c>
      <c r="D146" s="40">
        <f>+D144+D119+D108+D94+D86+D70+D63+D54+D42+D30+D21+D10</f>
        <v>467480</v>
      </c>
    </row>
    <row r="151" spans="2:5" ht="105" customHeight="1" x14ac:dyDescent="0.25">
      <c r="B151" s="50" t="s">
        <v>23</v>
      </c>
      <c r="C151" s="50"/>
      <c r="D151" s="50"/>
      <c r="E151" s="50"/>
    </row>
    <row r="154" spans="2:5" ht="44.25" customHeight="1" x14ac:dyDescent="0.25">
      <c r="B154" s="44" t="s">
        <v>24</v>
      </c>
      <c r="C154" s="45"/>
      <c r="D154" s="45"/>
      <c r="E154" s="45"/>
    </row>
    <row r="155" spans="2:5" ht="44.25" customHeight="1" x14ac:dyDescent="0.25">
      <c r="B155" s="45"/>
      <c r="C155" s="45"/>
      <c r="D155" s="45"/>
      <c r="E155" s="45"/>
    </row>
    <row r="156" spans="2:5" ht="32.25" customHeight="1" x14ac:dyDescent="0.25">
      <c r="B156" s="45"/>
      <c r="C156" s="45"/>
      <c r="D156" s="45"/>
      <c r="E156" s="45"/>
    </row>
    <row r="157" spans="2:5" ht="32.25" customHeight="1" x14ac:dyDescent="0.25">
      <c r="B157" s="45"/>
      <c r="C157" s="45"/>
      <c r="D157" s="45"/>
      <c r="E157" s="45"/>
    </row>
    <row r="158" spans="2:5" ht="32.25" customHeight="1" x14ac:dyDescent="0.25">
      <c r="B158" s="45"/>
      <c r="C158" s="45"/>
      <c r="D158" s="45"/>
      <c r="E158" s="45"/>
    </row>
    <row r="159" spans="2:5" ht="32.25" customHeight="1" x14ac:dyDescent="0.25">
      <c r="B159" s="45"/>
      <c r="C159" s="45"/>
      <c r="D159" s="45"/>
      <c r="E159" s="45"/>
    </row>
    <row r="160" spans="2:5" ht="57.75" customHeight="1" x14ac:dyDescent="0.25">
      <c r="B160" s="45"/>
      <c r="C160" s="45"/>
      <c r="D160" s="45"/>
      <c r="E160" s="45"/>
    </row>
  </sheetData>
  <mergeCells count="18">
    <mergeCell ref="B33:B41"/>
    <mergeCell ref="B24:B29"/>
    <mergeCell ref="B154:E160"/>
    <mergeCell ref="A4:D4"/>
    <mergeCell ref="B6:B9"/>
    <mergeCell ref="C1:H2"/>
    <mergeCell ref="B151:E151"/>
    <mergeCell ref="B111:B118"/>
    <mergeCell ref="B122:B143"/>
    <mergeCell ref="B45:B53"/>
    <mergeCell ref="B57:B62"/>
    <mergeCell ref="B66:B69"/>
    <mergeCell ref="B73:B85"/>
    <mergeCell ref="G6:G7"/>
    <mergeCell ref="G13:G16"/>
    <mergeCell ref="B89:B93"/>
    <mergeCell ref="B97:B107"/>
    <mergeCell ref="B13:B20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80" zoomScaleNormal="80" workbookViewId="0">
      <selection activeCell="H56" sqref="H56"/>
    </sheetView>
  </sheetViews>
  <sheetFormatPr baseColWidth="10" defaultRowHeight="15" x14ac:dyDescent="0.25"/>
  <cols>
    <col min="1" max="1" width="5.7109375" customWidth="1"/>
    <col min="2" max="2" width="19.7109375" customWidth="1"/>
    <col min="3" max="3" width="33.42578125" customWidth="1"/>
    <col min="4" max="4" width="31.140625" customWidth="1"/>
    <col min="6" max="6" width="5.7109375" customWidth="1"/>
    <col min="7" max="7" width="19.7109375" customWidth="1"/>
    <col min="8" max="8" width="33.42578125" customWidth="1"/>
    <col min="9" max="9" width="31.140625" customWidth="1"/>
  </cols>
  <sheetData>
    <row r="1" spans="1:9" x14ac:dyDescent="0.25">
      <c r="C1" s="49" t="s">
        <v>22</v>
      </c>
      <c r="D1" s="49"/>
      <c r="E1" s="49"/>
      <c r="F1" s="49"/>
      <c r="G1" s="49"/>
      <c r="H1" s="49"/>
    </row>
    <row r="2" spans="1:9" x14ac:dyDescent="0.25">
      <c r="C2" s="49"/>
      <c r="D2" s="49"/>
      <c r="E2" s="49"/>
      <c r="F2" s="49"/>
      <c r="G2" s="49"/>
      <c r="H2" s="49"/>
    </row>
    <row r="4" spans="1:9" s="6" customFormat="1" ht="15" customHeight="1" x14ac:dyDescent="0.25">
      <c r="A4" s="4"/>
      <c r="B4" s="4"/>
      <c r="C4" s="3"/>
      <c r="D4" s="5"/>
    </row>
    <row r="5" spans="1:9" s="1" customFormat="1" ht="30" x14ac:dyDescent="0.25">
      <c r="A5" s="2" t="s">
        <v>0</v>
      </c>
      <c r="B5" s="8" t="s">
        <v>5</v>
      </c>
      <c r="C5" s="2" t="s">
        <v>2</v>
      </c>
      <c r="D5" s="2" t="s">
        <v>3</v>
      </c>
      <c r="F5" s="2" t="s">
        <v>0</v>
      </c>
      <c r="G5" s="8" t="s">
        <v>5</v>
      </c>
      <c r="H5" s="2" t="s">
        <v>2</v>
      </c>
      <c r="I5" s="2" t="s">
        <v>3</v>
      </c>
    </row>
    <row r="6" spans="1:9" s="20" customFormat="1" ht="30" customHeight="1" x14ac:dyDescent="0.2">
      <c r="A6" s="17">
        <v>1</v>
      </c>
      <c r="B6" s="52" t="s">
        <v>6</v>
      </c>
      <c r="C6" s="10">
        <v>3793</v>
      </c>
      <c r="D6" s="19">
        <v>0</v>
      </c>
      <c r="F6" s="17">
        <v>1</v>
      </c>
      <c r="G6" s="52" t="s">
        <v>18</v>
      </c>
      <c r="H6" s="10">
        <v>3557</v>
      </c>
      <c r="I6" s="19">
        <v>919</v>
      </c>
    </row>
    <row r="7" spans="1:9" s="20" customFormat="1" ht="30" customHeight="1" x14ac:dyDescent="0.2">
      <c r="A7" s="17">
        <v>2</v>
      </c>
      <c r="B7" s="52"/>
      <c r="C7" s="11">
        <v>2470</v>
      </c>
      <c r="D7" s="19">
        <v>328</v>
      </c>
      <c r="F7" s="17">
        <v>2</v>
      </c>
      <c r="G7" s="52"/>
      <c r="H7" s="11">
        <v>11949</v>
      </c>
      <c r="I7" s="19">
        <v>0</v>
      </c>
    </row>
    <row r="8" spans="1:9" s="20" customFormat="1" ht="30" customHeight="1" x14ac:dyDescent="0.25">
      <c r="A8" s="17">
        <v>3</v>
      </c>
      <c r="B8" s="52"/>
      <c r="C8" s="12">
        <v>22962</v>
      </c>
      <c r="D8" s="19">
        <v>765</v>
      </c>
      <c r="F8" s="22"/>
      <c r="G8" s="9" t="s">
        <v>1</v>
      </c>
      <c r="H8" s="14">
        <f>SUM(H6:H7)</f>
        <v>15506</v>
      </c>
      <c r="I8" s="14">
        <f>SUM(I6:I7)</f>
        <v>919</v>
      </c>
    </row>
    <row r="9" spans="1:9" s="20" customFormat="1" ht="30" customHeight="1" x14ac:dyDescent="0.2">
      <c r="A9" s="17">
        <v>4</v>
      </c>
      <c r="B9" s="52"/>
      <c r="C9" s="12">
        <v>11866</v>
      </c>
      <c r="D9" s="19">
        <v>771</v>
      </c>
      <c r="F9" s="22"/>
      <c r="H9" s="31"/>
      <c r="I9" s="23"/>
    </row>
    <row r="10" spans="1:9" s="20" customFormat="1" ht="30" customHeight="1" x14ac:dyDescent="0.2">
      <c r="A10" s="17">
        <v>5</v>
      </c>
      <c r="B10" s="52"/>
      <c r="C10" s="13">
        <v>3017</v>
      </c>
      <c r="D10" s="19">
        <v>673</v>
      </c>
      <c r="F10" s="22"/>
      <c r="G10" s="42" t="s">
        <v>20</v>
      </c>
      <c r="H10" s="43">
        <f>H8</f>
        <v>15506</v>
      </c>
      <c r="I10" s="43">
        <f>I8</f>
        <v>919</v>
      </c>
    </row>
    <row r="11" spans="1:9" ht="17.25" customHeight="1" x14ac:dyDescent="0.25">
      <c r="A11" s="4"/>
      <c r="B11" s="9" t="s">
        <v>1</v>
      </c>
      <c r="C11" s="14">
        <f>SUM(C6:C10)</f>
        <v>44108</v>
      </c>
      <c r="D11" s="16">
        <f>SUM(D6:D10)</f>
        <v>2537</v>
      </c>
      <c r="F11" s="4"/>
      <c r="G11" s="9"/>
      <c r="H11" s="14"/>
      <c r="I11" s="16"/>
    </row>
    <row r="13" spans="1:9" s="1" customFormat="1" ht="30" x14ac:dyDescent="0.25">
      <c r="A13" s="2" t="s">
        <v>0</v>
      </c>
      <c r="B13" s="8" t="s">
        <v>5</v>
      </c>
      <c r="C13" s="2" t="s">
        <v>2</v>
      </c>
      <c r="D13" s="2" t="s">
        <v>3</v>
      </c>
    </row>
    <row r="14" spans="1:9" s="20" customFormat="1" ht="30" customHeight="1" x14ac:dyDescent="0.2">
      <c r="A14" s="25">
        <v>6</v>
      </c>
      <c r="B14" s="24" t="s">
        <v>7</v>
      </c>
      <c r="C14" s="26">
        <v>1415</v>
      </c>
      <c r="D14" s="19">
        <v>0</v>
      </c>
    </row>
    <row r="15" spans="1:9" ht="17.25" customHeight="1" x14ac:dyDescent="0.25">
      <c r="A15" s="4"/>
      <c r="B15" s="9" t="s">
        <v>1</v>
      </c>
      <c r="C15" s="14">
        <f>SUM(C14:C14)</f>
        <v>1415</v>
      </c>
      <c r="D15" s="16">
        <f>SUM(D14:D14)</f>
        <v>0</v>
      </c>
    </row>
    <row r="16" spans="1:9" ht="17.25" customHeight="1" x14ac:dyDescent="0.25">
      <c r="A16" s="4"/>
      <c r="B16" s="9"/>
      <c r="C16" s="14"/>
      <c r="D16" s="16"/>
    </row>
    <row r="17" spans="1:4" s="1" customFormat="1" ht="30" x14ac:dyDescent="0.25">
      <c r="A17" s="2" t="s">
        <v>0</v>
      </c>
      <c r="B17" s="8" t="s">
        <v>5</v>
      </c>
      <c r="C17" s="2" t="s">
        <v>2</v>
      </c>
      <c r="D17" s="2" t="s">
        <v>3</v>
      </c>
    </row>
    <row r="18" spans="1:4" s="20" customFormat="1" ht="30" customHeight="1" x14ac:dyDescent="0.2">
      <c r="A18" s="17">
        <v>7</v>
      </c>
      <c r="B18" s="54" t="s">
        <v>8</v>
      </c>
      <c r="C18" s="10">
        <v>10764</v>
      </c>
      <c r="D18" s="19">
        <v>1095</v>
      </c>
    </row>
    <row r="19" spans="1:4" s="20" customFormat="1" ht="30" customHeight="1" x14ac:dyDescent="0.2">
      <c r="A19" s="17">
        <v>8</v>
      </c>
      <c r="B19" s="48"/>
      <c r="C19" s="10">
        <v>1799</v>
      </c>
      <c r="D19" s="19">
        <v>0</v>
      </c>
    </row>
    <row r="20" spans="1:4" ht="17.25" customHeight="1" x14ac:dyDescent="0.25">
      <c r="A20" s="4"/>
      <c r="B20" s="9" t="s">
        <v>1</v>
      </c>
      <c r="C20" s="14">
        <f>SUM(C18:C19)</f>
        <v>12563</v>
      </c>
      <c r="D20" s="16">
        <f>SUM(D18:D18)</f>
        <v>1095</v>
      </c>
    </row>
    <row r="22" spans="1:4" s="1" customFormat="1" ht="30" x14ac:dyDescent="0.25">
      <c r="A22" s="2" t="s">
        <v>0</v>
      </c>
      <c r="B22" s="8" t="s">
        <v>5</v>
      </c>
      <c r="C22" s="2" t="s">
        <v>2</v>
      </c>
      <c r="D22" s="2" t="s">
        <v>3</v>
      </c>
    </row>
    <row r="23" spans="1:4" s="20" customFormat="1" ht="30" customHeight="1" x14ac:dyDescent="0.2">
      <c r="A23" s="17">
        <v>9</v>
      </c>
      <c r="B23" s="52" t="s">
        <v>9</v>
      </c>
      <c r="C23" s="10">
        <v>17152</v>
      </c>
      <c r="D23" s="19">
        <v>491</v>
      </c>
    </row>
    <row r="24" spans="1:4" s="20" customFormat="1" ht="30" customHeight="1" x14ac:dyDescent="0.2">
      <c r="A24" s="17">
        <v>10</v>
      </c>
      <c r="B24" s="52"/>
      <c r="C24" s="11">
        <v>6935</v>
      </c>
      <c r="D24" s="19">
        <v>0</v>
      </c>
    </row>
    <row r="25" spans="1:4" s="20" customFormat="1" ht="30" customHeight="1" x14ac:dyDescent="0.2">
      <c r="A25" s="17">
        <v>11</v>
      </c>
      <c r="B25" s="52"/>
      <c r="C25" s="11">
        <v>2021</v>
      </c>
      <c r="D25" s="19">
        <v>584</v>
      </c>
    </row>
    <row r="26" spans="1:4" s="20" customFormat="1" ht="30" customHeight="1" x14ac:dyDescent="0.2">
      <c r="A26" s="17">
        <v>12</v>
      </c>
      <c r="B26" s="52"/>
      <c r="C26" s="11">
        <v>1060</v>
      </c>
      <c r="D26" s="19">
        <v>975</v>
      </c>
    </row>
    <row r="27" spans="1:4" ht="17.25" customHeight="1" x14ac:dyDescent="0.25">
      <c r="A27" s="4"/>
      <c r="B27" s="9" t="s">
        <v>1</v>
      </c>
      <c r="C27" s="14">
        <f>SUM(C23:C26)</f>
        <v>27168</v>
      </c>
      <c r="D27" s="16">
        <f>SUM(D23:D26)</f>
        <v>2050</v>
      </c>
    </row>
    <row r="29" spans="1:4" s="1" customFormat="1" ht="30" x14ac:dyDescent="0.25">
      <c r="A29" s="2" t="s">
        <v>0</v>
      </c>
      <c r="B29" s="8" t="s">
        <v>5</v>
      </c>
      <c r="C29" s="2" t="s">
        <v>2</v>
      </c>
      <c r="D29" s="2" t="s">
        <v>3</v>
      </c>
    </row>
    <row r="30" spans="1:4" s="20" customFormat="1" ht="30" customHeight="1" x14ac:dyDescent="0.2">
      <c r="A30" s="17">
        <v>13</v>
      </c>
      <c r="B30" s="52" t="s">
        <v>10</v>
      </c>
      <c r="C30" s="10">
        <v>8621</v>
      </c>
      <c r="D30" s="19">
        <v>981</v>
      </c>
    </row>
    <row r="31" spans="1:4" s="20" customFormat="1" ht="30" customHeight="1" x14ac:dyDescent="0.2">
      <c r="A31" s="17">
        <v>14</v>
      </c>
      <c r="B31" s="52"/>
      <c r="C31" s="11">
        <v>919</v>
      </c>
      <c r="D31" s="19">
        <v>0</v>
      </c>
    </row>
    <row r="32" spans="1:4" ht="17.25" customHeight="1" x14ac:dyDescent="0.25">
      <c r="A32" s="4"/>
      <c r="B32" s="9" t="s">
        <v>1</v>
      </c>
      <c r="C32" s="14">
        <f>SUM(C30:C31)</f>
        <v>9540</v>
      </c>
      <c r="D32" s="16">
        <f>SUM(D30:D31)</f>
        <v>981</v>
      </c>
    </row>
    <row r="34" spans="1:4" s="1" customFormat="1" ht="30" x14ac:dyDescent="0.25">
      <c r="A34" s="2" t="s">
        <v>0</v>
      </c>
      <c r="B34" s="8" t="s">
        <v>5</v>
      </c>
      <c r="C34" s="2" t="s">
        <v>2</v>
      </c>
      <c r="D34" s="2" t="s">
        <v>3</v>
      </c>
    </row>
    <row r="35" spans="1:4" s="20" customFormat="1" ht="30" customHeight="1" x14ac:dyDescent="0.2">
      <c r="A35" s="17">
        <v>15</v>
      </c>
      <c r="B35" s="30" t="s">
        <v>13</v>
      </c>
      <c r="C35" s="10">
        <v>18805</v>
      </c>
      <c r="D35" s="19">
        <v>0</v>
      </c>
    </row>
    <row r="36" spans="1:4" ht="17.25" customHeight="1" x14ac:dyDescent="0.25">
      <c r="A36" s="4"/>
      <c r="B36" s="9" t="s">
        <v>1</v>
      </c>
      <c r="C36" s="14">
        <f>SUM(C35:C35)</f>
        <v>18805</v>
      </c>
      <c r="D36" s="16">
        <f>SUM(D35:D35)</f>
        <v>0</v>
      </c>
    </row>
    <row r="38" spans="1:4" s="1" customFormat="1" ht="30" x14ac:dyDescent="0.25">
      <c r="A38" s="2" t="s">
        <v>0</v>
      </c>
      <c r="B38" s="8" t="s">
        <v>5</v>
      </c>
      <c r="C38" s="2" t="s">
        <v>2</v>
      </c>
      <c r="D38" s="2" t="s">
        <v>3</v>
      </c>
    </row>
    <row r="39" spans="1:4" s="20" customFormat="1" ht="30" customHeight="1" x14ac:dyDescent="0.2">
      <c r="A39" s="25">
        <v>16</v>
      </c>
      <c r="B39" s="51" t="s">
        <v>14</v>
      </c>
      <c r="C39" s="27">
        <v>1367</v>
      </c>
      <c r="D39" s="19">
        <v>280</v>
      </c>
    </row>
    <row r="40" spans="1:4" s="20" customFormat="1" ht="30" customHeight="1" x14ac:dyDescent="0.2">
      <c r="A40" s="25">
        <v>17</v>
      </c>
      <c r="B40" s="51"/>
      <c r="C40" s="28">
        <v>13384</v>
      </c>
      <c r="D40" s="19">
        <v>0</v>
      </c>
    </row>
    <row r="41" spans="1:4" ht="17.25" customHeight="1" x14ac:dyDescent="0.25">
      <c r="A41" s="4"/>
      <c r="B41" s="9" t="s">
        <v>1</v>
      </c>
      <c r="C41" s="14">
        <f>SUM(C39:C40)</f>
        <v>14751</v>
      </c>
      <c r="D41" s="16">
        <f>SUM(D39:D40)</f>
        <v>280</v>
      </c>
    </row>
    <row r="43" spans="1:4" s="1" customFormat="1" ht="30" x14ac:dyDescent="0.25">
      <c r="A43" s="2" t="s">
        <v>0</v>
      </c>
      <c r="B43" s="8" t="s">
        <v>5</v>
      </c>
      <c r="C43" s="2" t="s">
        <v>2</v>
      </c>
      <c r="D43" s="2" t="s">
        <v>3</v>
      </c>
    </row>
    <row r="44" spans="1:4" s="20" customFormat="1" ht="30" customHeight="1" x14ac:dyDescent="0.2">
      <c r="A44" s="25">
        <v>18</v>
      </c>
      <c r="B44" s="51" t="s">
        <v>15</v>
      </c>
      <c r="C44" s="26">
        <v>2424</v>
      </c>
      <c r="D44" s="19">
        <v>417</v>
      </c>
    </row>
    <row r="45" spans="1:4" s="20" customFormat="1" ht="30" customHeight="1" x14ac:dyDescent="0.2">
      <c r="A45" s="25">
        <v>19</v>
      </c>
      <c r="B45" s="51"/>
      <c r="C45" s="27">
        <v>3131</v>
      </c>
      <c r="D45" s="19">
        <v>1148</v>
      </c>
    </row>
    <row r="46" spans="1:4" s="20" customFormat="1" ht="30" customHeight="1" x14ac:dyDescent="0.2">
      <c r="A46" s="25">
        <v>20</v>
      </c>
      <c r="B46" s="51"/>
      <c r="C46" s="28">
        <v>2663</v>
      </c>
      <c r="D46" s="19">
        <v>0</v>
      </c>
    </row>
    <row r="47" spans="1:4" s="20" customFormat="1" ht="30" customHeight="1" x14ac:dyDescent="0.2">
      <c r="A47" s="25">
        <v>21</v>
      </c>
      <c r="B47" s="51"/>
      <c r="C47" s="28">
        <v>10739</v>
      </c>
      <c r="D47" s="28">
        <v>0</v>
      </c>
    </row>
    <row r="48" spans="1:4" ht="17.25" customHeight="1" x14ac:dyDescent="0.25">
      <c r="A48" s="4"/>
      <c r="B48" s="9" t="s">
        <v>1</v>
      </c>
      <c r="C48" s="14">
        <f>SUM(C44:C47)</f>
        <v>18957</v>
      </c>
      <c r="D48" s="16">
        <f>SUM(D44:D47)</f>
        <v>1565</v>
      </c>
    </row>
    <row r="49" spans="1:5" ht="14.25" customHeight="1" x14ac:dyDescent="0.25"/>
    <row r="50" spans="1:5" s="1" customFormat="1" ht="30" x14ac:dyDescent="0.25">
      <c r="A50" s="2" t="s">
        <v>0</v>
      </c>
      <c r="B50" s="8" t="s">
        <v>5</v>
      </c>
      <c r="C50" s="2" t="s">
        <v>2</v>
      </c>
      <c r="D50" s="2" t="s">
        <v>3</v>
      </c>
    </row>
    <row r="51" spans="1:5" s="20" customFormat="1" ht="30" customHeight="1" x14ac:dyDescent="0.2">
      <c r="A51" s="17">
        <v>22</v>
      </c>
      <c r="B51" s="30" t="s">
        <v>16</v>
      </c>
      <c r="C51" s="26">
        <v>3631</v>
      </c>
      <c r="D51" s="19">
        <v>0</v>
      </c>
    </row>
    <row r="52" spans="1:5" ht="17.25" customHeight="1" x14ac:dyDescent="0.25">
      <c r="A52" s="4"/>
      <c r="B52" s="9" t="s">
        <v>1</v>
      </c>
      <c r="C52" s="14">
        <f>SUM(C51:C51)</f>
        <v>3631</v>
      </c>
      <c r="D52" s="16">
        <f>SUM(D51:D51)</f>
        <v>0</v>
      </c>
    </row>
    <row r="54" spans="1:5" ht="45" x14ac:dyDescent="0.25">
      <c r="B54" s="39" t="s">
        <v>17</v>
      </c>
      <c r="C54" s="40">
        <f>+C52+C48+C41+C36+C32+C27+C20+C15+C11</f>
        <v>150938</v>
      </c>
      <c r="D54" s="40">
        <f>+D52+D48+D41+D36+D32+D27+D20+D15+D11</f>
        <v>8508</v>
      </c>
    </row>
    <row r="59" spans="1:5" ht="78" customHeight="1" x14ac:dyDescent="0.25">
      <c r="B59" s="50" t="s">
        <v>23</v>
      </c>
      <c r="C59" s="50"/>
      <c r="D59" s="50"/>
      <c r="E59" s="50"/>
    </row>
    <row r="60" spans="1:5" ht="277.5" customHeight="1" x14ac:dyDescent="0.25">
      <c r="B60" s="53" t="s">
        <v>25</v>
      </c>
      <c r="C60" s="53"/>
      <c r="D60" s="53"/>
      <c r="E60" s="53"/>
    </row>
  </sheetData>
  <mergeCells count="10">
    <mergeCell ref="B60:E60"/>
    <mergeCell ref="B39:B40"/>
    <mergeCell ref="B44:B47"/>
    <mergeCell ref="B6:B10"/>
    <mergeCell ref="C1:H2"/>
    <mergeCell ref="B59:E59"/>
    <mergeCell ref="B18:B19"/>
    <mergeCell ref="B23:B26"/>
    <mergeCell ref="G6:G7"/>
    <mergeCell ref="B30:B31"/>
  </mergeCells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E15" sqref="E15"/>
    </sheetView>
  </sheetViews>
  <sheetFormatPr baseColWidth="10" defaultRowHeight="15.75" x14ac:dyDescent="0.25"/>
  <cols>
    <col min="1" max="1" width="22.85546875" style="55" customWidth="1"/>
    <col min="2" max="5" width="21.85546875" style="55" customWidth="1"/>
  </cols>
  <sheetData>
    <row r="2" spans="1:5" x14ac:dyDescent="0.25">
      <c r="A2" s="60" t="s">
        <v>30</v>
      </c>
      <c r="B2" s="60"/>
      <c r="C2" s="60"/>
      <c r="D2" s="60"/>
      <c r="E2" s="60"/>
    </row>
    <row r="4" spans="1:5" ht="16.5" thickBot="1" x14ac:dyDescent="0.3"/>
    <row r="5" spans="1:5" ht="39.75" customHeight="1" thickBot="1" x14ac:dyDescent="0.3">
      <c r="A5" s="56" t="s">
        <v>26</v>
      </c>
      <c r="B5" s="56" t="s">
        <v>27</v>
      </c>
      <c r="C5" s="56" t="s">
        <v>31</v>
      </c>
      <c r="D5" s="56" t="s">
        <v>32</v>
      </c>
      <c r="E5" s="56" t="s">
        <v>28</v>
      </c>
    </row>
    <row r="6" spans="1:5" ht="44.25" customHeight="1" thickBot="1" x14ac:dyDescent="0.3">
      <c r="A6" s="57" t="s">
        <v>29</v>
      </c>
      <c r="B6" s="58">
        <v>7198660</v>
      </c>
      <c r="C6" s="59">
        <v>5613356</v>
      </c>
      <c r="D6" s="59">
        <v>1585304</v>
      </c>
      <c r="E6" s="59">
        <v>1585304</v>
      </c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Codonaciones Federa. 2016-2017</vt:lpstr>
      <vt:lpstr>Codonaciones Estata. 2016-2017</vt:lpstr>
      <vt:lpstr>CONDONACIONES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Marcos Castaneda Diaz</dc:creator>
  <cp:lastModifiedBy>USUARIO</cp:lastModifiedBy>
  <cp:lastPrinted>2017-03-29T19:44:29Z</cp:lastPrinted>
  <dcterms:created xsi:type="dcterms:W3CDTF">2015-07-06T14:12:39Z</dcterms:created>
  <dcterms:modified xsi:type="dcterms:W3CDTF">2017-04-17T22:32:06Z</dcterms:modified>
</cp:coreProperties>
</file>