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5\FEDERAL\INGRESOS\PARTICIPACIONES\Participaciones Municipios\"/>
    </mc:Choice>
  </mc:AlternateContent>
  <bookViews>
    <workbookView xWindow="0" yWindow="0" windowWidth="23040" windowHeight="9972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H39" i="4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<sst xmlns="http://schemas.openxmlformats.org/spreadsheetml/2006/main" count="200" uniqueCount="54">
  <si>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</si>
  <si>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</si>
  <si>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</si>
  <si>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</si>
  <si>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</si>
  <si>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</si>
  <si>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</si>
  <si>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</si>
  <si>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</si>
  <si>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</si>
  <si>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</si>
  <si>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</si>
  <si>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</si>
  <si>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</si>
  <si>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</si>
  <si>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</si>
  <si>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</si>
  <si>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</si>
  <si>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</si>
  <si>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</si>
  <si>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</si>
  <si>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</si>
  <si>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</si>
  <si>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</si>
  <si>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</si>
  <si>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</si>
  <si>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</si>
  <si>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</si>
  <si>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</si>
  <si>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</si>
  <si>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</si>
  <si>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</si>
  <si>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</si>
  <si>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</si>
  <si>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</si>
  <si>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</si>
  <si>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</si>
  <si>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</si>
  <si>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</si>
  <si>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</si>
  <si>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</si>
  <si>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</si>
  <si>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</si>
  <si>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</si>
  <si>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</si>
  <si>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</si>
  <si>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</si>
  <si>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</si>
  <si>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</si>
  <si>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</si>
  <si>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EN EL TERCER TRIMESTRE DEL EJERCICIO FISCAL 2015</t>
  </si>
  <si>
    <t>EN EL MES DE JULIO DEL EJERCICIO 2015</t>
  </si>
  <si>
    <t>EN EL MES DE AGOSTO DEL EJERCICIO 2015</t>
  </si>
  <si>
    <t>EN EL MES DE SEPTIEMBRE DEL 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</si>
</sst>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42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3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f>SUM('ANEXO VII JULIO'!B6+'ANEXO VII AGOSTO'!B6+'ANEXO VII SEPTIEMBRE'!B6)</f>
        <v>6008378</v>
      </c>
      <c r="C6" s="9">
        <f>SUM('ANEXO VII JULIO'!C6+'ANEXO VII AGOSTO'!C6+'ANEXO VII SEPTIEMBRE'!C6)</f>
        <v>2058775</v>
      </c>
      <c r="D6" s="9">
        <f>SUM('ANEXO VII JULIO'!D6+'ANEXO VII AGOSTO'!D6+'ANEXO VII SEPTIEMBRE'!D6)</f>
        <v>78860</v>
      </c>
      <c r="E6" s="9">
        <f>SUM('ANEXO VII JULIO'!E6+'ANEXO VII AGOSTO'!E6+'ANEXO VII SEPTIEMBRE'!E6)</f>
        <v>1849</v>
      </c>
      <c r="F6" s="9">
        <f>SUM('ANEXO VII JULIO'!F6+'ANEXO VII AGOSTO'!F6+'ANEXO VII SEPTIEMBRE'!F6)</f>
        <v>129059</v>
      </c>
      <c r="G6" s="9">
        <f>SUM('ANEXO VII JULIO'!G6+'ANEXO VII AGOSTO'!G6+'ANEXO VII SEPTIEMBRE'!G6)</f>
        <v>248106</v>
      </c>
      <c r="H6" s="9">
        <f>SUM('ANEXO VII JULIO'!H6+'ANEXO VII AGOSTO'!H6+'ANEXO VII SEPTIEMBRE'!H6)</f>
        <v>349</v>
      </c>
      <c r="I6" s="9">
        <f>SUM('ANEXO VII JULIO'!I6+'ANEXO VII AGOSTO'!I6+'ANEXO VII SEPTIEMBRE'!I6)</f>
        <v>19056</v>
      </c>
      <c r="J6" s="10">
        <f>SUM('ANEXO VII JULIO'!J6+'ANEXO VII AGOSTO'!J6+'ANEXO VII SEPTIEMBRE'!J6)</f>
        <v>6275</v>
      </c>
      <c r="K6" s="10">
        <f>SUM('ANEXO VII JULIO'!K6+'ANEXO VII AGOSTO'!K6+'ANEXO VII SEPTIEMBRE'!K6)</f>
        <v>141524</v>
      </c>
      <c r="L6" s="10">
        <f>+'ANEXO VII JULIO'!L6+'ANEXO VII AGOSTO'!L6+'ANEXO VII SEPTIEMBRE'!L6</f>
        <v>60296</v>
      </c>
      <c r="M6" s="11">
        <f>SUM(B6:L6)</f>
        <v>8752527</v>
      </c>
    </row>
    <row r="7" spans="1:13" x14ac:dyDescent="0.3">
      <c r="A7" s="6" t="s">
        <v>12</v>
      </c>
      <c r="B7" s="12">
        <f>SUM('ANEXO VII JULIO'!B7+'ANEXO VII AGOSTO'!B7+'ANEXO VII SEPTIEMBRE'!B7)</f>
        <v>6520481</v>
      </c>
      <c r="C7" s="12">
        <f>SUM('ANEXO VII JULIO'!C7+'ANEXO VII AGOSTO'!C7+'ANEXO VII SEPTIEMBRE'!C7)</f>
        <v>2234248</v>
      </c>
      <c r="D7" s="12">
        <f>SUM('ANEXO VII JULIO'!D7+'ANEXO VII AGOSTO'!D7+'ANEXO VII SEPTIEMBRE'!D7)</f>
        <v>85581</v>
      </c>
      <c r="E7" s="12">
        <f>SUM('ANEXO VII JULIO'!E7+'ANEXO VII AGOSTO'!E7+'ANEXO VII SEPTIEMBRE'!E7)</f>
        <v>2006</v>
      </c>
      <c r="F7" s="12">
        <f>SUM('ANEXO VII JULIO'!F7+'ANEXO VII AGOSTO'!F7+'ANEXO VII SEPTIEMBRE'!F7)</f>
        <v>140060</v>
      </c>
      <c r="G7" s="12">
        <f>SUM('ANEXO VII JULIO'!G7+'ANEXO VII AGOSTO'!G7+'ANEXO VII SEPTIEMBRE'!G7)</f>
        <v>271086</v>
      </c>
      <c r="H7" s="12">
        <f>SUM('ANEXO VII JULIO'!H7+'ANEXO VII AGOSTO'!H7+'ANEXO VII SEPTIEMBRE'!H7)</f>
        <v>388</v>
      </c>
      <c r="I7" s="12">
        <f>SUM('ANEXO VII JULIO'!I7+'ANEXO VII AGOSTO'!I7+'ANEXO VII SEPTIEMBRE'!I7)</f>
        <v>20679</v>
      </c>
      <c r="J7" s="10">
        <f>SUM('ANEXO VII JULIO'!J7+'ANEXO VII AGOSTO'!J7+'ANEXO VII SEPTIEMBRE'!J7)</f>
        <v>6856</v>
      </c>
      <c r="K7" s="12">
        <f>SUM('ANEXO VII JULIO'!K7+'ANEXO VII AGOSTO'!K7+'ANEXO VII SEPTIEMBRE'!K7)</f>
        <v>157104</v>
      </c>
      <c r="L7" s="10">
        <f>+'ANEXO VII JULIO'!L7+'ANEXO VII AGOSTO'!L7+'ANEXO VII SEPTIEMBRE'!L7</f>
        <v>0</v>
      </c>
      <c r="M7" s="11">
        <f t="shared" ref="M7:M38" si="0">SUM(B7:L7)</f>
        <v>9438489</v>
      </c>
    </row>
    <row r="8" spans="1:13" x14ac:dyDescent="0.3">
      <c r="A8" s="6" t="s">
        <v>13</v>
      </c>
      <c r="B8" s="12">
        <f>SUM('ANEXO VII JULIO'!B8+'ANEXO VII AGOSTO'!B8+'ANEXO VII SEPTIEMBRE'!B8)</f>
        <v>8211701</v>
      </c>
      <c r="C8" s="12">
        <f>SUM('ANEXO VII JULIO'!C8+'ANEXO VII AGOSTO'!C8+'ANEXO VII SEPTIEMBRE'!C8)</f>
        <v>2813746</v>
      </c>
      <c r="D8" s="12">
        <f>SUM('ANEXO VII JULIO'!D8+'ANEXO VII AGOSTO'!D8+'ANEXO VII SEPTIEMBRE'!D8)</f>
        <v>107779</v>
      </c>
      <c r="E8" s="12">
        <f>SUM('ANEXO VII JULIO'!E8+'ANEXO VII AGOSTO'!E8+'ANEXO VII SEPTIEMBRE'!E8)</f>
        <v>2527</v>
      </c>
      <c r="F8" s="12">
        <f>SUM('ANEXO VII JULIO'!F8+'ANEXO VII AGOSTO'!F8+'ANEXO VII SEPTIEMBRE'!F8)</f>
        <v>176388</v>
      </c>
      <c r="G8" s="12">
        <f>SUM('ANEXO VII JULIO'!G8+'ANEXO VII AGOSTO'!G8+'ANEXO VII SEPTIEMBRE'!G8)</f>
        <v>342714</v>
      </c>
      <c r="H8" s="12">
        <f>SUM('ANEXO VII JULIO'!H8+'ANEXO VII AGOSTO'!H8+'ANEXO VII SEPTIEMBRE'!H8)</f>
        <v>691</v>
      </c>
      <c r="I8" s="12">
        <f>SUM('ANEXO VII JULIO'!I8+'ANEXO VII AGOSTO'!I8+'ANEXO VII SEPTIEMBRE'!I8)</f>
        <v>26043</v>
      </c>
      <c r="J8" s="10">
        <f>SUM('ANEXO VII JULIO'!J8+'ANEXO VII AGOSTO'!J8+'ANEXO VII SEPTIEMBRE'!J8)</f>
        <v>8667</v>
      </c>
      <c r="K8" s="12">
        <f>SUM('ANEXO VII JULIO'!K8+'ANEXO VII AGOSTO'!K8+'ANEXO VII SEPTIEMBRE'!K8)</f>
        <v>280162</v>
      </c>
      <c r="L8" s="10">
        <f>+'ANEXO VII JULIO'!L8+'ANEXO VII AGOSTO'!L8+'ANEXO VII SEPTIEMBRE'!L8</f>
        <v>0</v>
      </c>
      <c r="M8" s="11">
        <f t="shared" si="0"/>
        <v>11970418</v>
      </c>
    </row>
    <row r="9" spans="1:13" x14ac:dyDescent="0.3">
      <c r="A9" s="6" t="s">
        <v>14</v>
      </c>
      <c r="B9" s="12">
        <f>SUM('ANEXO VII JULIO'!B9+'ANEXO VII AGOSTO'!B9+'ANEXO VII SEPTIEMBRE'!B9)</f>
        <v>13342077</v>
      </c>
      <c r="C9" s="12">
        <f>SUM('ANEXO VII JULIO'!C9+'ANEXO VII AGOSTO'!C9+'ANEXO VII SEPTIEMBRE'!C9)</f>
        <v>4571674</v>
      </c>
      <c r="D9" s="12">
        <f>SUM('ANEXO VII JULIO'!D9+'ANEXO VII AGOSTO'!D9+'ANEXO VII SEPTIEMBRE'!D9)</f>
        <v>175114</v>
      </c>
      <c r="E9" s="12">
        <f>SUM('ANEXO VII JULIO'!E9+'ANEXO VII AGOSTO'!E9+'ANEXO VII SEPTIEMBRE'!E9)</f>
        <v>4105</v>
      </c>
      <c r="F9" s="12">
        <f>SUM('ANEXO VII JULIO'!F9+'ANEXO VII AGOSTO'!F9+'ANEXO VII SEPTIEMBRE'!F9)</f>
        <v>286588</v>
      </c>
      <c r="G9" s="12">
        <f>SUM('ANEXO VII JULIO'!G9+'ANEXO VII AGOSTO'!G9+'ANEXO VII SEPTIEMBRE'!G9)</f>
        <v>537114</v>
      </c>
      <c r="H9" s="12">
        <f>SUM('ANEXO VII JULIO'!H9+'ANEXO VII AGOSTO'!H9+'ANEXO VII SEPTIEMBRE'!H9)</f>
        <v>1616</v>
      </c>
      <c r="I9" s="12">
        <f>SUM('ANEXO VII JULIO'!I9+'ANEXO VII AGOSTO'!I9+'ANEXO VII SEPTIEMBRE'!I9)</f>
        <v>42312</v>
      </c>
      <c r="J9" s="10">
        <f>SUM('ANEXO VII JULIO'!J9+'ANEXO VII AGOSTO'!J9+'ANEXO VII SEPTIEMBRE'!J9)</f>
        <v>13584</v>
      </c>
      <c r="K9" s="12">
        <f>SUM('ANEXO VII JULIO'!K9+'ANEXO VII AGOSTO'!K9+'ANEXO VII SEPTIEMBRE'!K9)</f>
        <v>655742</v>
      </c>
      <c r="L9" s="10">
        <f>+'ANEXO VII JULIO'!L9+'ANEXO VII AGOSTO'!L9+'ANEXO VII SEPTIEMBRE'!L9</f>
        <v>1166373</v>
      </c>
      <c r="M9" s="11">
        <f t="shared" si="0"/>
        <v>20796299</v>
      </c>
    </row>
    <row r="10" spans="1:13" x14ac:dyDescent="0.3">
      <c r="A10" s="6" t="s">
        <v>15</v>
      </c>
      <c r="B10" s="12">
        <f>SUM('ANEXO VII JULIO'!B10+'ANEXO VII AGOSTO'!B10+'ANEXO VII SEPTIEMBRE'!B10)</f>
        <v>5776715</v>
      </c>
      <c r="C10" s="12">
        <f>SUM('ANEXO VII JULIO'!C10+'ANEXO VII AGOSTO'!C10+'ANEXO VII SEPTIEMBRE'!C10)</f>
        <v>1979396</v>
      </c>
      <c r="D10" s="12">
        <f>SUM('ANEXO VII JULIO'!D10+'ANEXO VII AGOSTO'!D10+'ANEXO VII SEPTIEMBRE'!D10)</f>
        <v>75820</v>
      </c>
      <c r="E10" s="12">
        <f>SUM('ANEXO VII JULIO'!E10+'ANEXO VII AGOSTO'!E10+'ANEXO VII SEPTIEMBRE'!E10)</f>
        <v>1778</v>
      </c>
      <c r="F10" s="12">
        <f>SUM('ANEXO VII JULIO'!F10+'ANEXO VII AGOSTO'!F10+'ANEXO VII SEPTIEMBRE'!F10)</f>
        <v>124084</v>
      </c>
      <c r="G10" s="12">
        <f>SUM('ANEXO VII JULIO'!G10+'ANEXO VII AGOSTO'!G10+'ANEXO VII SEPTIEMBRE'!G10)</f>
        <v>243744</v>
      </c>
      <c r="H10" s="12">
        <f>SUM('ANEXO VII JULIO'!H10+'ANEXO VII AGOSTO'!H10+'ANEXO VII SEPTIEMBRE'!H10)</f>
        <v>195</v>
      </c>
      <c r="I10" s="12">
        <f>SUM('ANEXO VII JULIO'!I10+'ANEXO VII AGOSTO'!I10+'ANEXO VII SEPTIEMBRE'!I10)</f>
        <v>18321</v>
      </c>
      <c r="J10" s="10">
        <f>SUM('ANEXO VII JULIO'!J10+'ANEXO VII AGOSTO'!J10+'ANEXO VII SEPTIEMBRE'!J10)</f>
        <v>6164</v>
      </c>
      <c r="K10" s="12">
        <f>SUM('ANEXO VII JULIO'!K10+'ANEXO VII AGOSTO'!K10+'ANEXO VII SEPTIEMBRE'!K10)</f>
        <v>78748</v>
      </c>
      <c r="L10" s="10">
        <f>+'ANEXO VII JULIO'!L10+'ANEXO VII AGOSTO'!L10+'ANEXO VII SEPTIEMBRE'!L10</f>
        <v>0</v>
      </c>
      <c r="M10" s="11">
        <f t="shared" si="0"/>
        <v>8304965</v>
      </c>
    </row>
    <row r="11" spans="1:13" x14ac:dyDescent="0.3">
      <c r="A11" s="6" t="s">
        <v>16</v>
      </c>
      <c r="B11" s="12">
        <f>SUM('ANEXO VII JULIO'!B11+'ANEXO VII AGOSTO'!B11+'ANEXO VII SEPTIEMBRE'!B11)</f>
        <v>23834993</v>
      </c>
      <c r="C11" s="12">
        <f>SUM('ANEXO VII JULIO'!C11+'ANEXO VII AGOSTO'!C11+'ANEXO VII SEPTIEMBRE'!C11)</f>
        <v>8167079</v>
      </c>
      <c r="D11" s="12">
        <f>SUM('ANEXO VII JULIO'!D11+'ANEXO VII AGOSTO'!D11+'ANEXO VII SEPTIEMBRE'!D11)</f>
        <v>312834</v>
      </c>
      <c r="E11" s="12">
        <f>SUM('ANEXO VII JULIO'!E11+'ANEXO VII AGOSTO'!E11+'ANEXO VII SEPTIEMBRE'!E11)</f>
        <v>7334</v>
      </c>
      <c r="F11" s="12">
        <f>SUM('ANEXO VII JULIO'!F11+'ANEXO VII AGOSTO'!F11+'ANEXO VII SEPTIEMBRE'!F11)</f>
        <v>511976</v>
      </c>
      <c r="G11" s="12">
        <f>SUM('ANEXO VII JULIO'!G11+'ANEXO VII AGOSTO'!G11+'ANEXO VII SEPTIEMBRE'!G11)</f>
        <v>992067</v>
      </c>
      <c r="H11" s="12">
        <f>SUM('ANEXO VII JULIO'!H11+'ANEXO VII AGOSTO'!H11+'ANEXO VII SEPTIEMBRE'!H11)</f>
        <v>3590</v>
      </c>
      <c r="I11" s="12">
        <f>SUM('ANEXO VII JULIO'!I11+'ANEXO VII AGOSTO'!I11+'ANEXO VII SEPTIEMBRE'!I11)</f>
        <v>75591</v>
      </c>
      <c r="J11" s="10">
        <f>SUM('ANEXO VII JULIO'!J11+'ANEXO VII AGOSTO'!J11+'ANEXO VII SEPTIEMBRE'!J11)</f>
        <v>25090</v>
      </c>
      <c r="K11" s="12">
        <f>SUM('ANEXO VII JULIO'!K11+'ANEXO VII AGOSTO'!K11+'ANEXO VII SEPTIEMBRE'!K11)</f>
        <v>1456784</v>
      </c>
      <c r="L11" s="10">
        <f>+'ANEXO VII JULIO'!L11+'ANEXO VII AGOSTO'!L11+'ANEXO VII SEPTIEMBRE'!L11</f>
        <v>0</v>
      </c>
      <c r="M11" s="11">
        <f t="shared" si="0"/>
        <v>35387338</v>
      </c>
    </row>
    <row r="12" spans="1:13" x14ac:dyDescent="0.3">
      <c r="A12" s="6" t="s">
        <v>17</v>
      </c>
      <c r="B12" s="12">
        <f>SUM('ANEXO VII JULIO'!B12+'ANEXO VII AGOSTO'!B12+'ANEXO VII SEPTIEMBRE'!B12)</f>
        <v>52426101</v>
      </c>
      <c r="C12" s="12">
        <f>SUM('ANEXO VII JULIO'!C12+'ANEXO VII AGOSTO'!C12+'ANEXO VII SEPTIEMBRE'!C12)</f>
        <v>17963844</v>
      </c>
      <c r="D12" s="12">
        <f>SUM('ANEXO VII JULIO'!D12+'ANEXO VII AGOSTO'!D12+'ANEXO VII SEPTIEMBRE'!D12)</f>
        <v>688093</v>
      </c>
      <c r="E12" s="12">
        <f>SUM('ANEXO VII JULIO'!E12+'ANEXO VII AGOSTO'!E12+'ANEXO VII SEPTIEMBRE'!E12)</f>
        <v>16130</v>
      </c>
      <c r="F12" s="12">
        <f>SUM('ANEXO VII JULIO'!F12+'ANEXO VII AGOSTO'!F12+'ANEXO VII SEPTIEMBRE'!F12)</f>
        <v>1126112</v>
      </c>
      <c r="G12" s="12">
        <f>SUM('ANEXO VII JULIO'!G12+'ANEXO VII AGOSTO'!G12+'ANEXO VII SEPTIEMBRE'!G12)</f>
        <v>2187666</v>
      </c>
      <c r="H12" s="12">
        <f>SUM('ANEXO VII JULIO'!H12+'ANEXO VII AGOSTO'!H12+'ANEXO VII SEPTIEMBRE'!H12)</f>
        <v>7483</v>
      </c>
      <c r="I12" s="12">
        <f>SUM('ANEXO VII JULIO'!I12+'ANEXO VII AGOSTO'!I12+'ANEXO VII SEPTIEMBRE'!I12)</f>
        <v>166263</v>
      </c>
      <c r="J12" s="10">
        <f>SUM('ANEXO VII JULIO'!J12+'ANEXO VII AGOSTO'!J12+'ANEXO VII SEPTIEMBRE'!J12)</f>
        <v>55326</v>
      </c>
      <c r="K12" s="12">
        <f>SUM('ANEXO VII JULIO'!K12+'ANEXO VII AGOSTO'!K12+'ANEXO VII SEPTIEMBRE'!K12)</f>
        <v>3036240</v>
      </c>
      <c r="L12" s="10">
        <f>+'ANEXO VII JULIO'!L12+'ANEXO VII AGOSTO'!L12+'ANEXO VII SEPTIEMBRE'!L12</f>
        <v>174141</v>
      </c>
      <c r="M12" s="11">
        <f t="shared" si="0"/>
        <v>77847399</v>
      </c>
    </row>
    <row r="13" spans="1:13" x14ac:dyDescent="0.3">
      <c r="A13" s="6" t="s">
        <v>18</v>
      </c>
      <c r="B13" s="12">
        <f>SUM('ANEXO VII JULIO'!B13+'ANEXO VII AGOSTO'!B13+'ANEXO VII SEPTIEMBRE'!B13)</f>
        <v>13244302</v>
      </c>
      <c r="C13" s="12">
        <f>SUM('ANEXO VII JULIO'!C13+'ANEXO VII AGOSTO'!C13+'ANEXO VII SEPTIEMBRE'!C13)</f>
        <v>4538171</v>
      </c>
      <c r="D13" s="12">
        <f>SUM('ANEXO VII JULIO'!D13+'ANEXO VII AGOSTO'!D13+'ANEXO VII SEPTIEMBRE'!D13)</f>
        <v>173831</v>
      </c>
      <c r="E13" s="12">
        <f>SUM('ANEXO VII JULIO'!E13+'ANEXO VII AGOSTO'!E13+'ANEXO VII SEPTIEMBRE'!E13)</f>
        <v>4076</v>
      </c>
      <c r="F13" s="12">
        <f>SUM('ANEXO VII JULIO'!F13+'ANEXO VII AGOSTO'!F13+'ANEXO VII SEPTIEMBRE'!F13)</f>
        <v>284487</v>
      </c>
      <c r="G13" s="12">
        <f>SUM('ANEXO VII JULIO'!G13+'ANEXO VII AGOSTO'!G13+'ANEXO VII SEPTIEMBRE'!G13)</f>
        <v>587004</v>
      </c>
      <c r="H13" s="12">
        <f>SUM('ANEXO VII JULIO'!H13+'ANEXO VII AGOSTO'!H13+'ANEXO VII SEPTIEMBRE'!H13)</f>
        <v>1711</v>
      </c>
      <c r="I13" s="12">
        <f>SUM('ANEXO VII JULIO'!I13+'ANEXO VII AGOSTO'!I13+'ANEXO VII SEPTIEMBRE'!I13)</f>
        <v>42003</v>
      </c>
      <c r="J13" s="10">
        <f>SUM('ANEXO VII JULIO'!J13+'ANEXO VII AGOSTO'!J13+'ANEXO VII SEPTIEMBRE'!J13)</f>
        <v>14845</v>
      </c>
      <c r="K13" s="12">
        <f>SUM('ANEXO VII JULIO'!K13+'ANEXO VII AGOSTO'!K13+'ANEXO VII SEPTIEMBRE'!K13)</f>
        <v>694148</v>
      </c>
      <c r="L13" s="10">
        <f>+'ANEXO VII JULIO'!L13+'ANEXO VII AGOSTO'!L13+'ANEXO VII SEPTIEMBRE'!L13</f>
        <v>0</v>
      </c>
      <c r="M13" s="11">
        <f t="shared" si="0"/>
        <v>19584578</v>
      </c>
    </row>
    <row r="14" spans="1:13" x14ac:dyDescent="0.3">
      <c r="A14" s="6" t="s">
        <v>19</v>
      </c>
      <c r="B14" s="12">
        <f>SUM('ANEXO VII JULIO'!B14+'ANEXO VII AGOSTO'!B14+'ANEXO VII SEPTIEMBRE'!B14)</f>
        <v>5663862</v>
      </c>
      <c r="C14" s="12">
        <f>SUM('ANEXO VII JULIO'!C14+'ANEXO VII AGOSTO'!C14+'ANEXO VII SEPTIEMBRE'!C14)</f>
        <v>1940726</v>
      </c>
      <c r="D14" s="12">
        <f>SUM('ANEXO VII JULIO'!D14+'ANEXO VII AGOSTO'!D14+'ANEXO VII SEPTIEMBRE'!D14)</f>
        <v>74338</v>
      </c>
      <c r="E14" s="12">
        <f>SUM('ANEXO VII JULIO'!E14+'ANEXO VII AGOSTO'!E14+'ANEXO VII SEPTIEMBRE'!E14)</f>
        <v>1742</v>
      </c>
      <c r="F14" s="12">
        <f>SUM('ANEXO VII JULIO'!F14+'ANEXO VII AGOSTO'!F14+'ANEXO VII SEPTIEMBRE'!F14)</f>
        <v>121659</v>
      </c>
      <c r="G14" s="12">
        <f>SUM('ANEXO VII JULIO'!G14+'ANEXO VII AGOSTO'!G14+'ANEXO VII SEPTIEMBRE'!G14)</f>
        <v>235500</v>
      </c>
      <c r="H14" s="12">
        <f>SUM('ANEXO VII JULIO'!H14+'ANEXO VII AGOSTO'!H14+'ANEXO VII SEPTIEMBRE'!H14)</f>
        <v>356</v>
      </c>
      <c r="I14" s="12">
        <f>SUM('ANEXO VII JULIO'!I14+'ANEXO VII AGOSTO'!I14+'ANEXO VII SEPTIEMBRE'!I14)</f>
        <v>17961</v>
      </c>
      <c r="J14" s="10">
        <f>SUM('ANEXO VII JULIO'!J14+'ANEXO VII AGOSTO'!J14+'ANEXO VII SEPTIEMBRE'!J14)</f>
        <v>5956</v>
      </c>
      <c r="K14" s="12">
        <f>SUM('ANEXO VII JULIO'!K14+'ANEXO VII AGOSTO'!K14+'ANEXO VII SEPTIEMBRE'!K14)</f>
        <v>144177</v>
      </c>
      <c r="L14" s="10">
        <f>+'ANEXO VII JULIO'!L14+'ANEXO VII AGOSTO'!L14+'ANEXO VII SEPTIEMBRE'!L14</f>
        <v>0</v>
      </c>
      <c r="M14" s="11">
        <f t="shared" si="0"/>
        <v>8206277</v>
      </c>
    </row>
    <row r="15" spans="1:13" x14ac:dyDescent="0.3">
      <c r="A15" s="6" t="s">
        <v>20</v>
      </c>
      <c r="B15" s="12">
        <f>SUM('ANEXO VII JULIO'!B15+'ANEXO VII AGOSTO'!B15+'ANEXO VII SEPTIEMBRE'!B15)</f>
        <v>5916120</v>
      </c>
      <c r="C15" s="12">
        <f>SUM('ANEXO VII JULIO'!C15+'ANEXO VII AGOSTO'!C15+'ANEXO VII SEPTIEMBRE'!C15)</f>
        <v>2027163</v>
      </c>
      <c r="D15" s="12">
        <f>SUM('ANEXO VII JULIO'!D15+'ANEXO VII AGOSTO'!D15+'ANEXO VII SEPTIEMBRE'!D15)</f>
        <v>77649</v>
      </c>
      <c r="E15" s="12">
        <f>SUM('ANEXO VII JULIO'!E15+'ANEXO VII AGOSTO'!E15+'ANEXO VII SEPTIEMBRE'!E15)</f>
        <v>1820</v>
      </c>
      <c r="F15" s="12">
        <f>SUM('ANEXO VII JULIO'!F15+'ANEXO VII AGOSTO'!F15+'ANEXO VII SEPTIEMBRE'!F15)</f>
        <v>127078</v>
      </c>
      <c r="G15" s="12">
        <f>SUM('ANEXO VII JULIO'!G15+'ANEXO VII AGOSTO'!G15+'ANEXO VII SEPTIEMBRE'!G15)</f>
        <v>245484</v>
      </c>
      <c r="H15" s="12">
        <f>SUM('ANEXO VII JULIO'!H15+'ANEXO VII AGOSTO'!H15+'ANEXO VII SEPTIEMBRE'!H15)</f>
        <v>321</v>
      </c>
      <c r="I15" s="12">
        <f>SUM('ANEXO VII JULIO'!I15+'ANEXO VII AGOSTO'!I15+'ANEXO VII SEPTIEMBRE'!I15)</f>
        <v>18762</v>
      </c>
      <c r="J15" s="10">
        <f>SUM('ANEXO VII JULIO'!J15+'ANEXO VII AGOSTO'!J15+'ANEXO VII SEPTIEMBRE'!J15)</f>
        <v>6208</v>
      </c>
      <c r="K15" s="12">
        <f>SUM('ANEXO VII JULIO'!K15+'ANEXO VII AGOSTO'!K15+'ANEXO VII SEPTIEMBRE'!K15)</f>
        <v>130091</v>
      </c>
      <c r="L15" s="10">
        <f>+'ANEXO VII JULIO'!L15+'ANEXO VII AGOSTO'!L15+'ANEXO VII SEPTIEMBRE'!L15</f>
        <v>0</v>
      </c>
      <c r="M15" s="11">
        <f t="shared" si="0"/>
        <v>8550696</v>
      </c>
    </row>
    <row r="16" spans="1:13" x14ac:dyDescent="0.3">
      <c r="A16" s="6" t="s">
        <v>21</v>
      </c>
      <c r="B16" s="12">
        <f>SUM('ANEXO VII JULIO'!B16+'ANEXO VII AGOSTO'!B16+'ANEXO VII SEPTIEMBRE'!B16)</f>
        <v>26992724</v>
      </c>
      <c r="C16" s="12">
        <f>SUM('ANEXO VII JULIO'!C16+'ANEXO VII AGOSTO'!C16+'ANEXO VII SEPTIEMBRE'!C16)</f>
        <v>9249078</v>
      </c>
      <c r="D16" s="12">
        <f>SUM('ANEXO VII JULIO'!D16+'ANEXO VII AGOSTO'!D16+'ANEXO VII SEPTIEMBRE'!D16)</f>
        <v>354280</v>
      </c>
      <c r="E16" s="12">
        <f>SUM('ANEXO VII JULIO'!E16+'ANEXO VII AGOSTO'!E16+'ANEXO VII SEPTIEMBRE'!E16)</f>
        <v>8305</v>
      </c>
      <c r="F16" s="12">
        <f>SUM('ANEXO VII JULIO'!F16+'ANEXO VII AGOSTO'!F16+'ANEXO VII SEPTIEMBRE'!F16)</f>
        <v>579804</v>
      </c>
      <c r="G16" s="12">
        <f>SUM('ANEXO VII JULIO'!G16+'ANEXO VII AGOSTO'!G16+'ANEXO VII SEPTIEMBRE'!G16)</f>
        <v>1107222</v>
      </c>
      <c r="H16" s="12">
        <f>SUM('ANEXO VII JULIO'!H16+'ANEXO VII AGOSTO'!H16+'ANEXO VII SEPTIEMBRE'!H16)</f>
        <v>4036</v>
      </c>
      <c r="I16" s="12">
        <f>SUM('ANEXO VII JULIO'!I16+'ANEXO VII AGOSTO'!I16+'ANEXO VII SEPTIEMBRE'!I16)</f>
        <v>85605</v>
      </c>
      <c r="J16" s="10">
        <f>SUM('ANEXO VII JULIO'!J16+'ANEXO VII AGOSTO'!J16+'ANEXO VII SEPTIEMBRE'!J16)</f>
        <v>28002</v>
      </c>
      <c r="K16" s="12">
        <f>SUM('ANEXO VII JULIO'!K16+'ANEXO VII AGOSTO'!K16+'ANEXO VII SEPTIEMBRE'!K16)</f>
        <v>1637593</v>
      </c>
      <c r="L16" s="10">
        <f>+'ANEXO VII JULIO'!L16+'ANEXO VII AGOSTO'!L16+'ANEXO VII SEPTIEMBRE'!L16</f>
        <v>0</v>
      </c>
      <c r="M16" s="11">
        <f t="shared" si="0"/>
        <v>40046649</v>
      </c>
    </row>
    <row r="17" spans="1:13" x14ac:dyDescent="0.3">
      <c r="A17" s="6" t="s">
        <v>22</v>
      </c>
      <c r="B17" s="12">
        <f>SUM('ANEXO VII JULIO'!B17+'ANEXO VII AGOSTO'!B17+'ANEXO VII SEPTIEMBRE'!B17)</f>
        <v>9409316</v>
      </c>
      <c r="C17" s="12">
        <f>SUM('ANEXO VII JULIO'!C17+'ANEXO VII AGOSTO'!C17+'ANEXO VII SEPTIEMBRE'!C17)</f>
        <v>3224110</v>
      </c>
      <c r="D17" s="12">
        <f>SUM('ANEXO VII JULIO'!D17+'ANEXO VII AGOSTO'!D17+'ANEXO VII SEPTIEMBRE'!D17)</f>
        <v>123498</v>
      </c>
      <c r="E17" s="12">
        <f>SUM('ANEXO VII JULIO'!E17+'ANEXO VII AGOSTO'!E17+'ANEXO VII SEPTIEMBRE'!E17)</f>
        <v>2895</v>
      </c>
      <c r="F17" s="12">
        <f>SUM('ANEXO VII JULIO'!F17+'ANEXO VII AGOSTO'!F17+'ANEXO VII SEPTIEMBRE'!F17)</f>
        <v>202112</v>
      </c>
      <c r="G17" s="12">
        <f>SUM('ANEXO VII JULIO'!G17+'ANEXO VII AGOSTO'!G17+'ANEXO VII SEPTIEMBRE'!G17)</f>
        <v>379605</v>
      </c>
      <c r="H17" s="12">
        <f>SUM('ANEXO VII JULIO'!H17+'ANEXO VII AGOSTO'!H17+'ANEXO VII SEPTIEMBRE'!H17)</f>
        <v>1130</v>
      </c>
      <c r="I17" s="12">
        <f>SUM('ANEXO VII JULIO'!I17+'ANEXO VII AGOSTO'!I17+'ANEXO VII SEPTIEMBRE'!I17)</f>
        <v>29841</v>
      </c>
      <c r="J17" s="10">
        <f>SUM('ANEXO VII JULIO'!J17+'ANEXO VII AGOSTO'!J17+'ANEXO VII SEPTIEMBRE'!J17)</f>
        <v>9600</v>
      </c>
      <c r="K17" s="12">
        <f>SUM('ANEXO VII JULIO'!K17+'ANEXO VII AGOSTO'!K17+'ANEXO VII SEPTIEMBRE'!K17)</f>
        <v>458262</v>
      </c>
      <c r="L17" s="10">
        <f>+'ANEXO VII JULIO'!L17+'ANEXO VII AGOSTO'!L17+'ANEXO VII SEPTIEMBRE'!L17</f>
        <v>0</v>
      </c>
      <c r="M17" s="11">
        <f t="shared" si="0"/>
        <v>13840369</v>
      </c>
    </row>
    <row r="18" spans="1:13" x14ac:dyDescent="0.3">
      <c r="A18" s="6" t="s">
        <v>23</v>
      </c>
      <c r="B18" s="12">
        <f>SUM('ANEXO VII JULIO'!B18+'ANEXO VII AGOSTO'!B18+'ANEXO VII SEPTIEMBRE'!B18)</f>
        <v>6602183</v>
      </c>
      <c r="C18" s="12">
        <f>SUM('ANEXO VII JULIO'!C18+'ANEXO VII AGOSTO'!C18+'ANEXO VII SEPTIEMBRE'!C18)</f>
        <v>2262243</v>
      </c>
      <c r="D18" s="12">
        <f>SUM('ANEXO VII JULIO'!D18+'ANEXO VII AGOSTO'!D18+'ANEXO VII SEPTIEMBRE'!D18)</f>
        <v>86653</v>
      </c>
      <c r="E18" s="12">
        <f>SUM('ANEXO VII JULIO'!E18+'ANEXO VII AGOSTO'!E18+'ANEXO VII SEPTIEMBRE'!E18)</f>
        <v>2032</v>
      </c>
      <c r="F18" s="12">
        <f>SUM('ANEXO VII JULIO'!F18+'ANEXO VII AGOSTO'!F18+'ANEXO VII SEPTIEMBRE'!F18)</f>
        <v>141814</v>
      </c>
      <c r="G18" s="12">
        <f>SUM('ANEXO VII JULIO'!G18+'ANEXO VII AGOSTO'!G18+'ANEXO VII SEPTIEMBRE'!G18)</f>
        <v>244548</v>
      </c>
      <c r="H18" s="12">
        <f>SUM('ANEXO VII JULIO'!H18+'ANEXO VII AGOSTO'!H18+'ANEXO VII SEPTIEMBRE'!H18)</f>
        <v>299</v>
      </c>
      <c r="I18" s="12">
        <f>SUM('ANEXO VII JULIO'!I18+'ANEXO VII AGOSTO'!I18+'ANEXO VII SEPTIEMBRE'!I18)</f>
        <v>20937</v>
      </c>
      <c r="J18" s="10">
        <f>SUM('ANEXO VII JULIO'!J18+'ANEXO VII AGOSTO'!J18+'ANEXO VII SEPTIEMBRE'!J18)</f>
        <v>6185</v>
      </c>
      <c r="K18" s="12">
        <f>SUM('ANEXO VII JULIO'!K18+'ANEXO VII AGOSTO'!K18+'ANEXO VII SEPTIEMBRE'!K18)</f>
        <v>121427</v>
      </c>
      <c r="L18" s="10">
        <f>+'ANEXO VII JULIO'!L18+'ANEXO VII AGOSTO'!L18+'ANEXO VII SEPTIEMBRE'!L18</f>
        <v>0</v>
      </c>
      <c r="M18" s="11">
        <f t="shared" si="0"/>
        <v>9488321</v>
      </c>
    </row>
    <row r="19" spans="1:13" x14ac:dyDescent="0.3">
      <c r="A19" s="6" t="s">
        <v>24</v>
      </c>
      <c r="B19" s="12">
        <f>SUM('ANEXO VII JULIO'!B19+'ANEXO VII AGOSTO'!B19+'ANEXO VII SEPTIEMBRE'!B19)</f>
        <v>5438687</v>
      </c>
      <c r="C19" s="12">
        <f>SUM('ANEXO VII JULIO'!C19+'ANEXO VII AGOSTO'!C19+'ANEXO VII SEPTIEMBRE'!C19)</f>
        <v>1863570</v>
      </c>
      <c r="D19" s="12">
        <f>SUM('ANEXO VII JULIO'!D19+'ANEXO VII AGOSTO'!D19+'ANEXO VII SEPTIEMBRE'!D19)</f>
        <v>71383</v>
      </c>
      <c r="E19" s="12">
        <f>SUM('ANEXO VII JULIO'!E19+'ANEXO VII AGOSTO'!E19+'ANEXO VII SEPTIEMBRE'!E19)</f>
        <v>1673</v>
      </c>
      <c r="F19" s="12">
        <f>SUM('ANEXO VII JULIO'!F19+'ANEXO VII AGOSTO'!F19+'ANEXO VII SEPTIEMBRE'!F19)</f>
        <v>116822</v>
      </c>
      <c r="G19" s="12">
        <f>SUM('ANEXO VII JULIO'!G19+'ANEXO VII AGOSTO'!G19+'ANEXO VII SEPTIEMBRE'!G19)</f>
        <v>225702</v>
      </c>
      <c r="H19" s="12">
        <f>SUM('ANEXO VII JULIO'!H19+'ANEXO VII AGOSTO'!H19+'ANEXO VII SEPTIEMBRE'!H19)</f>
        <v>193</v>
      </c>
      <c r="I19" s="12">
        <f>SUM('ANEXO VII JULIO'!I19+'ANEXO VII AGOSTO'!I19+'ANEXO VII SEPTIEMBRE'!I19)</f>
        <v>17247</v>
      </c>
      <c r="J19" s="10">
        <f>SUM('ANEXO VII JULIO'!J19+'ANEXO VII AGOSTO'!J19+'ANEXO VII SEPTIEMBRE'!J19)</f>
        <v>5708</v>
      </c>
      <c r="K19" s="12">
        <f>SUM('ANEXO VII JULIO'!K19+'ANEXO VII AGOSTO'!K19+'ANEXO VII SEPTIEMBRE'!K19)</f>
        <v>78623</v>
      </c>
      <c r="L19" s="10">
        <f>+'ANEXO VII JULIO'!L19+'ANEXO VII AGOSTO'!L19+'ANEXO VII SEPTIEMBRE'!L19</f>
        <v>0</v>
      </c>
      <c r="M19" s="11">
        <f t="shared" si="0"/>
        <v>7819608</v>
      </c>
    </row>
    <row r="20" spans="1:13" x14ac:dyDescent="0.3">
      <c r="A20" s="6" t="s">
        <v>25</v>
      </c>
      <c r="B20" s="12">
        <f>SUM('ANEXO VII JULIO'!B20+'ANEXO VII AGOSTO'!B20+'ANEXO VII SEPTIEMBRE'!B20)</f>
        <v>6768579</v>
      </c>
      <c r="C20" s="12">
        <f>SUM('ANEXO VII JULIO'!C20+'ANEXO VII AGOSTO'!C20+'ANEXO VII SEPTIEMBRE'!C20)</f>
        <v>2319258</v>
      </c>
      <c r="D20" s="12">
        <f>SUM('ANEXO VII JULIO'!D20+'ANEXO VII AGOSTO'!D20+'ANEXO VII SEPTIEMBRE'!D20)</f>
        <v>88837</v>
      </c>
      <c r="E20" s="12">
        <f>SUM('ANEXO VII JULIO'!E20+'ANEXO VII AGOSTO'!E20+'ANEXO VII SEPTIEMBRE'!E20)</f>
        <v>2083</v>
      </c>
      <c r="F20" s="12">
        <f>SUM('ANEXO VII JULIO'!F20+'ANEXO VII AGOSTO'!F20+'ANEXO VII SEPTIEMBRE'!F20)</f>
        <v>145388</v>
      </c>
      <c r="G20" s="12">
        <f>SUM('ANEXO VII JULIO'!G20+'ANEXO VII AGOSTO'!G20+'ANEXO VII SEPTIEMBRE'!G20)</f>
        <v>281235</v>
      </c>
      <c r="H20" s="12">
        <f>SUM('ANEXO VII JULIO'!H20+'ANEXO VII AGOSTO'!H20+'ANEXO VII SEPTIEMBRE'!H20)</f>
        <v>512</v>
      </c>
      <c r="I20" s="12">
        <f>SUM('ANEXO VII JULIO'!I20+'ANEXO VII AGOSTO'!I20+'ANEXO VII SEPTIEMBRE'!I20)</f>
        <v>21465</v>
      </c>
      <c r="J20" s="10">
        <f>SUM('ANEXO VII JULIO'!J20+'ANEXO VII AGOSTO'!J20+'ANEXO VII SEPTIEMBRE'!J20)</f>
        <v>7113</v>
      </c>
      <c r="K20" s="12">
        <f>SUM('ANEXO VII JULIO'!K20+'ANEXO VII AGOSTO'!K20+'ANEXO VII SEPTIEMBRE'!K20)</f>
        <v>207782</v>
      </c>
      <c r="L20" s="10">
        <f>+'ANEXO VII JULIO'!L20+'ANEXO VII AGOSTO'!L20+'ANEXO VII SEPTIEMBRE'!L20</f>
        <v>0</v>
      </c>
      <c r="M20" s="11">
        <f t="shared" si="0"/>
        <v>9842252</v>
      </c>
    </row>
    <row r="21" spans="1:13" x14ac:dyDescent="0.3">
      <c r="A21" s="6" t="s">
        <v>26</v>
      </c>
      <c r="B21" s="12">
        <f>SUM('ANEXO VII JULIO'!B21+'ANEXO VII AGOSTO'!B21+'ANEXO VII SEPTIEMBRE'!B21)</f>
        <v>6369723</v>
      </c>
      <c r="C21" s="12">
        <f>SUM('ANEXO VII JULIO'!C21+'ANEXO VII AGOSTO'!C21+'ANEXO VII SEPTIEMBRE'!C21)</f>
        <v>2182590</v>
      </c>
      <c r="D21" s="12">
        <f>SUM('ANEXO VII JULIO'!D21+'ANEXO VII AGOSTO'!D21+'ANEXO VII SEPTIEMBRE'!D21)</f>
        <v>83603</v>
      </c>
      <c r="E21" s="12">
        <f>SUM('ANEXO VII JULIO'!E21+'ANEXO VII AGOSTO'!E21+'ANEXO VII SEPTIEMBRE'!E21)</f>
        <v>1960</v>
      </c>
      <c r="F21" s="12">
        <f>SUM('ANEXO VII JULIO'!F21+'ANEXO VII AGOSTO'!F21+'ANEXO VII SEPTIEMBRE'!F21)</f>
        <v>136821</v>
      </c>
      <c r="G21" s="12">
        <f>SUM('ANEXO VII JULIO'!G21+'ANEXO VII AGOSTO'!G21+'ANEXO VII SEPTIEMBRE'!G21)</f>
        <v>264891</v>
      </c>
      <c r="H21" s="12">
        <f>SUM('ANEXO VII JULIO'!H21+'ANEXO VII AGOSTO'!H21+'ANEXO VII SEPTIEMBRE'!H21)</f>
        <v>346</v>
      </c>
      <c r="I21" s="12">
        <f>SUM('ANEXO VII JULIO'!I21+'ANEXO VII AGOSTO'!I21+'ANEXO VII SEPTIEMBRE'!I21)</f>
        <v>20202</v>
      </c>
      <c r="J21" s="10">
        <f>SUM('ANEXO VII JULIO'!J21+'ANEXO VII AGOSTO'!J21+'ANEXO VII SEPTIEMBRE'!J21)</f>
        <v>6699</v>
      </c>
      <c r="K21" s="12">
        <f>SUM('ANEXO VII JULIO'!K21+'ANEXO VII AGOSTO'!K21+'ANEXO VII SEPTIEMBRE'!K21)</f>
        <v>140169</v>
      </c>
      <c r="L21" s="10">
        <f>+'ANEXO VII JULIO'!L21+'ANEXO VII AGOSTO'!L21+'ANEXO VII SEPTIEMBRE'!L21</f>
        <v>0</v>
      </c>
      <c r="M21" s="11">
        <f t="shared" si="0"/>
        <v>9207004</v>
      </c>
    </row>
    <row r="22" spans="1:13" x14ac:dyDescent="0.3">
      <c r="A22" s="6" t="s">
        <v>27</v>
      </c>
      <c r="B22" s="12">
        <f>SUM('ANEXO VII JULIO'!B22+'ANEXO VII AGOSTO'!B22+'ANEXO VII SEPTIEMBRE'!B22)</f>
        <v>10520197</v>
      </c>
      <c r="C22" s="12">
        <f>SUM('ANEXO VII JULIO'!C22+'ANEXO VII AGOSTO'!C22+'ANEXO VII SEPTIEMBRE'!C22)</f>
        <v>3604754</v>
      </c>
      <c r="D22" s="12">
        <f>SUM('ANEXO VII JULIO'!D22+'ANEXO VII AGOSTO'!D22+'ANEXO VII SEPTIEMBRE'!D22)</f>
        <v>138077</v>
      </c>
      <c r="E22" s="12">
        <f>SUM('ANEXO VII JULIO'!E22+'ANEXO VII AGOSTO'!E22+'ANEXO VII SEPTIEMBRE'!E22)</f>
        <v>3237</v>
      </c>
      <c r="F22" s="12">
        <f>SUM('ANEXO VII JULIO'!F22+'ANEXO VII AGOSTO'!F22+'ANEXO VII SEPTIEMBRE'!F22)</f>
        <v>225974</v>
      </c>
      <c r="G22" s="12">
        <f>SUM('ANEXO VII JULIO'!G22+'ANEXO VII AGOSTO'!G22+'ANEXO VII SEPTIEMBRE'!G22)</f>
        <v>435375</v>
      </c>
      <c r="H22" s="12">
        <f>SUM('ANEXO VII JULIO'!H22+'ANEXO VII AGOSTO'!H22+'ANEXO VII SEPTIEMBRE'!H22)</f>
        <v>1262</v>
      </c>
      <c r="I22" s="12">
        <f>SUM('ANEXO VII JULIO'!I22+'ANEXO VII AGOSTO'!I22+'ANEXO VII SEPTIEMBRE'!I22)</f>
        <v>33363</v>
      </c>
      <c r="J22" s="10">
        <f>SUM('ANEXO VII JULIO'!J22+'ANEXO VII AGOSTO'!J22+'ANEXO VII SEPTIEMBRE'!J22)</f>
        <v>11011</v>
      </c>
      <c r="K22" s="12">
        <f>SUM('ANEXO VII JULIO'!K22+'ANEXO VII AGOSTO'!K22+'ANEXO VII SEPTIEMBRE'!K22)</f>
        <v>512057</v>
      </c>
      <c r="L22" s="10">
        <f>+'ANEXO VII JULIO'!L22+'ANEXO VII AGOSTO'!L22+'ANEXO VII SEPTIEMBRE'!L22</f>
        <v>0</v>
      </c>
      <c r="M22" s="11">
        <f t="shared" si="0"/>
        <v>15485307</v>
      </c>
    </row>
    <row r="23" spans="1:13" x14ac:dyDescent="0.3">
      <c r="A23" s="6" t="s">
        <v>28</v>
      </c>
      <c r="B23" s="12">
        <f>SUM('ANEXO VII JULIO'!B23+'ANEXO VII AGOSTO'!B23+'ANEXO VII SEPTIEMBRE'!B23)</f>
        <v>18298749</v>
      </c>
      <c r="C23" s="12">
        <f>SUM('ANEXO VII JULIO'!C23+'ANEXO VII AGOSTO'!C23+'ANEXO VII SEPTIEMBRE'!C23)</f>
        <v>6270080</v>
      </c>
      <c r="D23" s="12">
        <f>SUM('ANEXO VII JULIO'!D23+'ANEXO VII AGOSTO'!D23+'ANEXO VII SEPTIEMBRE'!D23)</f>
        <v>240171</v>
      </c>
      <c r="E23" s="12">
        <f>SUM('ANEXO VII JULIO'!E23+'ANEXO VII AGOSTO'!E23+'ANEXO VII SEPTIEMBRE'!E23)</f>
        <v>5631</v>
      </c>
      <c r="F23" s="12">
        <f>SUM('ANEXO VII JULIO'!F23+'ANEXO VII AGOSTO'!F23+'ANEXO VII SEPTIEMBRE'!F23)</f>
        <v>393056</v>
      </c>
      <c r="G23" s="12">
        <f>SUM('ANEXO VII JULIO'!G23+'ANEXO VII AGOSTO'!G23+'ANEXO VII SEPTIEMBRE'!G23)</f>
        <v>769380</v>
      </c>
      <c r="H23" s="12">
        <f>SUM('ANEXO VII JULIO'!H23+'ANEXO VII AGOSTO'!H23+'ANEXO VII SEPTIEMBRE'!H23)</f>
        <v>2215</v>
      </c>
      <c r="I23" s="12">
        <f>SUM('ANEXO VII JULIO'!I23+'ANEXO VII AGOSTO'!I23+'ANEXO VII SEPTIEMBRE'!I23)</f>
        <v>58032</v>
      </c>
      <c r="J23" s="10">
        <f>SUM('ANEXO VII JULIO'!J23+'ANEXO VII AGOSTO'!J23+'ANEXO VII SEPTIEMBRE'!J23)</f>
        <v>19458</v>
      </c>
      <c r="K23" s="12">
        <f>SUM('ANEXO VII JULIO'!K23+'ANEXO VII AGOSTO'!K23+'ANEXO VII SEPTIEMBRE'!K23)</f>
        <v>899029</v>
      </c>
      <c r="L23" s="10">
        <f>+'ANEXO VII JULIO'!L23+'ANEXO VII AGOSTO'!L23+'ANEXO VII SEPTIEMBRE'!L23</f>
        <v>0</v>
      </c>
      <c r="M23" s="11">
        <f t="shared" si="0"/>
        <v>26955801</v>
      </c>
    </row>
    <row r="24" spans="1:13" x14ac:dyDescent="0.3">
      <c r="A24" s="6" t="s">
        <v>29</v>
      </c>
      <c r="B24" s="12">
        <f>SUM('ANEXO VII JULIO'!B24+'ANEXO VII AGOSTO'!B24+'ANEXO VII SEPTIEMBRE'!B24)</f>
        <v>6123786</v>
      </c>
      <c r="C24" s="12">
        <f>SUM('ANEXO VII JULIO'!C24+'ANEXO VII AGOSTO'!C24+'ANEXO VII SEPTIEMBRE'!C24)</f>
        <v>2098320</v>
      </c>
      <c r="D24" s="12">
        <f>SUM('ANEXO VII JULIO'!D24+'ANEXO VII AGOSTO'!D24+'ANEXO VII SEPTIEMBRE'!D24)</f>
        <v>80374</v>
      </c>
      <c r="E24" s="12">
        <f>SUM('ANEXO VII JULIO'!E24+'ANEXO VII AGOSTO'!E24+'ANEXO VII SEPTIEMBRE'!E24)</f>
        <v>1884</v>
      </c>
      <c r="F24" s="12">
        <f>SUM('ANEXO VII JULIO'!F24+'ANEXO VII AGOSTO'!F24+'ANEXO VII SEPTIEMBRE'!F24)</f>
        <v>131538</v>
      </c>
      <c r="G24" s="12">
        <f>SUM('ANEXO VII JULIO'!G24+'ANEXO VII AGOSTO'!G24+'ANEXO VII SEPTIEMBRE'!G24)</f>
        <v>253791</v>
      </c>
      <c r="H24" s="12">
        <f>SUM('ANEXO VII JULIO'!H24+'ANEXO VII AGOSTO'!H24+'ANEXO VII SEPTIEMBRE'!H24)</f>
        <v>300</v>
      </c>
      <c r="I24" s="12">
        <f>SUM('ANEXO VII JULIO'!I24+'ANEXO VII AGOSTO'!I24+'ANEXO VII SEPTIEMBRE'!I24)</f>
        <v>19422</v>
      </c>
      <c r="J24" s="10">
        <f>SUM('ANEXO VII JULIO'!J24+'ANEXO VII AGOSTO'!J24+'ANEXO VII SEPTIEMBRE'!J24)</f>
        <v>6418</v>
      </c>
      <c r="K24" s="12">
        <f>SUM('ANEXO VII JULIO'!K24+'ANEXO VII AGOSTO'!K24+'ANEXO VII SEPTIEMBRE'!K24)</f>
        <v>121735</v>
      </c>
      <c r="L24" s="10">
        <f>+'ANEXO VII JULIO'!L24+'ANEXO VII AGOSTO'!L24+'ANEXO VII SEPTIEMBRE'!L24</f>
        <v>0</v>
      </c>
      <c r="M24" s="11">
        <f t="shared" si="0"/>
        <v>8837568</v>
      </c>
    </row>
    <row r="25" spans="1:13" x14ac:dyDescent="0.3">
      <c r="A25" s="6" t="s">
        <v>30</v>
      </c>
      <c r="B25" s="12">
        <f>SUM('ANEXO VII JULIO'!B25+'ANEXO VII AGOSTO'!B25+'ANEXO VII SEPTIEMBRE'!B25)</f>
        <v>7154517</v>
      </c>
      <c r="C25" s="12">
        <f>SUM('ANEXO VII JULIO'!C25+'ANEXO VII AGOSTO'!C25+'ANEXO VII SEPTIEMBRE'!C25)</f>
        <v>2451502</v>
      </c>
      <c r="D25" s="12">
        <f>SUM('ANEXO VII JULIO'!D25+'ANEXO VII AGOSTO'!D25+'ANEXO VII SEPTIEMBRE'!D25)</f>
        <v>93903</v>
      </c>
      <c r="E25" s="12">
        <f>SUM('ANEXO VII JULIO'!E25+'ANEXO VII AGOSTO'!E25+'ANEXO VII SEPTIEMBRE'!E25)</f>
        <v>2201</v>
      </c>
      <c r="F25" s="12">
        <f>SUM('ANEXO VII JULIO'!F25+'ANEXO VII AGOSTO'!F25+'ANEXO VII SEPTIEMBRE'!F25)</f>
        <v>153679</v>
      </c>
      <c r="G25" s="12">
        <f>SUM('ANEXO VII JULIO'!G25+'ANEXO VII AGOSTO'!G25+'ANEXO VII SEPTIEMBRE'!G25)</f>
        <v>296235</v>
      </c>
      <c r="H25" s="12">
        <f>SUM('ANEXO VII JULIO'!H25+'ANEXO VII AGOSTO'!H25+'ANEXO VII SEPTIEMBRE'!H25)</f>
        <v>519</v>
      </c>
      <c r="I25" s="12">
        <f>SUM('ANEXO VII JULIO'!I25+'ANEXO VII AGOSTO'!I25+'ANEXO VII SEPTIEMBRE'!I25)</f>
        <v>22689</v>
      </c>
      <c r="J25" s="10">
        <f>SUM('ANEXO VII JULIO'!J25+'ANEXO VII AGOSTO'!J25+'ANEXO VII SEPTIEMBRE'!J25)</f>
        <v>7492</v>
      </c>
      <c r="K25" s="12">
        <f>SUM('ANEXO VII JULIO'!K25+'ANEXO VII AGOSTO'!K25+'ANEXO VII SEPTIEMBRE'!K25)</f>
        <v>210743</v>
      </c>
      <c r="L25" s="10">
        <f>+'ANEXO VII JULIO'!L25+'ANEXO VII AGOSTO'!L25+'ANEXO VII SEPTIEMBRE'!L25</f>
        <v>0</v>
      </c>
      <c r="M25" s="11">
        <f t="shared" si="0"/>
        <v>10393480</v>
      </c>
    </row>
    <row r="26" spans="1:13" x14ac:dyDescent="0.3">
      <c r="A26" s="6" t="s">
        <v>31</v>
      </c>
      <c r="B26" s="12">
        <f>SUM('ANEXO VII JULIO'!B26+'ANEXO VII AGOSTO'!B26+'ANEXO VII SEPTIEMBRE'!B26)</f>
        <v>8148917</v>
      </c>
      <c r="C26" s="12">
        <f>SUM('ANEXO VII JULIO'!C26+'ANEXO VII AGOSTO'!C26+'ANEXO VII SEPTIEMBRE'!C26)</f>
        <v>2792233</v>
      </c>
      <c r="D26" s="12">
        <f>SUM('ANEXO VII JULIO'!D26+'ANEXO VII AGOSTO'!D26+'ANEXO VII SEPTIEMBRE'!D26)</f>
        <v>106955</v>
      </c>
      <c r="E26" s="12">
        <f>SUM('ANEXO VII JULIO'!E26+'ANEXO VII AGOSTO'!E26+'ANEXO VII SEPTIEMBRE'!E26)</f>
        <v>2507</v>
      </c>
      <c r="F26" s="12">
        <f>SUM('ANEXO VII JULIO'!F26+'ANEXO VII AGOSTO'!F26+'ANEXO VII SEPTIEMBRE'!F26)</f>
        <v>175039</v>
      </c>
      <c r="G26" s="12">
        <f>SUM('ANEXO VII JULIO'!G26+'ANEXO VII AGOSTO'!G26+'ANEXO VII SEPTIEMBRE'!G26)</f>
        <v>338910</v>
      </c>
      <c r="H26" s="12">
        <f>SUM('ANEXO VII JULIO'!H26+'ANEXO VII AGOSTO'!H26+'ANEXO VII SEPTIEMBRE'!H26)</f>
        <v>853</v>
      </c>
      <c r="I26" s="12">
        <f>SUM('ANEXO VII JULIO'!I26+'ANEXO VII AGOSTO'!I26+'ANEXO VII SEPTIEMBRE'!I26)</f>
        <v>25842</v>
      </c>
      <c r="J26" s="10">
        <f>SUM('ANEXO VII JULIO'!J26+'ANEXO VII AGOSTO'!J26+'ANEXO VII SEPTIEMBRE'!J26)</f>
        <v>8571</v>
      </c>
      <c r="K26" s="12">
        <f>SUM('ANEXO VII JULIO'!K26+'ANEXO VII AGOSTO'!K26+'ANEXO VII SEPTIEMBRE'!K26)</f>
        <v>346130</v>
      </c>
      <c r="L26" s="10">
        <f>+'ANEXO VII JULIO'!L26+'ANEXO VII AGOSTO'!L26+'ANEXO VII SEPTIEMBRE'!L26</f>
        <v>979120</v>
      </c>
      <c r="M26" s="11">
        <f t="shared" si="0"/>
        <v>12925077</v>
      </c>
    </row>
    <row r="27" spans="1:13" x14ac:dyDescent="0.3">
      <c r="A27" s="6" t="s">
        <v>32</v>
      </c>
      <c r="B27" s="12">
        <f>SUM('ANEXO VII JULIO'!B27+'ANEXO VII AGOSTO'!B27+'ANEXO VII SEPTIEMBRE'!B27)</f>
        <v>5417200</v>
      </c>
      <c r="C27" s="12">
        <f>SUM('ANEXO VII JULIO'!C27+'ANEXO VII AGOSTO'!C27+'ANEXO VII SEPTIEMBRE'!C27)</f>
        <v>1856208</v>
      </c>
      <c r="D27" s="12">
        <f>SUM('ANEXO VII JULIO'!D27+'ANEXO VII AGOSTO'!D27+'ANEXO VII SEPTIEMBRE'!D27)</f>
        <v>71101</v>
      </c>
      <c r="E27" s="12">
        <f>SUM('ANEXO VII JULIO'!E27+'ANEXO VII AGOSTO'!E27+'ANEXO VII SEPTIEMBRE'!E27)</f>
        <v>1667</v>
      </c>
      <c r="F27" s="12">
        <f>SUM('ANEXO VII JULIO'!F27+'ANEXO VII AGOSTO'!F27+'ANEXO VII SEPTIEMBRE'!F27)</f>
        <v>116361</v>
      </c>
      <c r="G27" s="12">
        <f>SUM('ANEXO VII JULIO'!G27+'ANEXO VII AGOSTO'!G27+'ANEXO VII SEPTIEMBRE'!G27)</f>
        <v>224922</v>
      </c>
      <c r="H27" s="12">
        <f>SUM('ANEXO VII JULIO'!H27+'ANEXO VII AGOSTO'!H27+'ANEXO VII SEPTIEMBRE'!H27)</f>
        <v>153</v>
      </c>
      <c r="I27" s="12">
        <f>SUM('ANEXO VII JULIO'!I27+'ANEXO VII AGOSTO'!I27+'ANEXO VII SEPTIEMBRE'!I27)</f>
        <v>17181</v>
      </c>
      <c r="J27" s="10">
        <f>SUM('ANEXO VII JULIO'!J27+'ANEXO VII AGOSTO'!J27+'ANEXO VII SEPTIEMBRE'!J27)</f>
        <v>5688</v>
      </c>
      <c r="K27" s="12">
        <f>SUM('ANEXO VII JULIO'!K27+'ANEXO VII AGOSTO'!K27+'ANEXO VII SEPTIEMBRE'!K27)</f>
        <v>61869</v>
      </c>
      <c r="L27" s="10">
        <f>+'ANEXO VII JULIO'!L27+'ANEXO VII AGOSTO'!L27+'ANEXO VII SEPTIEMBRE'!L27</f>
        <v>0</v>
      </c>
      <c r="M27" s="11">
        <f t="shared" si="0"/>
        <v>7772350</v>
      </c>
    </row>
    <row r="28" spans="1:13" x14ac:dyDescent="0.3">
      <c r="A28" s="6" t="s">
        <v>33</v>
      </c>
      <c r="B28" s="12">
        <f>SUM('ANEXO VII JULIO'!B28+'ANEXO VII AGOSTO'!B28+'ANEXO VII SEPTIEMBRE'!B28)</f>
        <v>6265720</v>
      </c>
      <c r="C28" s="12">
        <f>SUM('ANEXO VII JULIO'!C28+'ANEXO VII AGOSTO'!C28+'ANEXO VII SEPTIEMBRE'!C28)</f>
        <v>2146954</v>
      </c>
      <c r="D28" s="12">
        <f>SUM('ANEXO VII JULIO'!D28+'ANEXO VII AGOSTO'!D28+'ANEXO VII SEPTIEMBRE'!D28)</f>
        <v>82237</v>
      </c>
      <c r="E28" s="12">
        <f>SUM('ANEXO VII JULIO'!E28+'ANEXO VII AGOSTO'!E28+'ANEXO VII SEPTIEMBRE'!E28)</f>
        <v>1928</v>
      </c>
      <c r="F28" s="12">
        <f>SUM('ANEXO VII JULIO'!F28+'ANEXO VII AGOSTO'!F28+'ANEXO VII SEPTIEMBRE'!F28)</f>
        <v>134588</v>
      </c>
      <c r="G28" s="12">
        <f>SUM('ANEXO VII JULIO'!G28+'ANEXO VII AGOSTO'!G28+'ANEXO VII SEPTIEMBRE'!G28)</f>
        <v>260430</v>
      </c>
      <c r="H28" s="12">
        <f>SUM('ANEXO VII JULIO'!H28+'ANEXO VII AGOSTO'!H28+'ANEXO VII SEPTIEMBRE'!H28)</f>
        <v>392</v>
      </c>
      <c r="I28" s="12">
        <f>SUM('ANEXO VII JULIO'!I28+'ANEXO VII AGOSTO'!I28+'ANEXO VII SEPTIEMBRE'!I28)</f>
        <v>19872</v>
      </c>
      <c r="J28" s="10">
        <f>SUM('ANEXO VII JULIO'!J28+'ANEXO VII AGOSTO'!J28+'ANEXO VII SEPTIEMBRE'!J28)</f>
        <v>6586</v>
      </c>
      <c r="K28" s="12">
        <f>SUM('ANEXO VII JULIO'!K28+'ANEXO VII AGOSTO'!K28+'ANEXO VII SEPTIEMBRE'!K28)</f>
        <v>159126</v>
      </c>
      <c r="L28" s="10">
        <f>+'ANEXO VII JULIO'!L28+'ANEXO VII AGOSTO'!L28+'ANEXO VII SEPTIEMBRE'!L28</f>
        <v>204941</v>
      </c>
      <c r="M28" s="11">
        <f t="shared" si="0"/>
        <v>9282774</v>
      </c>
    </row>
    <row r="29" spans="1:13" x14ac:dyDescent="0.3">
      <c r="A29" s="6" t="s">
        <v>34</v>
      </c>
      <c r="B29" s="12">
        <f>SUM('ANEXO VII JULIO'!B29+'ANEXO VII AGOSTO'!B29+'ANEXO VII SEPTIEMBRE'!B29)</f>
        <v>5852133</v>
      </c>
      <c r="C29" s="12">
        <f>SUM('ANEXO VII JULIO'!C29+'ANEXO VII AGOSTO'!C29+'ANEXO VII SEPTIEMBRE'!C29)</f>
        <v>2005238</v>
      </c>
      <c r="D29" s="12">
        <f>SUM('ANEXO VII JULIO'!D29+'ANEXO VII AGOSTO'!D29+'ANEXO VII SEPTIEMBRE'!D29)</f>
        <v>76809</v>
      </c>
      <c r="E29" s="12">
        <f>SUM('ANEXO VII JULIO'!E29+'ANEXO VII AGOSTO'!E29+'ANEXO VII SEPTIEMBRE'!E29)</f>
        <v>1801</v>
      </c>
      <c r="F29" s="12">
        <f>SUM('ANEXO VII JULIO'!F29+'ANEXO VII AGOSTO'!F29+'ANEXO VII SEPTIEMBRE'!F29)</f>
        <v>125704</v>
      </c>
      <c r="G29" s="12">
        <f>SUM('ANEXO VII JULIO'!G29+'ANEXO VII AGOSTO'!G29+'ANEXO VII SEPTIEMBRE'!G29)</f>
        <v>243630</v>
      </c>
      <c r="H29" s="12">
        <f>SUM('ANEXO VII JULIO'!H29+'ANEXO VII AGOSTO'!H29+'ANEXO VII SEPTIEMBRE'!H29)</f>
        <v>136</v>
      </c>
      <c r="I29" s="12">
        <f>SUM('ANEXO VII JULIO'!I29+'ANEXO VII AGOSTO'!I29+'ANEXO VII SEPTIEMBRE'!I29)</f>
        <v>18558</v>
      </c>
      <c r="J29" s="10">
        <f>SUM('ANEXO VII JULIO'!J29+'ANEXO VII AGOSTO'!J29+'ANEXO VII SEPTIEMBRE'!J29)</f>
        <v>6161</v>
      </c>
      <c r="K29" s="12">
        <f>SUM('ANEXO VII JULIO'!K29+'ANEXO VII AGOSTO'!K29+'ANEXO VII SEPTIEMBRE'!K29)</f>
        <v>55176</v>
      </c>
      <c r="L29" s="10">
        <f>+'ANEXO VII JULIO'!L29+'ANEXO VII AGOSTO'!L29+'ANEXO VII SEPTIEMBRE'!L29</f>
        <v>0</v>
      </c>
      <c r="M29" s="11">
        <f t="shared" si="0"/>
        <v>8385346</v>
      </c>
    </row>
    <row r="30" spans="1:13" x14ac:dyDescent="0.3">
      <c r="A30" s="6" t="s">
        <v>35</v>
      </c>
      <c r="B30" s="12">
        <f>SUM('ANEXO VII JULIO'!B30+'ANEXO VII AGOSTO'!B30+'ANEXO VII SEPTIEMBRE'!B30)</f>
        <v>8971163</v>
      </c>
      <c r="C30" s="12">
        <f>SUM('ANEXO VII JULIO'!C30+'ANEXO VII AGOSTO'!C30+'ANEXO VII SEPTIEMBRE'!C30)</f>
        <v>3073976</v>
      </c>
      <c r="D30" s="12">
        <f>SUM('ANEXO VII JULIO'!D30+'ANEXO VII AGOSTO'!D30+'ANEXO VII SEPTIEMBRE'!D30)</f>
        <v>117746</v>
      </c>
      <c r="E30" s="12">
        <f>SUM('ANEXO VII JULIO'!E30+'ANEXO VII AGOSTO'!E30+'ANEXO VII SEPTIEMBRE'!E30)</f>
        <v>2760</v>
      </c>
      <c r="F30" s="12">
        <f>SUM('ANEXO VII JULIO'!F30+'ANEXO VII AGOSTO'!F30+'ANEXO VII SEPTIEMBRE'!F30)</f>
        <v>192700</v>
      </c>
      <c r="G30" s="12">
        <f>SUM('ANEXO VII JULIO'!G30+'ANEXO VII AGOSTO'!G30+'ANEXO VII SEPTIEMBRE'!G30)</f>
        <v>373968</v>
      </c>
      <c r="H30" s="12">
        <f>SUM('ANEXO VII JULIO'!H30+'ANEXO VII AGOSTO'!H30+'ANEXO VII SEPTIEMBRE'!H30)</f>
        <v>1001</v>
      </c>
      <c r="I30" s="12">
        <f>SUM('ANEXO VII JULIO'!I30+'ANEXO VII AGOSTO'!I30+'ANEXO VII SEPTIEMBRE'!I30)</f>
        <v>28452</v>
      </c>
      <c r="J30" s="10">
        <f>SUM('ANEXO VII JULIO'!J30+'ANEXO VII AGOSTO'!J30+'ANEXO VII SEPTIEMBRE'!J30)</f>
        <v>9458</v>
      </c>
      <c r="K30" s="12">
        <f>SUM('ANEXO VII JULIO'!K30+'ANEXO VII AGOSTO'!K30+'ANEXO VII SEPTIEMBRE'!K30)</f>
        <v>406428</v>
      </c>
      <c r="L30" s="10">
        <f>+'ANEXO VII JULIO'!L30+'ANEXO VII AGOSTO'!L30+'ANEXO VII SEPTIEMBRE'!L30</f>
        <v>0</v>
      </c>
      <c r="M30" s="11">
        <f t="shared" si="0"/>
        <v>13177652</v>
      </c>
    </row>
    <row r="31" spans="1:13" x14ac:dyDescent="0.3">
      <c r="A31" s="6" t="s">
        <v>36</v>
      </c>
      <c r="B31" s="12">
        <f>SUM('ANEXO VII JULIO'!B31+'ANEXO VII AGOSTO'!B31+'ANEXO VII SEPTIEMBRE'!B31)</f>
        <v>7111040</v>
      </c>
      <c r="C31" s="12">
        <f>SUM('ANEXO VII JULIO'!C31+'ANEXO VII AGOSTO'!C31+'ANEXO VII SEPTIEMBRE'!C31)</f>
        <v>2436603</v>
      </c>
      <c r="D31" s="12">
        <f>SUM('ANEXO VII JULIO'!D31+'ANEXO VII AGOSTO'!D31+'ANEXO VII SEPTIEMBRE'!D31)</f>
        <v>93332</v>
      </c>
      <c r="E31" s="12">
        <f>SUM('ANEXO VII JULIO'!E31+'ANEXO VII AGOSTO'!E31+'ANEXO VII SEPTIEMBRE'!E31)</f>
        <v>2188</v>
      </c>
      <c r="F31" s="12">
        <f>SUM('ANEXO VII JULIO'!F31+'ANEXO VII AGOSTO'!F31+'ANEXO VII SEPTIEMBRE'!F31)</f>
        <v>152745</v>
      </c>
      <c r="G31" s="12">
        <f>SUM('ANEXO VII JULIO'!G31+'ANEXO VII AGOSTO'!G31+'ANEXO VII SEPTIEMBRE'!G31)</f>
        <v>294636</v>
      </c>
      <c r="H31" s="12">
        <f>SUM('ANEXO VII JULIO'!H31+'ANEXO VII AGOSTO'!H31+'ANEXO VII SEPTIEMBRE'!H31)</f>
        <v>647</v>
      </c>
      <c r="I31" s="12">
        <f>SUM('ANEXO VII JULIO'!I31+'ANEXO VII AGOSTO'!I31+'ANEXO VII SEPTIEMBRE'!I31)</f>
        <v>22551</v>
      </c>
      <c r="J31" s="10">
        <f>SUM('ANEXO VII JULIO'!J31+'ANEXO VII AGOSTO'!J31+'ANEXO VII SEPTIEMBRE'!J31)</f>
        <v>7451</v>
      </c>
      <c r="K31" s="12">
        <f>SUM('ANEXO VII JULIO'!K31+'ANEXO VII AGOSTO'!K31+'ANEXO VII SEPTIEMBRE'!K31)</f>
        <v>262194</v>
      </c>
      <c r="L31" s="10">
        <f>+'ANEXO VII JULIO'!L31+'ANEXO VII AGOSTO'!L31+'ANEXO VII SEPTIEMBRE'!L31</f>
        <v>0</v>
      </c>
      <c r="M31" s="11">
        <f t="shared" si="0"/>
        <v>10383387</v>
      </c>
    </row>
    <row r="32" spans="1:13" x14ac:dyDescent="0.3">
      <c r="A32" s="6" t="s">
        <v>37</v>
      </c>
      <c r="B32" s="12">
        <f>SUM('ANEXO VII JULIO'!B32+'ANEXO VII AGOSTO'!B32+'ANEXO VII SEPTIEMBRE'!B32)</f>
        <v>5882478</v>
      </c>
      <c r="C32" s="12">
        <f>SUM('ANEXO VII JULIO'!C32+'ANEXO VII AGOSTO'!C32+'ANEXO VII SEPTIEMBRE'!C32)</f>
        <v>2015636</v>
      </c>
      <c r="D32" s="12">
        <f>SUM('ANEXO VII JULIO'!D32+'ANEXO VII AGOSTO'!D32+'ANEXO VII SEPTIEMBRE'!D32)</f>
        <v>77208</v>
      </c>
      <c r="E32" s="12">
        <f>SUM('ANEXO VII JULIO'!E32+'ANEXO VII AGOSTO'!E32+'ANEXO VII SEPTIEMBRE'!E32)</f>
        <v>1809</v>
      </c>
      <c r="F32" s="12">
        <f>SUM('ANEXO VII JULIO'!F32+'ANEXO VII AGOSTO'!F32+'ANEXO VII SEPTIEMBRE'!F32)</f>
        <v>126355</v>
      </c>
      <c r="G32" s="12">
        <f>SUM('ANEXO VII JULIO'!G32+'ANEXO VII AGOSTO'!G32+'ANEXO VII SEPTIEMBRE'!G32)</f>
        <v>243621</v>
      </c>
      <c r="H32" s="12">
        <f>SUM('ANEXO VII JULIO'!H32+'ANEXO VII AGOSTO'!H32+'ANEXO VII SEPTIEMBRE'!H32)</f>
        <v>339</v>
      </c>
      <c r="I32" s="12">
        <f>SUM('ANEXO VII JULIO'!I32+'ANEXO VII AGOSTO'!I32+'ANEXO VII SEPTIEMBRE'!I32)</f>
        <v>18654</v>
      </c>
      <c r="J32" s="10">
        <f>SUM('ANEXO VII JULIO'!J32+'ANEXO VII AGOSTO'!J32+'ANEXO VII SEPTIEMBRE'!J32)</f>
        <v>6161</v>
      </c>
      <c r="K32" s="12">
        <f>SUM('ANEXO VII JULIO'!K32+'ANEXO VII AGOSTO'!K32+'ANEXO VII SEPTIEMBRE'!K32)</f>
        <v>137549</v>
      </c>
      <c r="L32" s="10">
        <f>+'ANEXO VII JULIO'!L32+'ANEXO VII AGOSTO'!L32+'ANEXO VII SEPTIEMBRE'!L32</f>
        <v>0</v>
      </c>
      <c r="M32" s="11">
        <f t="shared" si="0"/>
        <v>8509810</v>
      </c>
    </row>
    <row r="33" spans="1:13" x14ac:dyDescent="0.3">
      <c r="A33" s="6" t="s">
        <v>38</v>
      </c>
      <c r="B33" s="12">
        <f>SUM('ANEXO VII JULIO'!B33+'ANEXO VII AGOSTO'!B33+'ANEXO VII SEPTIEMBRE'!B33)</f>
        <v>5829140</v>
      </c>
      <c r="C33" s="12">
        <f>SUM('ANEXO VII JULIO'!C33+'ANEXO VII AGOSTO'!C33+'ANEXO VII SEPTIEMBRE'!C33)</f>
        <v>1997360</v>
      </c>
      <c r="D33" s="12">
        <f>SUM('ANEXO VII JULIO'!D33+'ANEXO VII AGOSTO'!D33+'ANEXO VII SEPTIEMBRE'!D33)</f>
        <v>76508</v>
      </c>
      <c r="E33" s="12">
        <f>SUM('ANEXO VII JULIO'!E33+'ANEXO VII AGOSTO'!E33+'ANEXO VII SEPTIEMBRE'!E33)</f>
        <v>1795</v>
      </c>
      <c r="F33" s="12">
        <f>SUM('ANEXO VII JULIO'!F33+'ANEXO VII AGOSTO'!F33+'ANEXO VII SEPTIEMBRE'!F33)</f>
        <v>125210</v>
      </c>
      <c r="G33" s="12">
        <f>SUM('ANEXO VII JULIO'!G33+'ANEXO VII AGOSTO'!G33+'ANEXO VII SEPTIEMBRE'!G33)</f>
        <v>242499</v>
      </c>
      <c r="H33" s="12">
        <f>SUM('ANEXO VII JULIO'!H33+'ANEXO VII AGOSTO'!H33+'ANEXO VII SEPTIEMBRE'!H33)</f>
        <v>221</v>
      </c>
      <c r="I33" s="12">
        <f>SUM('ANEXO VII JULIO'!I33+'ANEXO VII AGOSTO'!I33+'ANEXO VII SEPTIEMBRE'!I33)</f>
        <v>18486</v>
      </c>
      <c r="J33" s="10">
        <f>SUM('ANEXO VII JULIO'!J33+'ANEXO VII AGOSTO'!J33+'ANEXO VII SEPTIEMBRE'!J33)</f>
        <v>6133</v>
      </c>
      <c r="K33" s="12">
        <f>SUM('ANEXO VII JULIO'!K33+'ANEXO VII AGOSTO'!K33+'ANEXO VII SEPTIEMBRE'!K33)</f>
        <v>89707</v>
      </c>
      <c r="L33" s="10">
        <f>+'ANEXO VII JULIO'!L33+'ANEXO VII AGOSTO'!L33+'ANEXO VII SEPTIEMBRE'!L33</f>
        <v>0</v>
      </c>
      <c r="M33" s="11">
        <f t="shared" si="0"/>
        <v>8387059</v>
      </c>
    </row>
    <row r="34" spans="1:13" x14ac:dyDescent="0.3">
      <c r="A34" s="6" t="s">
        <v>39</v>
      </c>
      <c r="B34" s="12">
        <f>SUM('ANEXO VII JULIO'!B34+'ANEXO VII AGOSTO'!B34+'ANEXO VII SEPTIEMBRE'!B34)</f>
        <v>11253031</v>
      </c>
      <c r="C34" s="12">
        <f>SUM('ANEXO VII JULIO'!C34+'ANEXO VII AGOSTO'!C34+'ANEXO VII SEPTIEMBRE'!C34)</f>
        <v>3855860</v>
      </c>
      <c r="D34" s="12">
        <f>SUM('ANEXO VII JULIO'!D34+'ANEXO VII AGOSTO'!D34+'ANEXO VII SEPTIEMBRE'!D34)</f>
        <v>147696</v>
      </c>
      <c r="E34" s="12">
        <f>SUM('ANEXO VII JULIO'!E34+'ANEXO VII AGOSTO'!E34+'ANEXO VII SEPTIEMBRE'!E34)</f>
        <v>3463</v>
      </c>
      <c r="F34" s="12">
        <f>SUM('ANEXO VII JULIO'!F34+'ANEXO VII AGOSTO'!F34+'ANEXO VII SEPTIEMBRE'!F34)</f>
        <v>241715</v>
      </c>
      <c r="G34" s="12">
        <f>SUM('ANEXO VII JULIO'!G34+'ANEXO VII AGOSTO'!G34+'ANEXO VII SEPTIEMBRE'!G34)</f>
        <v>493032</v>
      </c>
      <c r="H34" s="12">
        <f>SUM('ANEXO VII JULIO'!H34+'ANEXO VII AGOSTO'!H34+'ANEXO VII SEPTIEMBRE'!H34)</f>
        <v>1299</v>
      </c>
      <c r="I34" s="12">
        <f>SUM('ANEXO VII JULIO'!I34+'ANEXO VII AGOSTO'!I34+'ANEXO VII SEPTIEMBRE'!I34)</f>
        <v>35688</v>
      </c>
      <c r="J34" s="10">
        <f>SUM('ANEXO VII JULIO'!J34+'ANEXO VII AGOSTO'!J34+'ANEXO VII SEPTIEMBRE'!J34)</f>
        <v>12469</v>
      </c>
      <c r="K34" s="12">
        <f>SUM('ANEXO VII JULIO'!K34+'ANEXO VII AGOSTO'!K34+'ANEXO VII SEPTIEMBRE'!K34)</f>
        <v>526999</v>
      </c>
      <c r="L34" s="10">
        <f>+'ANEXO VII JULIO'!L34+'ANEXO VII AGOSTO'!L34+'ANEXO VII SEPTIEMBRE'!L34</f>
        <v>0</v>
      </c>
      <c r="M34" s="11">
        <f t="shared" si="0"/>
        <v>16571252</v>
      </c>
    </row>
    <row r="35" spans="1:13" x14ac:dyDescent="0.3">
      <c r="A35" s="6" t="s">
        <v>40</v>
      </c>
      <c r="B35" s="12">
        <f>SUM('ANEXO VII JULIO'!B35+'ANEXO VII AGOSTO'!B35+'ANEXO VII SEPTIEMBRE'!B35)</f>
        <v>14942917</v>
      </c>
      <c r="C35" s="12">
        <f>SUM('ANEXO VII JULIO'!C35+'ANEXO VII AGOSTO'!C35+'ANEXO VII SEPTIEMBRE'!C35)</f>
        <v>5120202</v>
      </c>
      <c r="D35" s="12">
        <f>SUM('ANEXO VII JULIO'!D35+'ANEXO VII AGOSTO'!D35+'ANEXO VII SEPTIEMBRE'!D35)</f>
        <v>196126</v>
      </c>
      <c r="E35" s="12">
        <f>SUM('ANEXO VII JULIO'!E35+'ANEXO VII AGOSTO'!E35+'ANEXO VII SEPTIEMBRE'!E35)</f>
        <v>4598</v>
      </c>
      <c r="F35" s="12">
        <f>SUM('ANEXO VII JULIO'!F35+'ANEXO VII AGOSTO'!F35+'ANEXO VII SEPTIEMBRE'!F35)</f>
        <v>320973</v>
      </c>
      <c r="G35" s="12">
        <f>SUM('ANEXO VII JULIO'!G35+'ANEXO VII AGOSTO'!G35+'ANEXO VII SEPTIEMBRE'!G35)</f>
        <v>615294</v>
      </c>
      <c r="H35" s="12">
        <f>SUM('ANEXO VII JULIO'!H35+'ANEXO VII AGOSTO'!H35+'ANEXO VII SEPTIEMBRE'!H35)</f>
        <v>2004</v>
      </c>
      <c r="I35" s="12">
        <f>SUM('ANEXO VII JULIO'!I35+'ANEXO VII AGOSTO'!I35+'ANEXO VII SEPTIEMBRE'!I35)</f>
        <v>47388</v>
      </c>
      <c r="J35" s="10">
        <f>SUM('ANEXO VII JULIO'!J35+'ANEXO VII AGOSTO'!J35+'ANEXO VII SEPTIEMBRE'!J35)</f>
        <v>15561</v>
      </c>
      <c r="K35" s="12">
        <f>SUM('ANEXO VII JULIO'!K35+'ANEXO VII AGOSTO'!K35+'ANEXO VII SEPTIEMBRE'!K35)</f>
        <v>813397</v>
      </c>
      <c r="L35" s="10">
        <f>+'ANEXO VII JULIO'!L35+'ANEXO VII AGOSTO'!L35+'ANEXO VII SEPTIEMBRE'!L35</f>
        <v>224722</v>
      </c>
      <c r="M35" s="11">
        <f t="shared" si="0"/>
        <v>22303182</v>
      </c>
    </row>
    <row r="36" spans="1:13" x14ac:dyDescent="0.3">
      <c r="A36" s="6" t="s">
        <v>41</v>
      </c>
      <c r="B36" s="12">
        <f>SUM('ANEXO VII JULIO'!B36+'ANEXO VII AGOSTO'!B36+'ANEXO VII SEPTIEMBRE'!B36)</f>
        <v>8920898</v>
      </c>
      <c r="C36" s="12">
        <f>SUM('ANEXO VII JULIO'!C36+'ANEXO VII AGOSTO'!C36+'ANEXO VII SEPTIEMBRE'!C36)</f>
        <v>3056753</v>
      </c>
      <c r="D36" s="12">
        <f>SUM('ANEXO VII JULIO'!D36+'ANEXO VII AGOSTO'!D36+'ANEXO VII SEPTIEMBRE'!D36)</f>
        <v>117087</v>
      </c>
      <c r="E36" s="12">
        <f>SUM('ANEXO VII JULIO'!E36+'ANEXO VII AGOSTO'!E36+'ANEXO VII SEPTIEMBRE'!E36)</f>
        <v>2745</v>
      </c>
      <c r="F36" s="12">
        <f>SUM('ANEXO VII JULIO'!F36+'ANEXO VII AGOSTO'!F36+'ANEXO VII SEPTIEMBRE'!F36)</f>
        <v>191620</v>
      </c>
      <c r="G36" s="12">
        <f>SUM('ANEXO VII JULIO'!G36+'ANEXO VII AGOSTO'!G36+'ANEXO VII SEPTIEMBRE'!G36)</f>
        <v>375489</v>
      </c>
      <c r="H36" s="12">
        <f>SUM('ANEXO VII JULIO'!H36+'ANEXO VII AGOSTO'!H36+'ANEXO VII SEPTIEMBRE'!H36)</f>
        <v>959</v>
      </c>
      <c r="I36" s="12">
        <f>SUM('ANEXO VII JULIO'!I36+'ANEXO VII AGOSTO'!I36+'ANEXO VII SEPTIEMBRE'!I36)</f>
        <v>28290</v>
      </c>
      <c r="J36" s="10">
        <f>SUM('ANEXO VII JULIO'!J36+'ANEXO VII AGOSTO'!J36+'ANEXO VII SEPTIEMBRE'!J36)</f>
        <v>9496</v>
      </c>
      <c r="K36" s="12">
        <f>SUM('ANEXO VII JULIO'!K36+'ANEXO VII AGOSTO'!K36+'ANEXO VII SEPTIEMBRE'!K36)</f>
        <v>389200</v>
      </c>
      <c r="L36" s="10">
        <f>+'ANEXO VII JULIO'!L36+'ANEXO VII AGOSTO'!L36+'ANEXO VII SEPTIEMBRE'!L36</f>
        <v>318908</v>
      </c>
      <c r="M36" s="11">
        <f t="shared" si="0"/>
        <v>13411445</v>
      </c>
    </row>
    <row r="37" spans="1:13" x14ac:dyDescent="0.3">
      <c r="A37" s="6" t="s">
        <v>42</v>
      </c>
      <c r="B37" s="12">
        <f>SUM('ANEXO VII JULIO'!B37+'ANEXO VII AGOSTO'!B37+'ANEXO VII SEPTIEMBRE'!B37)</f>
        <v>6529069</v>
      </c>
      <c r="C37" s="12">
        <f>SUM('ANEXO VII JULIO'!C37+'ANEXO VII AGOSTO'!C37+'ANEXO VII SEPTIEMBRE'!C37)</f>
        <v>2237191</v>
      </c>
      <c r="D37" s="12">
        <f>SUM('ANEXO VII JULIO'!D37+'ANEXO VII AGOSTO'!D37+'ANEXO VII SEPTIEMBRE'!D37)</f>
        <v>85695</v>
      </c>
      <c r="E37" s="12">
        <f>SUM('ANEXO VII JULIO'!E37+'ANEXO VII AGOSTO'!E37+'ANEXO VII SEPTIEMBRE'!E37)</f>
        <v>2009</v>
      </c>
      <c r="F37" s="12">
        <f>SUM('ANEXO VII JULIO'!F37+'ANEXO VII AGOSTO'!F37+'ANEXO VII SEPTIEMBRE'!F37)</f>
        <v>140245</v>
      </c>
      <c r="G37" s="12">
        <f>SUM('ANEXO VII JULIO'!G37+'ANEXO VII AGOSTO'!G37+'ANEXO VII SEPTIEMBRE'!G37)</f>
        <v>274434</v>
      </c>
      <c r="H37" s="12">
        <f>SUM('ANEXO VII JULIO'!H37+'ANEXO VII AGOSTO'!H37+'ANEXO VII SEPTIEMBRE'!H37)</f>
        <v>718</v>
      </c>
      <c r="I37" s="12">
        <f>SUM('ANEXO VII JULIO'!I37+'ANEXO VII AGOSTO'!I37+'ANEXO VII SEPTIEMBRE'!I37)</f>
        <v>20706</v>
      </c>
      <c r="J37" s="10">
        <f>SUM('ANEXO VII JULIO'!J37+'ANEXO VII AGOSTO'!J37+'ANEXO VII SEPTIEMBRE'!J37)</f>
        <v>6941</v>
      </c>
      <c r="K37" s="12">
        <f>SUM('ANEXO VII JULIO'!K37+'ANEXO VII AGOSTO'!K37+'ANEXO VII SEPTIEMBRE'!K37)</f>
        <v>291535</v>
      </c>
      <c r="L37" s="10">
        <f>+'ANEXO VII JULIO'!L37+'ANEXO VII AGOSTO'!L37+'ANEXO VII SEPTIEMBRE'!L37</f>
        <v>0</v>
      </c>
      <c r="M37" s="11">
        <f t="shared" si="0"/>
        <v>9588543</v>
      </c>
    </row>
    <row r="38" spans="1:13" x14ac:dyDescent="0.3">
      <c r="A38" s="6" t="s">
        <v>43</v>
      </c>
      <c r="B38" s="12">
        <f>SUM('ANEXO VII JULIO'!B38+'ANEXO VII AGOSTO'!B38+'ANEXO VII SEPTIEMBRE'!B38)</f>
        <v>5551046</v>
      </c>
      <c r="C38" s="12">
        <f>SUM('ANEXO VII JULIO'!C38+'ANEXO VII AGOSTO'!C38+'ANEXO VII SEPTIEMBRE'!C38)</f>
        <v>1902070</v>
      </c>
      <c r="D38" s="12">
        <f>SUM('ANEXO VII JULIO'!D38+'ANEXO VII AGOSTO'!D38+'ANEXO VII SEPTIEMBRE'!D38)</f>
        <v>72857</v>
      </c>
      <c r="E38" s="12">
        <f>SUM('ANEXO VII JULIO'!E38+'ANEXO VII AGOSTO'!E38+'ANEXO VII SEPTIEMBRE'!E38)</f>
        <v>1708</v>
      </c>
      <c r="F38" s="12">
        <f>SUM('ANEXO VII JULIO'!F38+'ANEXO VII AGOSTO'!F38+'ANEXO VII SEPTIEMBRE'!F38)</f>
        <v>119236</v>
      </c>
      <c r="G38" s="12">
        <f>SUM('ANEXO VII JULIO'!G38+'ANEXO VII AGOSTO'!G38+'ANEXO VII SEPTIEMBRE'!G38)</f>
        <v>230424</v>
      </c>
      <c r="H38" s="12">
        <f>SUM('ANEXO VII JULIO'!H38+'ANEXO VII AGOSTO'!H38+'ANEXO VII SEPTIEMBRE'!H38)</f>
        <v>187</v>
      </c>
      <c r="I38" s="12">
        <f>SUM('ANEXO VII JULIO'!I38+'ANEXO VII AGOSTO'!I38+'ANEXO VII SEPTIEMBRE'!I38)</f>
        <v>17604</v>
      </c>
      <c r="J38" s="10">
        <f>SUM('ANEXO VII JULIO'!J38+'ANEXO VII AGOSTO'!J38+'ANEXO VII SEPTIEMBRE'!J38)</f>
        <v>5828</v>
      </c>
      <c r="K38" s="12">
        <f>SUM('ANEXO VII JULIO'!K38+'ANEXO VII AGOSTO'!K38+'ANEXO VII SEPTIEMBRE'!K38)</f>
        <v>75555</v>
      </c>
      <c r="L38" s="10">
        <f>+'ANEXO VII JULIO'!L38+'ANEXO VII AGOSTO'!L38+'ANEXO VII SEPTIEMBRE'!L38</f>
        <v>63513</v>
      </c>
      <c r="M38" s="11">
        <f t="shared" si="0"/>
        <v>8040028</v>
      </c>
    </row>
    <row r="39" spans="1:13" ht="15" thickBot="1" x14ac:dyDescent="0.35">
      <c r="A39" s="7" t="s">
        <v>44</v>
      </c>
      <c r="B39" s="13">
        <f>SUM(B6:B38)</f>
        <v>345297943</v>
      </c>
      <c r="C39" s="13">
        <f t="shared" ref="C39:M39" si="1">SUM(C6:C38)</f>
        <v>118316611</v>
      </c>
      <c r="D39" s="13">
        <f t="shared" si="1"/>
        <v>4532035</v>
      </c>
      <c r="E39" s="13">
        <f t="shared" si="1"/>
        <v>106246</v>
      </c>
      <c r="F39" s="13">
        <f t="shared" si="1"/>
        <v>7416990</v>
      </c>
      <c r="G39" s="13">
        <f t="shared" si="1"/>
        <v>14359758</v>
      </c>
      <c r="H39" s="13">
        <f t="shared" si="1"/>
        <v>36421</v>
      </c>
      <c r="I39" s="13">
        <f t="shared" si="1"/>
        <v>1095066</v>
      </c>
      <c r="J39" s="13">
        <f t="shared" si="1"/>
        <v>363161</v>
      </c>
      <c r="K39" s="13">
        <f t="shared" si="1"/>
        <v>14777005</v>
      </c>
      <c r="L39" s="13">
        <f t="shared" si="1"/>
        <v>3192014</v>
      </c>
      <c r="M39" s="14">
        <f t="shared" si="1"/>
        <v>509493250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3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G1" zoomScale="90" zoomScaleNormal="90" workbookViewId="0">
      <selection activeCell="L9" sqref="L9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1976343</v>
      </c>
      <c r="C6" s="9">
        <v>681192</v>
      </c>
      <c r="D6" s="9">
        <v>21946</v>
      </c>
      <c r="E6" s="9">
        <v>438</v>
      </c>
      <c r="F6" s="9">
        <v>39722</v>
      </c>
      <c r="G6" s="9">
        <v>82702</v>
      </c>
      <c r="H6" s="9">
        <v>0</v>
      </c>
      <c r="I6" s="9">
        <v>6352</v>
      </c>
      <c r="J6" s="10">
        <v>6275</v>
      </c>
      <c r="K6" s="9">
        <v>46365</v>
      </c>
      <c r="L6" s="10">
        <v>0</v>
      </c>
      <c r="M6" s="11">
        <f>SUM(B6:L6)</f>
        <v>2861335</v>
      </c>
    </row>
    <row r="7" spans="1:13" x14ac:dyDescent="0.3">
      <c r="A7" s="6" t="s">
        <v>12</v>
      </c>
      <c r="B7" s="12">
        <v>2144790</v>
      </c>
      <c r="C7" s="12">
        <v>739252</v>
      </c>
      <c r="D7" s="12">
        <v>23816</v>
      </c>
      <c r="E7" s="12">
        <v>475</v>
      </c>
      <c r="F7" s="12">
        <v>43108</v>
      </c>
      <c r="G7" s="12">
        <v>90362</v>
      </c>
      <c r="H7" s="12">
        <v>0</v>
      </c>
      <c r="I7" s="12">
        <v>6893</v>
      </c>
      <c r="J7" s="10">
        <v>6856</v>
      </c>
      <c r="K7" s="12">
        <v>51469</v>
      </c>
      <c r="L7" s="10">
        <v>0</v>
      </c>
      <c r="M7" s="11">
        <f t="shared" ref="M7:M38" si="0">SUM(B7:L7)</f>
        <v>3107021</v>
      </c>
    </row>
    <row r="8" spans="1:13" x14ac:dyDescent="0.3">
      <c r="A8" s="6" t="s">
        <v>13</v>
      </c>
      <c r="B8" s="12">
        <v>2701085</v>
      </c>
      <c r="C8" s="12">
        <v>930992</v>
      </c>
      <c r="D8" s="12">
        <v>29994</v>
      </c>
      <c r="E8" s="12">
        <v>598</v>
      </c>
      <c r="F8" s="12">
        <v>54289</v>
      </c>
      <c r="G8" s="12">
        <v>114238</v>
      </c>
      <c r="H8" s="12">
        <v>0</v>
      </c>
      <c r="I8" s="12">
        <v>8681</v>
      </c>
      <c r="J8" s="10">
        <v>8667</v>
      </c>
      <c r="K8" s="12">
        <v>91784</v>
      </c>
      <c r="L8" s="10">
        <v>0</v>
      </c>
      <c r="M8" s="11">
        <f t="shared" si="0"/>
        <v>3940328</v>
      </c>
    </row>
    <row r="9" spans="1:13" x14ac:dyDescent="0.3">
      <c r="A9" s="6" t="s">
        <v>14</v>
      </c>
      <c r="B9" s="12">
        <v>4388626</v>
      </c>
      <c r="C9" s="12">
        <v>1512642</v>
      </c>
      <c r="D9" s="12">
        <v>48732</v>
      </c>
      <c r="E9" s="12">
        <v>972</v>
      </c>
      <c r="F9" s="12">
        <v>88207</v>
      </c>
      <c r="G9" s="12">
        <v>179038</v>
      </c>
      <c r="H9" s="12">
        <v>0</v>
      </c>
      <c r="I9" s="12">
        <v>14104</v>
      </c>
      <c r="J9" s="10">
        <v>13584</v>
      </c>
      <c r="K9" s="12">
        <v>214829</v>
      </c>
      <c r="L9" s="10">
        <v>993638</v>
      </c>
      <c r="M9" s="11">
        <f t="shared" si="0"/>
        <v>7454372</v>
      </c>
    </row>
    <row r="10" spans="1:13" x14ac:dyDescent="0.3">
      <c r="A10" s="6" t="s">
        <v>15</v>
      </c>
      <c r="B10" s="12">
        <v>1900142</v>
      </c>
      <c r="C10" s="12">
        <v>654928</v>
      </c>
      <c r="D10" s="12">
        <v>21100</v>
      </c>
      <c r="E10" s="12">
        <v>421</v>
      </c>
      <c r="F10" s="12">
        <v>38191</v>
      </c>
      <c r="G10" s="12">
        <v>81248</v>
      </c>
      <c r="H10" s="12">
        <v>0</v>
      </c>
      <c r="I10" s="12">
        <v>6107</v>
      </c>
      <c r="J10" s="10">
        <v>6164</v>
      </c>
      <c r="K10" s="12">
        <v>25799</v>
      </c>
      <c r="L10" s="10">
        <v>0</v>
      </c>
      <c r="M10" s="11">
        <f t="shared" si="0"/>
        <v>2734100</v>
      </c>
    </row>
    <row r="11" spans="1:13" x14ac:dyDescent="0.3">
      <c r="A11" s="6" t="s">
        <v>16</v>
      </c>
      <c r="B11" s="12">
        <v>7840074</v>
      </c>
      <c r="C11" s="12">
        <v>2702263</v>
      </c>
      <c r="D11" s="12">
        <v>87058</v>
      </c>
      <c r="E11" s="12">
        <v>1736</v>
      </c>
      <c r="F11" s="12">
        <v>157578</v>
      </c>
      <c r="G11" s="12">
        <v>330689</v>
      </c>
      <c r="H11" s="12">
        <v>0</v>
      </c>
      <c r="I11" s="12">
        <v>25197</v>
      </c>
      <c r="J11" s="10">
        <v>25090</v>
      </c>
      <c r="K11" s="12">
        <v>477259</v>
      </c>
      <c r="L11" s="10">
        <v>0</v>
      </c>
      <c r="M11" s="11">
        <f t="shared" si="0"/>
        <v>11646944</v>
      </c>
    </row>
    <row r="12" spans="1:13" x14ac:dyDescent="0.3">
      <c r="A12" s="6" t="s">
        <v>17</v>
      </c>
      <c r="B12" s="12">
        <v>17244582</v>
      </c>
      <c r="C12" s="12">
        <v>5943745</v>
      </c>
      <c r="D12" s="12">
        <v>191488</v>
      </c>
      <c r="E12" s="12">
        <v>3818</v>
      </c>
      <c r="F12" s="12">
        <v>346599</v>
      </c>
      <c r="G12" s="12">
        <v>729222</v>
      </c>
      <c r="H12" s="12">
        <v>0</v>
      </c>
      <c r="I12" s="12">
        <v>55421</v>
      </c>
      <c r="J12" s="10">
        <v>55326</v>
      </c>
      <c r="K12" s="12">
        <v>994707</v>
      </c>
      <c r="L12" s="10">
        <v>0</v>
      </c>
      <c r="M12" s="11">
        <f t="shared" si="0"/>
        <v>25564908</v>
      </c>
    </row>
    <row r="13" spans="1:13" x14ac:dyDescent="0.3">
      <c r="A13" s="6" t="s">
        <v>18</v>
      </c>
      <c r="B13" s="12">
        <v>4356465</v>
      </c>
      <c r="C13" s="12">
        <v>1501557</v>
      </c>
      <c r="D13" s="12">
        <v>48375</v>
      </c>
      <c r="E13" s="12">
        <v>965</v>
      </c>
      <c r="F13" s="12">
        <v>87560</v>
      </c>
      <c r="G13" s="12">
        <v>195668</v>
      </c>
      <c r="H13" s="12">
        <v>0</v>
      </c>
      <c r="I13" s="12">
        <v>14001</v>
      </c>
      <c r="J13" s="10">
        <v>14845</v>
      </c>
      <c r="K13" s="12">
        <v>227411</v>
      </c>
      <c r="L13" s="10">
        <v>0</v>
      </c>
      <c r="M13" s="11">
        <f t="shared" si="0"/>
        <v>6446847</v>
      </c>
    </row>
    <row r="14" spans="1:13" x14ac:dyDescent="0.3">
      <c r="A14" s="6" t="s">
        <v>19</v>
      </c>
      <c r="B14" s="12">
        <v>1863021</v>
      </c>
      <c r="C14" s="12">
        <v>642133</v>
      </c>
      <c r="D14" s="12">
        <v>20687</v>
      </c>
      <c r="E14" s="12">
        <v>412</v>
      </c>
      <c r="F14" s="12">
        <v>37445</v>
      </c>
      <c r="G14" s="12">
        <v>78500</v>
      </c>
      <c r="H14" s="12">
        <v>0</v>
      </c>
      <c r="I14" s="12">
        <v>5987</v>
      </c>
      <c r="J14" s="10">
        <v>5956</v>
      </c>
      <c r="K14" s="12">
        <v>47234</v>
      </c>
      <c r="L14" s="10">
        <v>0</v>
      </c>
      <c r="M14" s="11">
        <f t="shared" si="0"/>
        <v>2701375</v>
      </c>
    </row>
    <row r="15" spans="1:13" x14ac:dyDescent="0.3">
      <c r="A15" s="6" t="s">
        <v>20</v>
      </c>
      <c r="B15" s="12">
        <v>1945997</v>
      </c>
      <c r="C15" s="12">
        <v>670733</v>
      </c>
      <c r="D15" s="12">
        <v>21609</v>
      </c>
      <c r="E15" s="12">
        <v>431</v>
      </c>
      <c r="F15" s="12">
        <v>39113</v>
      </c>
      <c r="G15" s="12">
        <v>81828</v>
      </c>
      <c r="H15" s="12">
        <v>0</v>
      </c>
      <c r="I15" s="12">
        <v>6254</v>
      </c>
      <c r="J15" s="10">
        <v>6208</v>
      </c>
      <c r="K15" s="12">
        <v>42619</v>
      </c>
      <c r="L15" s="10">
        <v>0</v>
      </c>
      <c r="M15" s="11">
        <f t="shared" si="0"/>
        <v>2814792</v>
      </c>
    </row>
    <row r="16" spans="1:13" x14ac:dyDescent="0.3">
      <c r="A16" s="6" t="s">
        <v>21</v>
      </c>
      <c r="B16" s="12">
        <v>8878750</v>
      </c>
      <c r="C16" s="12">
        <v>3060267</v>
      </c>
      <c r="D16" s="12">
        <v>98592</v>
      </c>
      <c r="E16" s="12">
        <v>1966</v>
      </c>
      <c r="F16" s="12">
        <v>178454</v>
      </c>
      <c r="G16" s="12">
        <v>369074</v>
      </c>
      <c r="H16" s="12">
        <v>0</v>
      </c>
      <c r="I16" s="12">
        <v>28535</v>
      </c>
      <c r="J16" s="10">
        <v>28002</v>
      </c>
      <c r="K16" s="12">
        <v>536494</v>
      </c>
      <c r="L16" s="10">
        <v>0</v>
      </c>
      <c r="M16" s="11">
        <f t="shared" si="0"/>
        <v>13180134</v>
      </c>
    </row>
    <row r="17" spans="1:13" x14ac:dyDescent="0.3">
      <c r="A17" s="6" t="s">
        <v>22</v>
      </c>
      <c r="B17" s="12">
        <v>3095018</v>
      </c>
      <c r="C17" s="12">
        <v>1066770</v>
      </c>
      <c r="D17" s="12">
        <v>34368</v>
      </c>
      <c r="E17" s="12">
        <v>685</v>
      </c>
      <c r="F17" s="12">
        <v>62207</v>
      </c>
      <c r="G17" s="12">
        <v>126535</v>
      </c>
      <c r="H17" s="12">
        <v>0</v>
      </c>
      <c r="I17" s="12">
        <v>9947</v>
      </c>
      <c r="J17" s="10">
        <v>9600</v>
      </c>
      <c r="K17" s="12">
        <v>150132</v>
      </c>
      <c r="L17" s="10">
        <v>0</v>
      </c>
      <c r="M17" s="11">
        <f t="shared" si="0"/>
        <v>4555262</v>
      </c>
    </row>
    <row r="18" spans="1:13" x14ac:dyDescent="0.3">
      <c r="A18" s="6" t="s">
        <v>23</v>
      </c>
      <c r="B18" s="12">
        <v>2171664</v>
      </c>
      <c r="C18" s="12">
        <v>748514</v>
      </c>
      <c r="D18" s="12">
        <v>24115</v>
      </c>
      <c r="E18" s="12">
        <v>481</v>
      </c>
      <c r="F18" s="12">
        <v>43648</v>
      </c>
      <c r="G18" s="12">
        <v>81516</v>
      </c>
      <c r="H18" s="12">
        <v>0</v>
      </c>
      <c r="I18" s="12">
        <v>6979</v>
      </c>
      <c r="J18" s="10">
        <v>6185</v>
      </c>
      <c r="K18" s="12">
        <v>39781</v>
      </c>
      <c r="L18" s="10">
        <v>0</v>
      </c>
      <c r="M18" s="11">
        <f t="shared" si="0"/>
        <v>3122883</v>
      </c>
    </row>
    <row r="19" spans="1:13" x14ac:dyDescent="0.3">
      <c r="A19" s="6" t="s">
        <v>24</v>
      </c>
      <c r="B19" s="12">
        <v>1788954</v>
      </c>
      <c r="C19" s="12">
        <v>616604</v>
      </c>
      <c r="D19" s="12">
        <v>19865</v>
      </c>
      <c r="E19" s="12">
        <v>396</v>
      </c>
      <c r="F19" s="12">
        <v>35956</v>
      </c>
      <c r="G19" s="12">
        <v>75234</v>
      </c>
      <c r="H19" s="12">
        <v>0</v>
      </c>
      <c r="I19" s="12">
        <v>5749</v>
      </c>
      <c r="J19" s="10">
        <v>5708</v>
      </c>
      <c r="K19" s="12">
        <v>25758</v>
      </c>
      <c r="L19" s="10">
        <v>0</v>
      </c>
      <c r="M19" s="11">
        <f t="shared" si="0"/>
        <v>2574224</v>
      </c>
    </row>
    <row r="20" spans="1:13" x14ac:dyDescent="0.3">
      <c r="A20" s="6" t="s">
        <v>25</v>
      </c>
      <c r="B20" s="12">
        <v>2226397</v>
      </c>
      <c r="C20" s="12">
        <v>767379</v>
      </c>
      <c r="D20" s="12">
        <v>24722</v>
      </c>
      <c r="E20" s="12">
        <v>493</v>
      </c>
      <c r="F20" s="12">
        <v>44748</v>
      </c>
      <c r="G20" s="12">
        <v>93745</v>
      </c>
      <c r="H20" s="12">
        <v>0</v>
      </c>
      <c r="I20" s="12">
        <v>7155</v>
      </c>
      <c r="J20" s="10">
        <v>7113</v>
      </c>
      <c r="K20" s="12">
        <v>68072</v>
      </c>
      <c r="L20" s="10">
        <v>0</v>
      </c>
      <c r="M20" s="11">
        <f t="shared" si="0"/>
        <v>3239824</v>
      </c>
    </row>
    <row r="21" spans="1:13" x14ac:dyDescent="0.3">
      <c r="A21" s="6" t="s">
        <v>26</v>
      </c>
      <c r="B21" s="12">
        <v>2095201</v>
      </c>
      <c r="C21" s="12">
        <v>722160</v>
      </c>
      <c r="D21" s="12">
        <v>23266</v>
      </c>
      <c r="E21" s="12">
        <v>464</v>
      </c>
      <c r="F21" s="12">
        <v>42111</v>
      </c>
      <c r="G21" s="12">
        <v>88297</v>
      </c>
      <c r="H21" s="12">
        <v>0</v>
      </c>
      <c r="I21" s="12">
        <v>6734</v>
      </c>
      <c r="J21" s="10">
        <v>6699</v>
      </c>
      <c r="K21" s="12">
        <v>45921</v>
      </c>
      <c r="L21" s="10">
        <v>0</v>
      </c>
      <c r="M21" s="11">
        <f t="shared" si="0"/>
        <v>3030853</v>
      </c>
    </row>
    <row r="22" spans="1:13" x14ac:dyDescent="0.3">
      <c r="A22" s="6" t="s">
        <v>27</v>
      </c>
      <c r="B22" s="12">
        <v>3460421</v>
      </c>
      <c r="C22" s="12">
        <v>1192714</v>
      </c>
      <c r="D22" s="12">
        <v>38425</v>
      </c>
      <c r="E22" s="12">
        <v>766</v>
      </c>
      <c r="F22" s="12">
        <v>69551</v>
      </c>
      <c r="G22" s="12">
        <v>145125</v>
      </c>
      <c r="H22" s="12">
        <v>0</v>
      </c>
      <c r="I22" s="12">
        <v>11121</v>
      </c>
      <c r="J22" s="10">
        <v>11011</v>
      </c>
      <c r="K22" s="12">
        <v>167756</v>
      </c>
      <c r="L22" s="10">
        <v>0</v>
      </c>
      <c r="M22" s="11">
        <f t="shared" si="0"/>
        <v>5096890</v>
      </c>
    </row>
    <row r="23" spans="1:13" x14ac:dyDescent="0.3">
      <c r="A23" s="6" t="s">
        <v>28</v>
      </c>
      <c r="B23" s="12">
        <v>6019030</v>
      </c>
      <c r="C23" s="12">
        <v>2074598</v>
      </c>
      <c r="D23" s="12">
        <v>66837</v>
      </c>
      <c r="E23" s="12">
        <v>1333</v>
      </c>
      <c r="F23" s="12">
        <v>120976</v>
      </c>
      <c r="G23" s="12">
        <v>256460</v>
      </c>
      <c r="H23" s="12">
        <v>0</v>
      </c>
      <c r="I23" s="12">
        <v>19344</v>
      </c>
      <c r="J23" s="10">
        <v>19458</v>
      </c>
      <c r="K23" s="12">
        <v>294532</v>
      </c>
      <c r="L23" s="10">
        <v>0</v>
      </c>
      <c r="M23" s="11">
        <f t="shared" si="0"/>
        <v>8872568</v>
      </c>
    </row>
    <row r="24" spans="1:13" x14ac:dyDescent="0.3">
      <c r="A24" s="6" t="s">
        <v>29</v>
      </c>
      <c r="B24" s="12">
        <v>2014304</v>
      </c>
      <c r="C24" s="12">
        <v>694277</v>
      </c>
      <c r="D24" s="12">
        <v>22367</v>
      </c>
      <c r="E24" s="12">
        <v>446</v>
      </c>
      <c r="F24" s="12">
        <v>40485</v>
      </c>
      <c r="G24" s="12">
        <v>84597</v>
      </c>
      <c r="H24" s="12">
        <v>0</v>
      </c>
      <c r="I24" s="12">
        <v>6474</v>
      </c>
      <c r="J24" s="10">
        <v>6418</v>
      </c>
      <c r="K24" s="12">
        <v>39882</v>
      </c>
      <c r="L24" s="10">
        <v>0</v>
      </c>
      <c r="M24" s="11">
        <f t="shared" si="0"/>
        <v>2909250</v>
      </c>
    </row>
    <row r="25" spans="1:13" x14ac:dyDescent="0.3">
      <c r="A25" s="6" t="s">
        <v>30</v>
      </c>
      <c r="B25" s="12">
        <v>2353344</v>
      </c>
      <c r="C25" s="12">
        <v>811135</v>
      </c>
      <c r="D25" s="12">
        <v>26132</v>
      </c>
      <c r="E25" s="12">
        <v>521</v>
      </c>
      <c r="F25" s="12">
        <v>47300</v>
      </c>
      <c r="G25" s="12">
        <v>98745</v>
      </c>
      <c r="H25" s="12">
        <v>0</v>
      </c>
      <c r="I25" s="12">
        <v>7563</v>
      </c>
      <c r="J25" s="10">
        <v>7492</v>
      </c>
      <c r="K25" s="12">
        <v>69042</v>
      </c>
      <c r="L25" s="10">
        <v>0</v>
      </c>
      <c r="M25" s="11">
        <f t="shared" si="0"/>
        <v>3421274</v>
      </c>
    </row>
    <row r="26" spans="1:13" x14ac:dyDescent="0.3">
      <c r="A26" s="6" t="s">
        <v>31</v>
      </c>
      <c r="B26" s="12">
        <v>2680433</v>
      </c>
      <c r="C26" s="12">
        <v>923874</v>
      </c>
      <c r="D26" s="12">
        <v>29764</v>
      </c>
      <c r="E26" s="12">
        <v>593</v>
      </c>
      <c r="F26" s="12">
        <v>53874</v>
      </c>
      <c r="G26" s="12">
        <v>112970</v>
      </c>
      <c r="H26" s="12">
        <v>0</v>
      </c>
      <c r="I26" s="12">
        <v>8614</v>
      </c>
      <c r="J26" s="10">
        <v>8571</v>
      </c>
      <c r="K26" s="12">
        <v>113396</v>
      </c>
      <c r="L26" s="10">
        <v>0</v>
      </c>
      <c r="M26" s="11">
        <f t="shared" si="0"/>
        <v>3932089</v>
      </c>
    </row>
    <row r="27" spans="1:13" x14ac:dyDescent="0.3">
      <c r="A27" s="6" t="s">
        <v>32</v>
      </c>
      <c r="B27" s="12">
        <v>1781886</v>
      </c>
      <c r="C27" s="12">
        <v>614168</v>
      </c>
      <c r="D27" s="12">
        <v>19787</v>
      </c>
      <c r="E27" s="12">
        <v>395</v>
      </c>
      <c r="F27" s="12">
        <v>35814</v>
      </c>
      <c r="G27" s="12">
        <v>74974</v>
      </c>
      <c r="H27" s="12">
        <v>0</v>
      </c>
      <c r="I27" s="12">
        <v>5727</v>
      </c>
      <c r="J27" s="10">
        <v>5688</v>
      </c>
      <c r="K27" s="12">
        <v>20269</v>
      </c>
      <c r="L27" s="10">
        <v>0</v>
      </c>
      <c r="M27" s="11">
        <f t="shared" si="0"/>
        <v>2558708</v>
      </c>
    </row>
    <row r="28" spans="1:13" x14ac:dyDescent="0.3">
      <c r="A28" s="6" t="s">
        <v>33</v>
      </c>
      <c r="B28" s="12">
        <v>2060991</v>
      </c>
      <c r="C28" s="12">
        <v>710368</v>
      </c>
      <c r="D28" s="12">
        <v>22886</v>
      </c>
      <c r="E28" s="12">
        <v>456</v>
      </c>
      <c r="F28" s="12">
        <v>41424</v>
      </c>
      <c r="G28" s="12">
        <v>86810</v>
      </c>
      <c r="H28" s="12">
        <v>0</v>
      </c>
      <c r="I28" s="12">
        <v>6624</v>
      </c>
      <c r="J28" s="10">
        <v>6586</v>
      </c>
      <c r="K28" s="12">
        <v>52131</v>
      </c>
      <c r="L28" s="10">
        <v>102373</v>
      </c>
      <c r="M28" s="11">
        <f t="shared" si="0"/>
        <v>3090649</v>
      </c>
    </row>
    <row r="29" spans="1:13" x14ac:dyDescent="0.3">
      <c r="A29" s="6" t="s">
        <v>34</v>
      </c>
      <c r="B29" s="12">
        <v>1924949</v>
      </c>
      <c r="C29" s="12">
        <v>663478</v>
      </c>
      <c r="D29" s="12">
        <v>21375</v>
      </c>
      <c r="E29" s="12">
        <v>426</v>
      </c>
      <c r="F29" s="12">
        <v>38690</v>
      </c>
      <c r="G29" s="12">
        <v>81210</v>
      </c>
      <c r="H29" s="12">
        <v>0</v>
      </c>
      <c r="I29" s="12">
        <v>6186</v>
      </c>
      <c r="J29" s="10">
        <v>6161</v>
      </c>
      <c r="K29" s="12">
        <v>18076</v>
      </c>
      <c r="L29" s="10">
        <v>0</v>
      </c>
      <c r="M29" s="11">
        <f t="shared" si="0"/>
        <v>2760551</v>
      </c>
    </row>
    <row r="30" spans="1:13" x14ac:dyDescent="0.3">
      <c r="A30" s="6" t="s">
        <v>35</v>
      </c>
      <c r="B30" s="12">
        <v>2950896</v>
      </c>
      <c r="C30" s="12">
        <v>1017095</v>
      </c>
      <c r="D30" s="12">
        <v>32767</v>
      </c>
      <c r="E30" s="12">
        <v>653</v>
      </c>
      <c r="F30" s="12">
        <v>59310</v>
      </c>
      <c r="G30" s="12">
        <v>124656</v>
      </c>
      <c r="H30" s="12">
        <v>0</v>
      </c>
      <c r="I30" s="12">
        <v>9484</v>
      </c>
      <c r="J30" s="10">
        <v>9458</v>
      </c>
      <c r="K30" s="12">
        <v>133150</v>
      </c>
      <c r="L30" s="10">
        <v>0</v>
      </c>
      <c r="M30" s="11">
        <f t="shared" si="0"/>
        <v>4337469</v>
      </c>
    </row>
    <row r="31" spans="1:13" x14ac:dyDescent="0.3">
      <c r="A31" s="6" t="s">
        <v>36</v>
      </c>
      <c r="B31" s="12">
        <v>2339043</v>
      </c>
      <c r="C31" s="12">
        <v>806205</v>
      </c>
      <c r="D31" s="12">
        <v>25973</v>
      </c>
      <c r="E31" s="12">
        <v>518</v>
      </c>
      <c r="F31" s="12">
        <v>47012</v>
      </c>
      <c r="G31" s="12">
        <v>98212</v>
      </c>
      <c r="H31" s="12">
        <v>0</v>
      </c>
      <c r="I31" s="12">
        <v>7517</v>
      </c>
      <c r="J31" s="10">
        <v>7451</v>
      </c>
      <c r="K31" s="12">
        <v>85898</v>
      </c>
      <c r="L31" s="10">
        <v>0</v>
      </c>
      <c r="M31" s="11">
        <f t="shared" si="0"/>
        <v>3417829</v>
      </c>
    </row>
    <row r="32" spans="1:13" x14ac:dyDescent="0.3">
      <c r="A32" s="6" t="s">
        <v>37</v>
      </c>
      <c r="B32" s="12">
        <v>1934931</v>
      </c>
      <c r="C32" s="12">
        <v>666919</v>
      </c>
      <c r="D32" s="12">
        <v>21486</v>
      </c>
      <c r="E32" s="12">
        <v>428</v>
      </c>
      <c r="F32" s="12">
        <v>38890</v>
      </c>
      <c r="G32" s="12">
        <v>81207</v>
      </c>
      <c r="H32" s="12">
        <v>0</v>
      </c>
      <c r="I32" s="12">
        <v>6218</v>
      </c>
      <c r="J32" s="10">
        <v>6161</v>
      </c>
      <c r="K32" s="12">
        <v>45063</v>
      </c>
      <c r="L32" s="10">
        <v>0</v>
      </c>
      <c r="M32" s="11">
        <f t="shared" si="0"/>
        <v>2801303</v>
      </c>
    </row>
    <row r="33" spans="1:13" x14ac:dyDescent="0.3">
      <c r="A33" s="6" t="s">
        <v>38</v>
      </c>
      <c r="B33" s="12">
        <v>1917386</v>
      </c>
      <c r="C33" s="12">
        <v>660872</v>
      </c>
      <c r="D33" s="12">
        <v>21291</v>
      </c>
      <c r="E33" s="12">
        <v>425</v>
      </c>
      <c r="F33" s="12">
        <v>38538</v>
      </c>
      <c r="G33" s="12">
        <v>80833</v>
      </c>
      <c r="H33" s="12">
        <v>0</v>
      </c>
      <c r="I33" s="12">
        <v>6162</v>
      </c>
      <c r="J33" s="10">
        <v>6133</v>
      </c>
      <c r="K33" s="12">
        <v>29389</v>
      </c>
      <c r="L33" s="10">
        <v>0</v>
      </c>
      <c r="M33" s="11">
        <f t="shared" si="0"/>
        <v>2761029</v>
      </c>
    </row>
    <row r="34" spans="1:13" x14ac:dyDescent="0.3">
      <c r="A34" s="6" t="s">
        <v>39</v>
      </c>
      <c r="B34" s="12">
        <v>3701473</v>
      </c>
      <c r="C34" s="12">
        <v>1275799</v>
      </c>
      <c r="D34" s="12">
        <v>41102</v>
      </c>
      <c r="E34" s="12">
        <v>820</v>
      </c>
      <c r="F34" s="12">
        <v>74396</v>
      </c>
      <c r="G34" s="12">
        <v>164344</v>
      </c>
      <c r="H34" s="12">
        <v>0</v>
      </c>
      <c r="I34" s="12">
        <v>11896</v>
      </c>
      <c r="J34" s="10">
        <v>12469</v>
      </c>
      <c r="K34" s="12">
        <v>172651</v>
      </c>
      <c r="L34" s="10">
        <v>0</v>
      </c>
      <c r="M34" s="11">
        <f t="shared" si="0"/>
        <v>5454950</v>
      </c>
    </row>
    <row r="35" spans="1:13" x14ac:dyDescent="0.3">
      <c r="A35" s="6" t="s">
        <v>40</v>
      </c>
      <c r="B35" s="12">
        <v>4915192</v>
      </c>
      <c r="C35" s="12">
        <v>1694135</v>
      </c>
      <c r="D35" s="12">
        <v>54580</v>
      </c>
      <c r="E35" s="12">
        <v>1088</v>
      </c>
      <c r="F35" s="12">
        <v>98790</v>
      </c>
      <c r="G35" s="12">
        <v>205098</v>
      </c>
      <c r="H35" s="12">
        <v>0</v>
      </c>
      <c r="I35" s="12">
        <v>15796</v>
      </c>
      <c r="J35" s="10">
        <v>15561</v>
      </c>
      <c r="K35" s="12">
        <v>266478</v>
      </c>
      <c r="L35" s="10">
        <v>0</v>
      </c>
      <c r="M35" s="11">
        <f t="shared" si="0"/>
        <v>7266718</v>
      </c>
    </row>
    <row r="36" spans="1:13" x14ac:dyDescent="0.3">
      <c r="A36" s="6" t="s">
        <v>41</v>
      </c>
      <c r="B36" s="12">
        <v>2934362</v>
      </c>
      <c r="C36" s="12">
        <v>1011396</v>
      </c>
      <c r="D36" s="12">
        <v>32584</v>
      </c>
      <c r="E36" s="12">
        <v>650</v>
      </c>
      <c r="F36" s="12">
        <v>58978</v>
      </c>
      <c r="G36" s="12">
        <v>125163</v>
      </c>
      <c r="H36" s="12">
        <v>0</v>
      </c>
      <c r="I36" s="12">
        <v>9430</v>
      </c>
      <c r="J36" s="10">
        <v>9496</v>
      </c>
      <c r="K36" s="12">
        <v>127506</v>
      </c>
      <c r="L36" s="10">
        <v>0</v>
      </c>
      <c r="M36" s="11">
        <f t="shared" si="0"/>
        <v>4309565</v>
      </c>
    </row>
    <row r="37" spans="1:13" x14ac:dyDescent="0.3">
      <c r="A37" s="6" t="s">
        <v>42</v>
      </c>
      <c r="B37" s="12">
        <v>2147615</v>
      </c>
      <c r="C37" s="12">
        <v>740225</v>
      </c>
      <c r="D37" s="12">
        <v>23848</v>
      </c>
      <c r="E37" s="12">
        <v>476</v>
      </c>
      <c r="F37" s="12">
        <v>43165</v>
      </c>
      <c r="G37" s="12">
        <v>91478</v>
      </c>
      <c r="H37" s="12">
        <v>0</v>
      </c>
      <c r="I37" s="12">
        <v>6902</v>
      </c>
      <c r="J37" s="10">
        <v>6941</v>
      </c>
      <c r="K37" s="12">
        <v>95510</v>
      </c>
      <c r="L37" s="10">
        <v>0</v>
      </c>
      <c r="M37" s="11">
        <f t="shared" si="0"/>
        <v>3156160</v>
      </c>
    </row>
    <row r="38" spans="1:13" x14ac:dyDescent="0.3">
      <c r="A38" s="6" t="s">
        <v>43</v>
      </c>
      <c r="B38" s="12">
        <v>1825912</v>
      </c>
      <c r="C38" s="12">
        <v>629343</v>
      </c>
      <c r="D38" s="12">
        <v>20275</v>
      </c>
      <c r="E38" s="12">
        <v>404</v>
      </c>
      <c r="F38" s="12">
        <v>36699</v>
      </c>
      <c r="G38" s="12">
        <v>76808</v>
      </c>
      <c r="H38" s="12">
        <v>0</v>
      </c>
      <c r="I38" s="12">
        <v>5868</v>
      </c>
      <c r="J38" s="10">
        <v>5828</v>
      </c>
      <c r="K38" s="12">
        <v>24753</v>
      </c>
      <c r="L38" s="10">
        <v>0</v>
      </c>
      <c r="M38" s="11">
        <f t="shared" si="0"/>
        <v>2625890</v>
      </c>
    </row>
    <row r="39" spans="1:13" ht="15" thickBot="1" x14ac:dyDescent="0.35">
      <c r="A39" s="7" t="s">
        <v>44</v>
      </c>
      <c r="B39" s="13">
        <f>SUM(B6:B38)</f>
        <v>113579277</v>
      </c>
      <c r="C39" s="13">
        <f t="shared" ref="C39:M39" si="1">SUM(C6:C38)</f>
        <v>39147732</v>
      </c>
      <c r="D39" s="13">
        <f t="shared" si="1"/>
        <v>1261212</v>
      </c>
      <c r="E39" s="13">
        <f t="shared" si="1"/>
        <v>25149</v>
      </c>
      <c r="F39" s="13">
        <f t="shared" si="1"/>
        <v>2282828</v>
      </c>
      <c r="G39" s="13">
        <f t="shared" si="1"/>
        <v>4786586</v>
      </c>
      <c r="H39" s="13">
        <f t="shared" si="1"/>
        <v>0</v>
      </c>
      <c r="I39" s="13">
        <f t="shared" si="1"/>
        <v>365022</v>
      </c>
      <c r="J39" s="13">
        <f t="shared" si="1"/>
        <v>363161</v>
      </c>
      <c r="K39" s="13">
        <f t="shared" si="1"/>
        <v>4841116</v>
      </c>
      <c r="L39" s="13">
        <f t="shared" si="1"/>
        <v>1096011</v>
      </c>
      <c r="M39" s="14">
        <f t="shared" si="1"/>
        <v>167748094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2009386</v>
      </c>
      <c r="C6" s="9">
        <v>687516</v>
      </c>
      <c r="D6" s="9">
        <v>18716</v>
      </c>
      <c r="E6" s="9">
        <v>883</v>
      </c>
      <c r="F6" s="9">
        <v>42292</v>
      </c>
      <c r="G6" s="9">
        <v>82702</v>
      </c>
      <c r="H6" s="9">
        <v>174</v>
      </c>
      <c r="I6" s="9">
        <v>6352</v>
      </c>
      <c r="J6" s="10">
        <v>0</v>
      </c>
      <c r="K6" s="9">
        <v>47636</v>
      </c>
      <c r="L6" s="10">
        <v>0</v>
      </c>
      <c r="M6" s="17">
        <f>SUM(B6:L6)</f>
        <v>2895657</v>
      </c>
    </row>
    <row r="7" spans="1:13" x14ac:dyDescent="0.3">
      <c r="A7" s="6" t="s">
        <v>12</v>
      </c>
      <c r="B7" s="12">
        <v>2180649</v>
      </c>
      <c r="C7" s="12">
        <v>746114</v>
      </c>
      <c r="D7" s="12">
        <v>20311</v>
      </c>
      <c r="E7" s="12">
        <v>958</v>
      </c>
      <c r="F7" s="12">
        <v>45897</v>
      </c>
      <c r="G7" s="12">
        <v>90362</v>
      </c>
      <c r="H7" s="12">
        <v>193</v>
      </c>
      <c r="I7" s="12">
        <v>6893</v>
      </c>
      <c r="J7" s="10">
        <v>0</v>
      </c>
      <c r="K7" s="12">
        <v>52880</v>
      </c>
      <c r="L7" s="10">
        <v>0</v>
      </c>
      <c r="M7" s="17">
        <f t="shared" ref="M7:M38" si="0">SUM(B7:L7)</f>
        <v>3144257</v>
      </c>
    </row>
    <row r="8" spans="1:13" x14ac:dyDescent="0.3">
      <c r="A8" s="6" t="s">
        <v>13</v>
      </c>
      <c r="B8" s="12">
        <v>2746245</v>
      </c>
      <c r="C8" s="12">
        <v>939634</v>
      </c>
      <c r="D8" s="12">
        <v>25579</v>
      </c>
      <c r="E8" s="12">
        <v>1207</v>
      </c>
      <c r="F8" s="12">
        <v>57802</v>
      </c>
      <c r="G8" s="12">
        <v>114238</v>
      </c>
      <c r="H8" s="12">
        <v>344</v>
      </c>
      <c r="I8" s="12">
        <v>8681</v>
      </c>
      <c r="J8" s="10">
        <v>0</v>
      </c>
      <c r="K8" s="12">
        <v>94301</v>
      </c>
      <c r="L8" s="10">
        <v>0</v>
      </c>
      <c r="M8" s="17">
        <f t="shared" si="0"/>
        <v>3988031</v>
      </c>
    </row>
    <row r="9" spans="1:13" x14ac:dyDescent="0.3">
      <c r="A9" s="6" t="s">
        <v>14</v>
      </c>
      <c r="B9" s="12">
        <v>4462000</v>
      </c>
      <c r="C9" s="12">
        <v>1526684</v>
      </c>
      <c r="D9" s="12">
        <v>41560</v>
      </c>
      <c r="E9" s="12">
        <v>1960</v>
      </c>
      <c r="F9" s="12">
        <v>93914</v>
      </c>
      <c r="G9" s="12">
        <v>179038</v>
      </c>
      <c r="H9" s="12">
        <v>804</v>
      </c>
      <c r="I9" s="12">
        <v>14104</v>
      </c>
      <c r="J9" s="10">
        <v>0</v>
      </c>
      <c r="K9" s="12">
        <v>220718</v>
      </c>
      <c r="L9" s="10">
        <v>0</v>
      </c>
      <c r="M9" s="17">
        <f t="shared" si="0"/>
        <v>6540782</v>
      </c>
    </row>
    <row r="10" spans="1:13" x14ac:dyDescent="0.3">
      <c r="A10" s="6" t="s">
        <v>15</v>
      </c>
      <c r="B10" s="12">
        <v>1931911</v>
      </c>
      <c r="C10" s="12">
        <v>661008</v>
      </c>
      <c r="D10" s="12">
        <v>17994</v>
      </c>
      <c r="E10" s="12">
        <v>849</v>
      </c>
      <c r="F10" s="12">
        <v>40662</v>
      </c>
      <c r="G10" s="12">
        <v>81248</v>
      </c>
      <c r="H10" s="12">
        <v>97</v>
      </c>
      <c r="I10" s="12">
        <v>6107</v>
      </c>
      <c r="J10" s="10">
        <v>0</v>
      </c>
      <c r="K10" s="12">
        <v>26506</v>
      </c>
      <c r="L10" s="10">
        <v>0</v>
      </c>
      <c r="M10" s="17">
        <f t="shared" si="0"/>
        <v>2766382</v>
      </c>
    </row>
    <row r="11" spans="1:13" x14ac:dyDescent="0.3">
      <c r="A11" s="6" t="s">
        <v>16</v>
      </c>
      <c r="B11" s="12">
        <v>7971153</v>
      </c>
      <c r="C11" s="12">
        <v>2727349</v>
      </c>
      <c r="D11" s="12">
        <v>74245</v>
      </c>
      <c r="E11" s="12">
        <v>3502</v>
      </c>
      <c r="F11" s="12">
        <v>167773</v>
      </c>
      <c r="G11" s="12">
        <v>330689</v>
      </c>
      <c r="H11" s="12">
        <v>1786</v>
      </c>
      <c r="I11" s="12">
        <v>25197</v>
      </c>
      <c r="J11" s="10">
        <v>0</v>
      </c>
      <c r="K11" s="12">
        <v>490344</v>
      </c>
      <c r="L11" s="10">
        <v>0</v>
      </c>
      <c r="M11" s="17">
        <f t="shared" si="0"/>
        <v>11792038</v>
      </c>
    </row>
    <row r="12" spans="1:13" x14ac:dyDescent="0.3">
      <c r="A12" s="6" t="s">
        <v>17</v>
      </c>
      <c r="B12" s="12">
        <v>17532897</v>
      </c>
      <c r="C12" s="12">
        <v>5998922</v>
      </c>
      <c r="D12" s="12">
        <v>163305</v>
      </c>
      <c r="E12" s="12">
        <v>7703</v>
      </c>
      <c r="F12" s="12">
        <v>369023</v>
      </c>
      <c r="G12" s="12">
        <v>729222</v>
      </c>
      <c r="H12" s="12">
        <v>3723</v>
      </c>
      <c r="I12" s="12">
        <v>55421</v>
      </c>
      <c r="J12" s="10">
        <v>0</v>
      </c>
      <c r="K12" s="12">
        <v>1021978</v>
      </c>
      <c r="L12" s="10">
        <v>174141</v>
      </c>
      <c r="M12" s="17">
        <f t="shared" si="0"/>
        <v>26056335</v>
      </c>
    </row>
    <row r="13" spans="1:13" x14ac:dyDescent="0.3">
      <c r="A13" s="6" t="s">
        <v>18</v>
      </c>
      <c r="B13" s="12">
        <v>4429301</v>
      </c>
      <c r="C13" s="12">
        <v>1515496</v>
      </c>
      <c r="D13" s="12">
        <v>41255</v>
      </c>
      <c r="E13" s="12">
        <v>1946</v>
      </c>
      <c r="F13" s="12">
        <v>93226</v>
      </c>
      <c r="G13" s="12">
        <v>195668</v>
      </c>
      <c r="H13" s="12">
        <v>851</v>
      </c>
      <c r="I13" s="12">
        <v>14001</v>
      </c>
      <c r="J13" s="10">
        <v>0</v>
      </c>
      <c r="K13" s="12">
        <v>233645</v>
      </c>
      <c r="L13" s="10">
        <v>0</v>
      </c>
      <c r="M13" s="17">
        <f t="shared" si="0"/>
        <v>6525389</v>
      </c>
    </row>
    <row r="14" spans="1:13" x14ac:dyDescent="0.3">
      <c r="A14" s="6" t="s">
        <v>19</v>
      </c>
      <c r="B14" s="12">
        <v>1894169</v>
      </c>
      <c r="C14" s="12">
        <v>648094</v>
      </c>
      <c r="D14" s="12">
        <v>17643</v>
      </c>
      <c r="E14" s="12">
        <v>832</v>
      </c>
      <c r="F14" s="12">
        <v>39867</v>
      </c>
      <c r="G14" s="12">
        <v>78500</v>
      </c>
      <c r="H14" s="12">
        <v>177</v>
      </c>
      <c r="I14" s="12">
        <v>5987</v>
      </c>
      <c r="J14" s="10">
        <v>0</v>
      </c>
      <c r="K14" s="12">
        <v>48529</v>
      </c>
      <c r="L14" s="10">
        <v>0</v>
      </c>
      <c r="M14" s="17">
        <f t="shared" si="0"/>
        <v>2733798</v>
      </c>
    </row>
    <row r="15" spans="1:13" x14ac:dyDescent="0.3">
      <c r="A15" s="6" t="s">
        <v>20</v>
      </c>
      <c r="B15" s="12">
        <v>1978532</v>
      </c>
      <c r="C15" s="12">
        <v>676959</v>
      </c>
      <c r="D15" s="12">
        <v>18428</v>
      </c>
      <c r="E15" s="12">
        <v>869</v>
      </c>
      <c r="F15" s="12">
        <v>41643</v>
      </c>
      <c r="G15" s="12">
        <v>81828</v>
      </c>
      <c r="H15" s="12">
        <v>160</v>
      </c>
      <c r="I15" s="12">
        <v>6254</v>
      </c>
      <c r="J15" s="10">
        <v>0</v>
      </c>
      <c r="K15" s="12">
        <v>43788</v>
      </c>
      <c r="L15" s="10">
        <v>0</v>
      </c>
      <c r="M15" s="17">
        <f t="shared" si="0"/>
        <v>2848461</v>
      </c>
    </row>
    <row r="16" spans="1:13" x14ac:dyDescent="0.3">
      <c r="A16" s="6" t="s">
        <v>21</v>
      </c>
      <c r="B16" s="12">
        <v>9027195</v>
      </c>
      <c r="C16" s="12">
        <v>3088676</v>
      </c>
      <c r="D16" s="12">
        <v>84081</v>
      </c>
      <c r="E16" s="12">
        <v>3966</v>
      </c>
      <c r="F16" s="12">
        <v>190000</v>
      </c>
      <c r="G16" s="12">
        <v>369074</v>
      </c>
      <c r="H16" s="12">
        <v>2008</v>
      </c>
      <c r="I16" s="12">
        <v>28535</v>
      </c>
      <c r="J16" s="10">
        <v>0</v>
      </c>
      <c r="K16" s="12">
        <v>551203</v>
      </c>
      <c r="L16" s="10">
        <v>0</v>
      </c>
      <c r="M16" s="17">
        <f t="shared" si="0"/>
        <v>13344738</v>
      </c>
    </row>
    <row r="17" spans="1:13" x14ac:dyDescent="0.3">
      <c r="A17" s="6" t="s">
        <v>22</v>
      </c>
      <c r="B17" s="12">
        <v>3146764</v>
      </c>
      <c r="C17" s="12">
        <v>1076673</v>
      </c>
      <c r="D17" s="12">
        <v>29310</v>
      </c>
      <c r="E17" s="12">
        <v>1383</v>
      </c>
      <c r="F17" s="12">
        <v>66231</v>
      </c>
      <c r="G17" s="12">
        <v>126535</v>
      </c>
      <c r="H17" s="12">
        <v>562</v>
      </c>
      <c r="I17" s="12">
        <v>9947</v>
      </c>
      <c r="J17" s="10">
        <v>0</v>
      </c>
      <c r="K17" s="12">
        <v>154248</v>
      </c>
      <c r="L17" s="10">
        <v>0</v>
      </c>
      <c r="M17" s="17">
        <f t="shared" si="0"/>
        <v>4611653</v>
      </c>
    </row>
    <row r="18" spans="1:13" x14ac:dyDescent="0.3">
      <c r="A18" s="6" t="s">
        <v>23</v>
      </c>
      <c r="B18" s="12">
        <v>2207973</v>
      </c>
      <c r="C18" s="12">
        <v>755463</v>
      </c>
      <c r="D18" s="12">
        <v>20565</v>
      </c>
      <c r="E18" s="12">
        <v>970</v>
      </c>
      <c r="F18" s="12">
        <v>46472</v>
      </c>
      <c r="G18" s="12">
        <v>81516</v>
      </c>
      <c r="H18" s="12">
        <v>149</v>
      </c>
      <c r="I18" s="12">
        <v>6979</v>
      </c>
      <c r="J18" s="10">
        <v>0</v>
      </c>
      <c r="K18" s="12">
        <v>40871</v>
      </c>
      <c r="L18" s="10">
        <v>0</v>
      </c>
      <c r="M18" s="17">
        <f t="shared" si="0"/>
        <v>3160958</v>
      </c>
    </row>
    <row r="19" spans="1:13" x14ac:dyDescent="0.3">
      <c r="A19" s="6" t="s">
        <v>24</v>
      </c>
      <c r="B19" s="12">
        <v>1818864</v>
      </c>
      <c r="C19" s="12">
        <v>622329</v>
      </c>
      <c r="D19" s="12">
        <v>16941</v>
      </c>
      <c r="E19" s="12">
        <v>799</v>
      </c>
      <c r="F19" s="12">
        <v>38282</v>
      </c>
      <c r="G19" s="12">
        <v>75234</v>
      </c>
      <c r="H19" s="12">
        <v>96</v>
      </c>
      <c r="I19" s="12">
        <v>5749</v>
      </c>
      <c r="J19" s="10">
        <v>0</v>
      </c>
      <c r="K19" s="12">
        <v>26464</v>
      </c>
      <c r="L19" s="10">
        <v>0</v>
      </c>
      <c r="M19" s="17">
        <f t="shared" si="0"/>
        <v>2604758</v>
      </c>
    </row>
    <row r="20" spans="1:13" x14ac:dyDescent="0.3">
      <c r="A20" s="6" t="s">
        <v>25</v>
      </c>
      <c r="B20" s="12">
        <v>2263621</v>
      </c>
      <c r="C20" s="12">
        <v>774503</v>
      </c>
      <c r="D20" s="12">
        <v>21084</v>
      </c>
      <c r="E20" s="12">
        <v>995</v>
      </c>
      <c r="F20" s="12">
        <v>47643</v>
      </c>
      <c r="G20" s="12">
        <v>93745</v>
      </c>
      <c r="H20" s="12">
        <v>255</v>
      </c>
      <c r="I20" s="12">
        <v>7155</v>
      </c>
      <c r="J20" s="10">
        <v>0</v>
      </c>
      <c r="K20" s="12">
        <v>69938</v>
      </c>
      <c r="L20" s="10">
        <v>0</v>
      </c>
      <c r="M20" s="17">
        <f t="shared" si="0"/>
        <v>3278939</v>
      </c>
    </row>
    <row r="21" spans="1:13" x14ac:dyDescent="0.3">
      <c r="A21" s="6" t="s">
        <v>26</v>
      </c>
      <c r="B21" s="12">
        <v>2130231</v>
      </c>
      <c r="C21" s="12">
        <v>728863</v>
      </c>
      <c r="D21" s="12">
        <v>19841</v>
      </c>
      <c r="E21" s="12">
        <v>936</v>
      </c>
      <c r="F21" s="12">
        <v>44836</v>
      </c>
      <c r="G21" s="12">
        <v>88297</v>
      </c>
      <c r="H21" s="12">
        <v>172</v>
      </c>
      <c r="I21" s="12">
        <v>6734</v>
      </c>
      <c r="J21" s="10">
        <v>0</v>
      </c>
      <c r="K21" s="12">
        <v>47180</v>
      </c>
      <c r="L21" s="10">
        <v>0</v>
      </c>
      <c r="M21" s="17">
        <f t="shared" si="0"/>
        <v>3067090</v>
      </c>
    </row>
    <row r="22" spans="1:13" x14ac:dyDescent="0.3">
      <c r="A22" s="6" t="s">
        <v>27</v>
      </c>
      <c r="B22" s="12">
        <v>3518277</v>
      </c>
      <c r="C22" s="12">
        <v>1203787</v>
      </c>
      <c r="D22" s="12">
        <v>32770</v>
      </c>
      <c r="E22" s="12">
        <v>1546</v>
      </c>
      <c r="F22" s="12">
        <v>74051</v>
      </c>
      <c r="G22" s="12">
        <v>145125</v>
      </c>
      <c r="H22" s="12">
        <v>628</v>
      </c>
      <c r="I22" s="12">
        <v>11121</v>
      </c>
      <c r="J22" s="10">
        <v>0</v>
      </c>
      <c r="K22" s="12">
        <v>172355</v>
      </c>
      <c r="L22" s="10">
        <v>0</v>
      </c>
      <c r="M22" s="17">
        <f t="shared" si="0"/>
        <v>5159660</v>
      </c>
    </row>
    <row r="23" spans="1:13" x14ac:dyDescent="0.3">
      <c r="A23" s="6" t="s">
        <v>28</v>
      </c>
      <c r="B23" s="12">
        <v>6119663</v>
      </c>
      <c r="C23" s="12">
        <v>2093857</v>
      </c>
      <c r="D23" s="12">
        <v>57000</v>
      </c>
      <c r="E23" s="12">
        <v>2689</v>
      </c>
      <c r="F23" s="12">
        <v>128803</v>
      </c>
      <c r="G23" s="12">
        <v>256460</v>
      </c>
      <c r="H23" s="12">
        <v>1102</v>
      </c>
      <c r="I23" s="12">
        <v>19344</v>
      </c>
      <c r="J23" s="10">
        <v>0</v>
      </c>
      <c r="K23" s="12">
        <v>302607</v>
      </c>
      <c r="L23" s="10">
        <v>0</v>
      </c>
      <c r="M23" s="17">
        <f t="shared" si="0"/>
        <v>8981525</v>
      </c>
    </row>
    <row r="24" spans="1:13" x14ac:dyDescent="0.3">
      <c r="A24" s="6" t="s">
        <v>29</v>
      </c>
      <c r="B24" s="12">
        <v>2047982</v>
      </c>
      <c r="C24" s="12">
        <v>700722</v>
      </c>
      <c r="D24" s="12">
        <v>19075</v>
      </c>
      <c r="E24" s="12">
        <v>900</v>
      </c>
      <c r="F24" s="12">
        <v>43105</v>
      </c>
      <c r="G24" s="12">
        <v>84597</v>
      </c>
      <c r="H24" s="12">
        <v>149</v>
      </c>
      <c r="I24" s="12">
        <v>6474</v>
      </c>
      <c r="J24" s="10">
        <v>0</v>
      </c>
      <c r="K24" s="12">
        <v>40975</v>
      </c>
      <c r="L24" s="10">
        <v>0</v>
      </c>
      <c r="M24" s="17">
        <f t="shared" si="0"/>
        <v>2943979</v>
      </c>
    </row>
    <row r="25" spans="1:13" x14ac:dyDescent="0.3">
      <c r="A25" s="6" t="s">
        <v>30</v>
      </c>
      <c r="B25" s="12">
        <v>2392690</v>
      </c>
      <c r="C25" s="12">
        <v>818665</v>
      </c>
      <c r="D25" s="12">
        <v>22286</v>
      </c>
      <c r="E25" s="12">
        <v>1051</v>
      </c>
      <c r="F25" s="12">
        <v>50360</v>
      </c>
      <c r="G25" s="12">
        <v>98745</v>
      </c>
      <c r="H25" s="12">
        <v>258</v>
      </c>
      <c r="I25" s="12">
        <v>7563</v>
      </c>
      <c r="J25" s="10">
        <v>0</v>
      </c>
      <c r="K25" s="12">
        <v>70935</v>
      </c>
      <c r="L25" s="10">
        <v>0</v>
      </c>
      <c r="M25" s="17">
        <f t="shared" si="0"/>
        <v>3462553</v>
      </c>
    </row>
    <row r="26" spans="1:13" x14ac:dyDescent="0.3">
      <c r="A26" s="6" t="s">
        <v>31</v>
      </c>
      <c r="B26" s="12">
        <v>2725248</v>
      </c>
      <c r="C26" s="12">
        <v>932450</v>
      </c>
      <c r="D26" s="12">
        <v>25384</v>
      </c>
      <c r="E26" s="12">
        <v>1197</v>
      </c>
      <c r="F26" s="12">
        <v>57360</v>
      </c>
      <c r="G26" s="12">
        <v>112970</v>
      </c>
      <c r="H26" s="12">
        <v>424</v>
      </c>
      <c r="I26" s="12">
        <v>8614</v>
      </c>
      <c r="J26" s="10">
        <v>0</v>
      </c>
      <c r="K26" s="12">
        <v>116505</v>
      </c>
      <c r="L26" s="10">
        <v>0</v>
      </c>
      <c r="M26" s="17">
        <f t="shared" si="0"/>
        <v>3980152</v>
      </c>
    </row>
    <row r="27" spans="1:13" x14ac:dyDescent="0.3">
      <c r="A27" s="6" t="s">
        <v>32</v>
      </c>
      <c r="B27" s="12">
        <v>1811678</v>
      </c>
      <c r="C27" s="12">
        <v>619870</v>
      </c>
      <c r="D27" s="12">
        <v>16874</v>
      </c>
      <c r="E27" s="12">
        <v>796</v>
      </c>
      <c r="F27" s="12">
        <v>38131</v>
      </c>
      <c r="G27" s="12">
        <v>74974</v>
      </c>
      <c r="H27" s="12">
        <v>76</v>
      </c>
      <c r="I27" s="12">
        <v>5727</v>
      </c>
      <c r="J27" s="10">
        <v>0</v>
      </c>
      <c r="K27" s="12">
        <v>20825</v>
      </c>
      <c r="L27" s="10">
        <v>0</v>
      </c>
      <c r="M27" s="17">
        <f t="shared" si="0"/>
        <v>2588951</v>
      </c>
    </row>
    <row r="28" spans="1:13" x14ac:dyDescent="0.3">
      <c r="A28" s="6" t="s">
        <v>33</v>
      </c>
      <c r="B28" s="12">
        <v>2095449</v>
      </c>
      <c r="C28" s="12">
        <v>716963</v>
      </c>
      <c r="D28" s="12">
        <v>19517</v>
      </c>
      <c r="E28" s="12">
        <v>921</v>
      </c>
      <c r="F28" s="12">
        <v>44104</v>
      </c>
      <c r="G28" s="12">
        <v>86810</v>
      </c>
      <c r="H28" s="12">
        <v>195</v>
      </c>
      <c r="I28" s="12">
        <v>6624</v>
      </c>
      <c r="J28" s="10">
        <v>0</v>
      </c>
      <c r="K28" s="12">
        <v>53561</v>
      </c>
      <c r="L28" s="10">
        <v>0</v>
      </c>
      <c r="M28" s="17">
        <f t="shared" si="0"/>
        <v>3024144</v>
      </c>
    </row>
    <row r="29" spans="1:13" x14ac:dyDescent="0.3">
      <c r="A29" s="6" t="s">
        <v>34</v>
      </c>
      <c r="B29" s="12">
        <v>1957133</v>
      </c>
      <c r="C29" s="12">
        <v>669638</v>
      </c>
      <c r="D29" s="12">
        <v>18229</v>
      </c>
      <c r="E29" s="12">
        <v>860</v>
      </c>
      <c r="F29" s="12">
        <v>41193</v>
      </c>
      <c r="G29" s="12">
        <v>81210</v>
      </c>
      <c r="H29" s="12">
        <v>68</v>
      </c>
      <c r="I29" s="12">
        <v>6186</v>
      </c>
      <c r="J29" s="10">
        <v>0</v>
      </c>
      <c r="K29" s="12">
        <v>18572</v>
      </c>
      <c r="L29" s="10">
        <v>0</v>
      </c>
      <c r="M29" s="17">
        <f t="shared" si="0"/>
        <v>2793089</v>
      </c>
    </row>
    <row r="30" spans="1:13" x14ac:dyDescent="0.3">
      <c r="A30" s="6" t="s">
        <v>35</v>
      </c>
      <c r="B30" s="12">
        <v>3000232</v>
      </c>
      <c r="C30" s="12">
        <v>1026536</v>
      </c>
      <c r="D30" s="12">
        <v>27945</v>
      </c>
      <c r="E30" s="12">
        <v>1318</v>
      </c>
      <c r="F30" s="12">
        <v>63147</v>
      </c>
      <c r="G30" s="12">
        <v>124656</v>
      </c>
      <c r="H30" s="12">
        <v>498</v>
      </c>
      <c r="I30" s="12">
        <v>9484</v>
      </c>
      <c r="J30" s="10">
        <v>0</v>
      </c>
      <c r="K30" s="12">
        <v>136801</v>
      </c>
      <c r="L30" s="10">
        <v>0</v>
      </c>
      <c r="M30" s="17">
        <f t="shared" si="0"/>
        <v>4390617</v>
      </c>
    </row>
    <row r="31" spans="1:13" x14ac:dyDescent="0.3">
      <c r="A31" s="6" t="s">
        <v>36</v>
      </c>
      <c r="B31" s="12">
        <v>2378150</v>
      </c>
      <c r="C31" s="12">
        <v>813690</v>
      </c>
      <c r="D31" s="12">
        <v>22151</v>
      </c>
      <c r="E31" s="12">
        <v>1045</v>
      </c>
      <c r="F31" s="12">
        <v>50054</v>
      </c>
      <c r="G31" s="12">
        <v>98212</v>
      </c>
      <c r="H31" s="12">
        <v>322</v>
      </c>
      <c r="I31" s="12">
        <v>7517</v>
      </c>
      <c r="J31" s="10">
        <v>0</v>
      </c>
      <c r="K31" s="12">
        <v>88253</v>
      </c>
      <c r="L31" s="10">
        <v>0</v>
      </c>
      <c r="M31" s="17">
        <f t="shared" si="0"/>
        <v>3459394</v>
      </c>
    </row>
    <row r="32" spans="1:13" x14ac:dyDescent="0.3">
      <c r="A32" s="6" t="s">
        <v>37</v>
      </c>
      <c r="B32" s="12">
        <v>1967281</v>
      </c>
      <c r="C32" s="12">
        <v>673110</v>
      </c>
      <c r="D32" s="12">
        <v>18324</v>
      </c>
      <c r="E32" s="12">
        <v>864</v>
      </c>
      <c r="F32" s="12">
        <v>41406</v>
      </c>
      <c r="G32" s="12">
        <v>81207</v>
      </c>
      <c r="H32" s="12">
        <v>169</v>
      </c>
      <c r="I32" s="12">
        <v>6218</v>
      </c>
      <c r="J32" s="10">
        <v>0</v>
      </c>
      <c r="K32" s="12">
        <v>46298</v>
      </c>
      <c r="L32" s="10">
        <v>0</v>
      </c>
      <c r="M32" s="17">
        <f t="shared" si="0"/>
        <v>2834877</v>
      </c>
    </row>
    <row r="33" spans="1:13" x14ac:dyDescent="0.3">
      <c r="A33" s="6" t="s">
        <v>38</v>
      </c>
      <c r="B33" s="12">
        <v>1949443</v>
      </c>
      <c r="C33" s="12">
        <v>667007</v>
      </c>
      <c r="D33" s="12">
        <v>18158</v>
      </c>
      <c r="E33" s="12">
        <v>857</v>
      </c>
      <c r="F33" s="12">
        <v>41031</v>
      </c>
      <c r="G33" s="12">
        <v>80833</v>
      </c>
      <c r="H33" s="12">
        <v>110</v>
      </c>
      <c r="I33" s="12">
        <v>6162</v>
      </c>
      <c r="J33" s="10">
        <v>0</v>
      </c>
      <c r="K33" s="12">
        <v>30195</v>
      </c>
      <c r="L33" s="10">
        <v>0</v>
      </c>
      <c r="M33" s="17">
        <f t="shared" si="0"/>
        <v>2793796</v>
      </c>
    </row>
    <row r="34" spans="1:13" x14ac:dyDescent="0.3">
      <c r="A34" s="6" t="s">
        <v>39</v>
      </c>
      <c r="B34" s="12">
        <v>3763359</v>
      </c>
      <c r="C34" s="12">
        <v>1287642</v>
      </c>
      <c r="D34" s="12">
        <v>35053</v>
      </c>
      <c r="E34" s="12">
        <v>1654</v>
      </c>
      <c r="F34" s="12">
        <v>79209</v>
      </c>
      <c r="G34" s="12">
        <v>164344</v>
      </c>
      <c r="H34" s="12">
        <v>646</v>
      </c>
      <c r="I34" s="12">
        <v>11896</v>
      </c>
      <c r="J34" s="10">
        <v>0</v>
      </c>
      <c r="K34" s="12">
        <v>177384</v>
      </c>
      <c r="L34" s="10">
        <v>0</v>
      </c>
      <c r="M34" s="17">
        <f t="shared" si="0"/>
        <v>5521187</v>
      </c>
    </row>
    <row r="35" spans="1:13" x14ac:dyDescent="0.3">
      <c r="A35" s="6" t="s">
        <v>40</v>
      </c>
      <c r="B35" s="12">
        <v>4997370</v>
      </c>
      <c r="C35" s="12">
        <v>1709862</v>
      </c>
      <c r="D35" s="12">
        <v>46546</v>
      </c>
      <c r="E35" s="12">
        <v>2196</v>
      </c>
      <c r="F35" s="12">
        <v>105182</v>
      </c>
      <c r="G35" s="12">
        <v>205098</v>
      </c>
      <c r="H35" s="12">
        <v>997</v>
      </c>
      <c r="I35" s="12">
        <v>15796</v>
      </c>
      <c r="J35" s="10">
        <v>0</v>
      </c>
      <c r="K35" s="12">
        <v>273784</v>
      </c>
      <c r="L35" s="10">
        <v>0</v>
      </c>
      <c r="M35" s="17">
        <f t="shared" si="0"/>
        <v>7356831</v>
      </c>
    </row>
    <row r="36" spans="1:13" x14ac:dyDescent="0.3">
      <c r="A36" s="6" t="s">
        <v>41</v>
      </c>
      <c r="B36" s="12">
        <v>2983422</v>
      </c>
      <c r="C36" s="12">
        <v>1020785</v>
      </c>
      <c r="D36" s="12">
        <v>27788</v>
      </c>
      <c r="E36" s="12">
        <v>1311</v>
      </c>
      <c r="F36" s="12">
        <v>62793</v>
      </c>
      <c r="G36" s="12">
        <v>125163</v>
      </c>
      <c r="H36" s="12">
        <v>477</v>
      </c>
      <c r="I36" s="12">
        <v>9430</v>
      </c>
      <c r="J36" s="10">
        <v>0</v>
      </c>
      <c r="K36" s="12">
        <v>131002</v>
      </c>
      <c r="L36" s="10">
        <v>0</v>
      </c>
      <c r="M36" s="17">
        <f t="shared" si="0"/>
        <v>4362171</v>
      </c>
    </row>
    <row r="37" spans="1:13" x14ac:dyDescent="0.3">
      <c r="A37" s="6" t="s">
        <v>42</v>
      </c>
      <c r="B37" s="12">
        <v>2183521</v>
      </c>
      <c r="C37" s="12">
        <v>747097</v>
      </c>
      <c r="D37" s="12">
        <v>20338</v>
      </c>
      <c r="E37" s="12">
        <v>959</v>
      </c>
      <c r="F37" s="12">
        <v>45958</v>
      </c>
      <c r="G37" s="12">
        <v>91478</v>
      </c>
      <c r="H37" s="12">
        <v>357</v>
      </c>
      <c r="I37" s="12">
        <v>6902</v>
      </c>
      <c r="J37" s="10">
        <v>0</v>
      </c>
      <c r="K37" s="12">
        <v>98129</v>
      </c>
      <c r="L37" s="10">
        <v>0</v>
      </c>
      <c r="M37" s="17">
        <f t="shared" si="0"/>
        <v>3194739</v>
      </c>
    </row>
    <row r="38" spans="1:13" x14ac:dyDescent="0.3">
      <c r="A38" s="6" t="s">
        <v>43</v>
      </c>
      <c r="B38" s="12">
        <v>1856440</v>
      </c>
      <c r="C38" s="12">
        <v>635185</v>
      </c>
      <c r="D38" s="12">
        <v>17291</v>
      </c>
      <c r="E38" s="12">
        <v>816</v>
      </c>
      <c r="F38" s="12">
        <v>39073</v>
      </c>
      <c r="G38" s="12">
        <v>76808</v>
      </c>
      <c r="H38" s="12">
        <v>93</v>
      </c>
      <c r="I38" s="12">
        <v>5868</v>
      </c>
      <c r="J38" s="10">
        <v>0</v>
      </c>
      <c r="K38" s="12">
        <v>25431</v>
      </c>
      <c r="L38" s="10">
        <v>0</v>
      </c>
      <c r="M38" s="17">
        <f t="shared" si="0"/>
        <v>2657005</v>
      </c>
    </row>
    <row r="39" spans="1:13" ht="15" thickBot="1" x14ac:dyDescent="0.35">
      <c r="A39" s="7" t="s">
        <v>44</v>
      </c>
      <c r="B39" s="13">
        <f>SUM(B6:B38)</f>
        <v>115478229</v>
      </c>
      <c r="C39" s="13">
        <f t="shared" ref="C39:M39" si="1">SUM(C6:C38)</f>
        <v>39511149</v>
      </c>
      <c r="D39" s="13">
        <f t="shared" si="1"/>
        <v>1075587</v>
      </c>
      <c r="E39" s="13">
        <f t="shared" si="1"/>
        <v>50738</v>
      </c>
      <c r="F39" s="13">
        <f t="shared" si="1"/>
        <v>2430523</v>
      </c>
      <c r="G39" s="13">
        <f t="shared" si="1"/>
        <v>4786586</v>
      </c>
      <c r="H39" s="13">
        <f t="shared" si="1"/>
        <v>18120</v>
      </c>
      <c r="I39" s="13">
        <f t="shared" si="1"/>
        <v>365022</v>
      </c>
      <c r="J39" s="13">
        <f t="shared" si="1"/>
        <v>0</v>
      </c>
      <c r="K39" s="13">
        <f t="shared" si="1"/>
        <v>4973841</v>
      </c>
      <c r="L39" s="13">
        <f t="shared" si="1"/>
        <v>174141</v>
      </c>
      <c r="M39" s="18">
        <f t="shared" si="1"/>
        <v>168863936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E16" sqref="E16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2022649</v>
      </c>
      <c r="C6" s="9">
        <v>690067</v>
      </c>
      <c r="D6" s="9">
        <v>38198</v>
      </c>
      <c r="E6" s="9">
        <v>528</v>
      </c>
      <c r="F6" s="9">
        <v>47045</v>
      </c>
      <c r="G6" s="9">
        <v>82702</v>
      </c>
      <c r="H6" s="9">
        <v>175</v>
      </c>
      <c r="I6" s="9">
        <v>6352</v>
      </c>
      <c r="J6" s="10">
        <v>0</v>
      </c>
      <c r="K6" s="9">
        <v>47523</v>
      </c>
      <c r="L6" s="10">
        <v>60296</v>
      </c>
      <c r="M6" s="17">
        <f>SUM(B6:L6)</f>
        <v>2995535</v>
      </c>
    </row>
    <row r="7" spans="1:13" x14ac:dyDescent="0.3">
      <c r="A7" s="6" t="s">
        <v>12</v>
      </c>
      <c r="B7" s="12">
        <v>2195042</v>
      </c>
      <c r="C7" s="12">
        <v>748882</v>
      </c>
      <c r="D7" s="12">
        <v>41454</v>
      </c>
      <c r="E7" s="12">
        <v>573</v>
      </c>
      <c r="F7" s="12">
        <v>51055</v>
      </c>
      <c r="G7" s="12">
        <v>90362</v>
      </c>
      <c r="H7" s="12">
        <v>195</v>
      </c>
      <c r="I7" s="12">
        <v>6893</v>
      </c>
      <c r="J7" s="10">
        <v>0</v>
      </c>
      <c r="K7" s="12">
        <v>52755</v>
      </c>
      <c r="L7" s="10">
        <v>0</v>
      </c>
      <c r="M7" s="17">
        <f t="shared" ref="M7:M38" si="0">SUM(B7:L7)</f>
        <v>3187211</v>
      </c>
    </row>
    <row r="8" spans="1:13" x14ac:dyDescent="0.3">
      <c r="A8" s="6" t="s">
        <v>13</v>
      </c>
      <c r="B8" s="12">
        <v>2764371</v>
      </c>
      <c r="C8" s="12">
        <v>943120</v>
      </c>
      <c r="D8" s="12">
        <v>52206</v>
      </c>
      <c r="E8" s="12">
        <v>722</v>
      </c>
      <c r="F8" s="12">
        <v>64297</v>
      </c>
      <c r="G8" s="12">
        <v>114238</v>
      </c>
      <c r="H8" s="12">
        <v>347</v>
      </c>
      <c r="I8" s="12">
        <v>8681</v>
      </c>
      <c r="J8" s="10">
        <v>0</v>
      </c>
      <c r="K8" s="12">
        <v>94077</v>
      </c>
      <c r="L8" s="10">
        <v>0</v>
      </c>
      <c r="M8" s="17">
        <f t="shared" si="0"/>
        <v>4042059</v>
      </c>
    </row>
    <row r="9" spans="1:13" x14ac:dyDescent="0.3">
      <c r="A9" s="6" t="s">
        <v>14</v>
      </c>
      <c r="B9" s="12">
        <v>4491451</v>
      </c>
      <c r="C9" s="12">
        <v>1532348</v>
      </c>
      <c r="D9" s="12">
        <v>84822</v>
      </c>
      <c r="E9" s="12">
        <v>1173</v>
      </c>
      <c r="F9" s="12">
        <v>104467</v>
      </c>
      <c r="G9" s="12">
        <v>179038</v>
      </c>
      <c r="H9" s="12">
        <v>812</v>
      </c>
      <c r="I9" s="12">
        <v>14104</v>
      </c>
      <c r="J9" s="10">
        <v>0</v>
      </c>
      <c r="K9" s="12">
        <v>220195</v>
      </c>
      <c r="L9" s="10">
        <v>172735</v>
      </c>
      <c r="M9" s="17">
        <f t="shared" si="0"/>
        <v>6801145</v>
      </c>
    </row>
    <row r="10" spans="1:13" x14ac:dyDescent="0.3">
      <c r="A10" s="6" t="s">
        <v>15</v>
      </c>
      <c r="B10" s="12">
        <v>1944662</v>
      </c>
      <c r="C10" s="12">
        <v>663460</v>
      </c>
      <c r="D10" s="12">
        <v>36726</v>
      </c>
      <c r="E10" s="12">
        <v>508</v>
      </c>
      <c r="F10" s="12">
        <v>45231</v>
      </c>
      <c r="G10" s="12">
        <v>81248</v>
      </c>
      <c r="H10" s="12">
        <v>98</v>
      </c>
      <c r="I10" s="12">
        <v>6107</v>
      </c>
      <c r="J10" s="10">
        <v>0</v>
      </c>
      <c r="K10" s="12">
        <v>26443</v>
      </c>
      <c r="L10" s="10">
        <v>0</v>
      </c>
      <c r="M10" s="17">
        <f t="shared" si="0"/>
        <v>2804483</v>
      </c>
    </row>
    <row r="11" spans="1:13" x14ac:dyDescent="0.3">
      <c r="A11" s="6" t="s">
        <v>16</v>
      </c>
      <c r="B11" s="12">
        <v>8023766</v>
      </c>
      <c r="C11" s="12">
        <v>2737467</v>
      </c>
      <c r="D11" s="12">
        <v>151531</v>
      </c>
      <c r="E11" s="12">
        <v>2096</v>
      </c>
      <c r="F11" s="12">
        <v>186625</v>
      </c>
      <c r="G11" s="12">
        <v>330689</v>
      </c>
      <c r="H11" s="12">
        <v>1804</v>
      </c>
      <c r="I11" s="12">
        <v>25197</v>
      </c>
      <c r="J11" s="10">
        <v>0</v>
      </c>
      <c r="K11" s="12">
        <v>489181</v>
      </c>
      <c r="L11" s="10">
        <v>0</v>
      </c>
      <c r="M11" s="17">
        <f t="shared" si="0"/>
        <v>11948356</v>
      </c>
    </row>
    <row r="12" spans="1:13" x14ac:dyDescent="0.3">
      <c r="A12" s="6" t="s">
        <v>17</v>
      </c>
      <c r="B12" s="12">
        <v>17648622</v>
      </c>
      <c r="C12" s="12">
        <v>6021177</v>
      </c>
      <c r="D12" s="12">
        <v>333300</v>
      </c>
      <c r="E12" s="12">
        <v>4609</v>
      </c>
      <c r="F12" s="12">
        <v>410490</v>
      </c>
      <c r="G12" s="12">
        <v>729222</v>
      </c>
      <c r="H12" s="12">
        <v>3760</v>
      </c>
      <c r="I12" s="12">
        <v>55421</v>
      </c>
      <c r="J12" s="10">
        <v>0</v>
      </c>
      <c r="K12" s="12">
        <v>1019555</v>
      </c>
      <c r="L12" s="10">
        <v>0</v>
      </c>
      <c r="M12" s="17">
        <f t="shared" si="0"/>
        <v>26226156</v>
      </c>
    </row>
    <row r="13" spans="1:13" x14ac:dyDescent="0.3">
      <c r="A13" s="6" t="s">
        <v>18</v>
      </c>
      <c r="B13" s="12">
        <v>4458536</v>
      </c>
      <c r="C13" s="12">
        <v>1521118</v>
      </c>
      <c r="D13" s="12">
        <v>84201</v>
      </c>
      <c r="E13" s="12">
        <v>1165</v>
      </c>
      <c r="F13" s="12">
        <v>103701</v>
      </c>
      <c r="G13" s="12">
        <v>195668</v>
      </c>
      <c r="H13" s="12">
        <v>860</v>
      </c>
      <c r="I13" s="12">
        <v>14001</v>
      </c>
      <c r="J13" s="10">
        <v>0</v>
      </c>
      <c r="K13" s="12">
        <v>233092</v>
      </c>
      <c r="L13" s="10">
        <v>0</v>
      </c>
      <c r="M13" s="17">
        <f t="shared" si="0"/>
        <v>6612342</v>
      </c>
    </row>
    <row r="14" spans="1:13" x14ac:dyDescent="0.3">
      <c r="A14" s="6" t="s">
        <v>19</v>
      </c>
      <c r="B14" s="12">
        <v>1906672</v>
      </c>
      <c r="C14" s="12">
        <v>650499</v>
      </c>
      <c r="D14" s="12">
        <v>36008</v>
      </c>
      <c r="E14" s="12">
        <v>498</v>
      </c>
      <c r="F14" s="12">
        <v>44347</v>
      </c>
      <c r="G14" s="12">
        <v>78500</v>
      </c>
      <c r="H14" s="12">
        <v>179</v>
      </c>
      <c r="I14" s="12">
        <v>5987</v>
      </c>
      <c r="J14" s="10">
        <v>0</v>
      </c>
      <c r="K14" s="12">
        <v>48414</v>
      </c>
      <c r="L14" s="10">
        <v>0</v>
      </c>
      <c r="M14" s="17">
        <f t="shared" si="0"/>
        <v>2771104</v>
      </c>
    </row>
    <row r="15" spans="1:13" x14ac:dyDescent="0.3">
      <c r="A15" s="6" t="s">
        <v>20</v>
      </c>
      <c r="B15" s="12">
        <v>1991591</v>
      </c>
      <c r="C15" s="12">
        <v>679471</v>
      </c>
      <c r="D15" s="12">
        <v>37612</v>
      </c>
      <c r="E15" s="12">
        <v>520</v>
      </c>
      <c r="F15" s="12">
        <v>46322</v>
      </c>
      <c r="G15" s="12">
        <v>81828</v>
      </c>
      <c r="H15" s="12">
        <v>161</v>
      </c>
      <c r="I15" s="12">
        <v>6254</v>
      </c>
      <c r="J15" s="10">
        <v>0</v>
      </c>
      <c r="K15" s="12">
        <v>43684</v>
      </c>
      <c r="L15" s="10">
        <v>0</v>
      </c>
      <c r="M15" s="17">
        <f t="shared" si="0"/>
        <v>2887443</v>
      </c>
    </row>
    <row r="16" spans="1:13" x14ac:dyDescent="0.3">
      <c r="A16" s="6" t="s">
        <v>21</v>
      </c>
      <c r="B16" s="12">
        <v>9086779</v>
      </c>
      <c r="C16" s="12">
        <v>3100135</v>
      </c>
      <c r="D16" s="12">
        <v>171607</v>
      </c>
      <c r="E16" s="12">
        <v>2373</v>
      </c>
      <c r="F16" s="12">
        <v>211350</v>
      </c>
      <c r="G16" s="12">
        <v>369074</v>
      </c>
      <c r="H16" s="12">
        <v>2028</v>
      </c>
      <c r="I16" s="12">
        <v>28535</v>
      </c>
      <c r="J16" s="10">
        <v>0</v>
      </c>
      <c r="K16" s="12">
        <v>549896</v>
      </c>
      <c r="L16" s="10">
        <v>0</v>
      </c>
      <c r="M16" s="17">
        <f t="shared" si="0"/>
        <v>13521777</v>
      </c>
    </row>
    <row r="17" spans="1:13" x14ac:dyDescent="0.3">
      <c r="A17" s="6" t="s">
        <v>22</v>
      </c>
      <c r="B17" s="12">
        <v>3167534</v>
      </c>
      <c r="C17" s="12">
        <v>1080667</v>
      </c>
      <c r="D17" s="12">
        <v>59820</v>
      </c>
      <c r="E17" s="12">
        <v>827</v>
      </c>
      <c r="F17" s="12">
        <v>73674</v>
      </c>
      <c r="G17" s="12">
        <v>126535</v>
      </c>
      <c r="H17" s="12">
        <v>568</v>
      </c>
      <c r="I17" s="12">
        <v>9947</v>
      </c>
      <c r="J17" s="10">
        <v>0</v>
      </c>
      <c r="K17" s="12">
        <v>153882</v>
      </c>
      <c r="L17" s="10">
        <v>0</v>
      </c>
      <c r="M17" s="17">
        <f t="shared" si="0"/>
        <v>4673454</v>
      </c>
    </row>
    <row r="18" spans="1:13" x14ac:dyDescent="0.3">
      <c r="A18" s="6" t="s">
        <v>23</v>
      </c>
      <c r="B18" s="12">
        <v>2222546</v>
      </c>
      <c r="C18" s="12">
        <v>758266</v>
      </c>
      <c r="D18" s="12">
        <v>41973</v>
      </c>
      <c r="E18" s="12">
        <v>581</v>
      </c>
      <c r="F18" s="12">
        <v>51694</v>
      </c>
      <c r="G18" s="12">
        <v>81516</v>
      </c>
      <c r="H18" s="12">
        <v>150</v>
      </c>
      <c r="I18" s="12">
        <v>6979</v>
      </c>
      <c r="J18" s="10">
        <v>0</v>
      </c>
      <c r="K18" s="12">
        <v>40775</v>
      </c>
      <c r="L18" s="10">
        <v>0</v>
      </c>
      <c r="M18" s="17">
        <f t="shared" si="0"/>
        <v>3204480</v>
      </c>
    </row>
    <row r="19" spans="1:13" x14ac:dyDescent="0.3">
      <c r="A19" s="6" t="s">
        <v>24</v>
      </c>
      <c r="B19" s="12">
        <v>1830869</v>
      </c>
      <c r="C19" s="12">
        <v>624637</v>
      </c>
      <c r="D19" s="12">
        <v>34577</v>
      </c>
      <c r="E19" s="12">
        <v>478</v>
      </c>
      <c r="F19" s="12">
        <v>42584</v>
      </c>
      <c r="G19" s="12">
        <v>75234</v>
      </c>
      <c r="H19" s="12">
        <v>97</v>
      </c>
      <c r="I19" s="12">
        <v>5749</v>
      </c>
      <c r="J19" s="10">
        <v>0</v>
      </c>
      <c r="K19" s="12">
        <v>26401</v>
      </c>
      <c r="L19" s="10">
        <v>0</v>
      </c>
      <c r="M19" s="17">
        <f t="shared" si="0"/>
        <v>2640626</v>
      </c>
    </row>
    <row r="20" spans="1:13" x14ac:dyDescent="0.3">
      <c r="A20" s="6" t="s">
        <v>25</v>
      </c>
      <c r="B20" s="12">
        <v>2278561</v>
      </c>
      <c r="C20" s="12">
        <v>777376</v>
      </c>
      <c r="D20" s="12">
        <v>43031</v>
      </c>
      <c r="E20" s="12">
        <v>595</v>
      </c>
      <c r="F20" s="12">
        <v>52997</v>
      </c>
      <c r="G20" s="12">
        <v>93745</v>
      </c>
      <c r="H20" s="12">
        <v>257</v>
      </c>
      <c r="I20" s="12">
        <v>7155</v>
      </c>
      <c r="J20" s="10">
        <v>0</v>
      </c>
      <c r="K20" s="12">
        <v>69772</v>
      </c>
      <c r="L20" s="10">
        <v>0</v>
      </c>
      <c r="M20" s="17">
        <f t="shared" si="0"/>
        <v>3323489</v>
      </c>
    </row>
    <row r="21" spans="1:13" x14ac:dyDescent="0.3">
      <c r="A21" s="6" t="s">
        <v>26</v>
      </c>
      <c r="B21" s="12">
        <v>2144291</v>
      </c>
      <c r="C21" s="12">
        <v>731567</v>
      </c>
      <c r="D21" s="12">
        <v>40496</v>
      </c>
      <c r="E21" s="12">
        <v>560</v>
      </c>
      <c r="F21" s="12">
        <v>49874</v>
      </c>
      <c r="G21" s="12">
        <v>88297</v>
      </c>
      <c r="H21" s="12">
        <v>174</v>
      </c>
      <c r="I21" s="12">
        <v>6734</v>
      </c>
      <c r="J21" s="10">
        <v>0</v>
      </c>
      <c r="K21" s="12">
        <v>47068</v>
      </c>
      <c r="L21" s="10">
        <v>0</v>
      </c>
      <c r="M21" s="17">
        <f t="shared" si="0"/>
        <v>3109061</v>
      </c>
    </row>
    <row r="22" spans="1:13" x14ac:dyDescent="0.3">
      <c r="A22" s="6" t="s">
        <v>27</v>
      </c>
      <c r="B22" s="12">
        <v>3541499</v>
      </c>
      <c r="C22" s="12">
        <v>1208253</v>
      </c>
      <c r="D22" s="12">
        <v>66882</v>
      </c>
      <c r="E22" s="12">
        <v>925</v>
      </c>
      <c r="F22" s="12">
        <v>82372</v>
      </c>
      <c r="G22" s="12">
        <v>145125</v>
      </c>
      <c r="H22" s="12">
        <v>634</v>
      </c>
      <c r="I22" s="12">
        <v>11121</v>
      </c>
      <c r="J22" s="10">
        <v>0</v>
      </c>
      <c r="K22" s="12">
        <v>171946</v>
      </c>
      <c r="L22" s="10">
        <v>0</v>
      </c>
      <c r="M22" s="17">
        <f t="shared" si="0"/>
        <v>5228757</v>
      </c>
    </row>
    <row r="23" spans="1:13" x14ac:dyDescent="0.3">
      <c r="A23" s="6" t="s">
        <v>28</v>
      </c>
      <c r="B23" s="12">
        <v>6160056</v>
      </c>
      <c r="C23" s="12">
        <v>2101625</v>
      </c>
      <c r="D23" s="12">
        <v>116334</v>
      </c>
      <c r="E23" s="12">
        <v>1609</v>
      </c>
      <c r="F23" s="12">
        <v>143277</v>
      </c>
      <c r="G23" s="12">
        <v>256460</v>
      </c>
      <c r="H23" s="12">
        <v>1113</v>
      </c>
      <c r="I23" s="12">
        <v>19344</v>
      </c>
      <c r="J23" s="10">
        <v>0</v>
      </c>
      <c r="K23" s="12">
        <v>301890</v>
      </c>
      <c r="L23" s="10">
        <v>0</v>
      </c>
      <c r="M23" s="17">
        <f t="shared" si="0"/>
        <v>9101708</v>
      </c>
    </row>
    <row r="24" spans="1:13" x14ac:dyDescent="0.3">
      <c r="A24" s="6" t="s">
        <v>29</v>
      </c>
      <c r="B24" s="12">
        <v>2061500</v>
      </c>
      <c r="C24" s="12">
        <v>703321</v>
      </c>
      <c r="D24" s="12">
        <v>38932</v>
      </c>
      <c r="E24" s="12">
        <v>538</v>
      </c>
      <c r="F24" s="12">
        <v>47948</v>
      </c>
      <c r="G24" s="12">
        <v>84597</v>
      </c>
      <c r="H24" s="12">
        <v>151</v>
      </c>
      <c r="I24" s="12">
        <v>6474</v>
      </c>
      <c r="J24" s="10">
        <v>0</v>
      </c>
      <c r="K24" s="12">
        <v>40878</v>
      </c>
      <c r="L24" s="10">
        <v>0</v>
      </c>
      <c r="M24" s="17">
        <f t="shared" si="0"/>
        <v>2984339</v>
      </c>
    </row>
    <row r="25" spans="1:13" x14ac:dyDescent="0.3">
      <c r="A25" s="6" t="s">
        <v>30</v>
      </c>
      <c r="B25" s="12">
        <v>2408483</v>
      </c>
      <c r="C25" s="12">
        <v>821702</v>
      </c>
      <c r="D25" s="12">
        <v>45485</v>
      </c>
      <c r="E25" s="12">
        <v>629</v>
      </c>
      <c r="F25" s="12">
        <v>56019</v>
      </c>
      <c r="G25" s="12">
        <v>98745</v>
      </c>
      <c r="H25" s="12">
        <v>261</v>
      </c>
      <c r="I25" s="12">
        <v>7563</v>
      </c>
      <c r="J25" s="10">
        <v>0</v>
      </c>
      <c r="K25" s="12">
        <v>70766</v>
      </c>
      <c r="L25" s="10">
        <v>0</v>
      </c>
      <c r="M25" s="17">
        <f t="shared" si="0"/>
        <v>3509653</v>
      </c>
    </row>
    <row r="26" spans="1:13" x14ac:dyDescent="0.3">
      <c r="A26" s="6" t="s">
        <v>31</v>
      </c>
      <c r="B26" s="12">
        <v>2743236</v>
      </c>
      <c r="C26" s="12">
        <v>935909</v>
      </c>
      <c r="D26" s="12">
        <v>51807</v>
      </c>
      <c r="E26" s="12">
        <v>717</v>
      </c>
      <c r="F26" s="12">
        <v>63805</v>
      </c>
      <c r="G26" s="12">
        <v>112970</v>
      </c>
      <c r="H26" s="12">
        <v>429</v>
      </c>
      <c r="I26" s="12">
        <v>8614</v>
      </c>
      <c r="J26" s="10">
        <v>0</v>
      </c>
      <c r="K26" s="12">
        <v>116229</v>
      </c>
      <c r="L26" s="10">
        <v>979120</v>
      </c>
      <c r="M26" s="17">
        <f t="shared" si="0"/>
        <v>5012836</v>
      </c>
    </row>
    <row r="27" spans="1:13" x14ac:dyDescent="0.3">
      <c r="A27" s="6" t="s">
        <v>32</v>
      </c>
      <c r="B27" s="12">
        <v>1823636</v>
      </c>
      <c r="C27" s="12">
        <v>622170</v>
      </c>
      <c r="D27" s="12">
        <v>34440</v>
      </c>
      <c r="E27" s="12">
        <v>476</v>
      </c>
      <c r="F27" s="12">
        <v>42416</v>
      </c>
      <c r="G27" s="12">
        <v>74974</v>
      </c>
      <c r="H27" s="12">
        <v>77</v>
      </c>
      <c r="I27" s="12">
        <v>5727</v>
      </c>
      <c r="J27" s="10">
        <v>0</v>
      </c>
      <c r="K27" s="12">
        <v>20775</v>
      </c>
      <c r="L27" s="10">
        <v>0</v>
      </c>
      <c r="M27" s="17">
        <f t="shared" si="0"/>
        <v>2624691</v>
      </c>
    </row>
    <row r="28" spans="1:13" x14ac:dyDescent="0.3">
      <c r="A28" s="6" t="s">
        <v>33</v>
      </c>
      <c r="B28" s="12">
        <v>2109280</v>
      </c>
      <c r="C28" s="12">
        <v>719623</v>
      </c>
      <c r="D28" s="12">
        <v>39834</v>
      </c>
      <c r="E28" s="12">
        <v>551</v>
      </c>
      <c r="F28" s="12">
        <v>49060</v>
      </c>
      <c r="G28" s="12">
        <v>86810</v>
      </c>
      <c r="H28" s="12">
        <v>197</v>
      </c>
      <c r="I28" s="12">
        <v>6624</v>
      </c>
      <c r="J28" s="10">
        <v>0</v>
      </c>
      <c r="K28" s="12">
        <v>53434</v>
      </c>
      <c r="L28" s="10">
        <v>102568</v>
      </c>
      <c r="M28" s="17">
        <f t="shared" si="0"/>
        <v>3167981</v>
      </c>
    </row>
    <row r="29" spans="1:13" x14ac:dyDescent="0.3">
      <c r="A29" s="6" t="s">
        <v>34</v>
      </c>
      <c r="B29" s="12">
        <v>1970051</v>
      </c>
      <c r="C29" s="12">
        <v>672122</v>
      </c>
      <c r="D29" s="12">
        <v>37205</v>
      </c>
      <c r="E29" s="12">
        <v>515</v>
      </c>
      <c r="F29" s="12">
        <v>45821</v>
      </c>
      <c r="G29" s="12">
        <v>81210</v>
      </c>
      <c r="H29" s="12">
        <v>68</v>
      </c>
      <c r="I29" s="12">
        <v>6186</v>
      </c>
      <c r="J29" s="10">
        <v>0</v>
      </c>
      <c r="K29" s="12">
        <v>18528</v>
      </c>
      <c r="L29" s="10">
        <v>0</v>
      </c>
      <c r="M29" s="17">
        <f t="shared" si="0"/>
        <v>2831706</v>
      </c>
    </row>
    <row r="30" spans="1:13" x14ac:dyDescent="0.3">
      <c r="A30" s="6" t="s">
        <v>35</v>
      </c>
      <c r="B30" s="12">
        <v>3020035</v>
      </c>
      <c r="C30" s="12">
        <v>1030345</v>
      </c>
      <c r="D30" s="12">
        <v>57034</v>
      </c>
      <c r="E30" s="12">
        <v>789</v>
      </c>
      <c r="F30" s="12">
        <v>70243</v>
      </c>
      <c r="G30" s="12">
        <v>124656</v>
      </c>
      <c r="H30" s="12">
        <v>503</v>
      </c>
      <c r="I30" s="12">
        <v>9484</v>
      </c>
      <c r="J30" s="10">
        <v>0</v>
      </c>
      <c r="K30" s="12">
        <v>136477</v>
      </c>
      <c r="L30" s="10">
        <v>0</v>
      </c>
      <c r="M30" s="17">
        <f t="shared" si="0"/>
        <v>4449566</v>
      </c>
    </row>
    <row r="31" spans="1:13" x14ac:dyDescent="0.3">
      <c r="A31" s="6" t="s">
        <v>36</v>
      </c>
      <c r="B31" s="12">
        <v>2393847</v>
      </c>
      <c r="C31" s="12">
        <v>816708</v>
      </c>
      <c r="D31" s="12">
        <v>45208</v>
      </c>
      <c r="E31" s="12">
        <v>625</v>
      </c>
      <c r="F31" s="12">
        <v>55679</v>
      </c>
      <c r="G31" s="12">
        <v>98212</v>
      </c>
      <c r="H31" s="12">
        <v>325</v>
      </c>
      <c r="I31" s="12">
        <v>7517</v>
      </c>
      <c r="J31" s="10">
        <v>0</v>
      </c>
      <c r="K31" s="12">
        <v>88043</v>
      </c>
      <c r="L31" s="10">
        <v>0</v>
      </c>
      <c r="M31" s="17">
        <f t="shared" si="0"/>
        <v>3506164</v>
      </c>
    </row>
    <row r="32" spans="1:13" x14ac:dyDescent="0.3">
      <c r="A32" s="6" t="s">
        <v>37</v>
      </c>
      <c r="B32" s="12">
        <v>1980266</v>
      </c>
      <c r="C32" s="12">
        <v>675607</v>
      </c>
      <c r="D32" s="12">
        <v>37398</v>
      </c>
      <c r="E32" s="12">
        <v>517</v>
      </c>
      <c r="F32" s="12">
        <v>46059</v>
      </c>
      <c r="G32" s="12">
        <v>81207</v>
      </c>
      <c r="H32" s="12">
        <v>170</v>
      </c>
      <c r="I32" s="12">
        <v>6218</v>
      </c>
      <c r="J32" s="10">
        <v>0</v>
      </c>
      <c r="K32" s="12">
        <v>46188</v>
      </c>
      <c r="L32" s="10">
        <v>0</v>
      </c>
      <c r="M32" s="17">
        <f t="shared" si="0"/>
        <v>2873630</v>
      </c>
    </row>
    <row r="33" spans="1:13" x14ac:dyDescent="0.3">
      <c r="A33" s="6" t="s">
        <v>38</v>
      </c>
      <c r="B33" s="12">
        <v>1962311</v>
      </c>
      <c r="C33" s="12">
        <v>669481</v>
      </c>
      <c r="D33" s="12">
        <v>37059</v>
      </c>
      <c r="E33" s="12">
        <v>513</v>
      </c>
      <c r="F33" s="12">
        <v>45641</v>
      </c>
      <c r="G33" s="12">
        <v>80833</v>
      </c>
      <c r="H33" s="12">
        <v>111</v>
      </c>
      <c r="I33" s="12">
        <v>6162</v>
      </c>
      <c r="J33" s="10">
        <v>0</v>
      </c>
      <c r="K33" s="12">
        <v>30123</v>
      </c>
      <c r="L33" s="10">
        <v>0</v>
      </c>
      <c r="M33" s="17">
        <f t="shared" si="0"/>
        <v>2832234</v>
      </c>
    </row>
    <row r="34" spans="1:13" x14ac:dyDescent="0.3">
      <c r="A34" s="6" t="s">
        <v>39</v>
      </c>
      <c r="B34" s="12">
        <v>3788199</v>
      </c>
      <c r="C34" s="12">
        <v>1292419</v>
      </c>
      <c r="D34" s="12">
        <v>71541</v>
      </c>
      <c r="E34" s="12">
        <v>989</v>
      </c>
      <c r="F34" s="12">
        <v>88110</v>
      </c>
      <c r="G34" s="12">
        <v>164344</v>
      </c>
      <c r="H34" s="12">
        <v>653</v>
      </c>
      <c r="I34" s="12">
        <v>11896</v>
      </c>
      <c r="J34" s="10">
        <v>0</v>
      </c>
      <c r="K34" s="12">
        <v>176964</v>
      </c>
      <c r="L34" s="10">
        <v>0</v>
      </c>
      <c r="M34" s="17">
        <f t="shared" si="0"/>
        <v>5595115</v>
      </c>
    </row>
    <row r="35" spans="1:13" x14ac:dyDescent="0.3">
      <c r="A35" s="6" t="s">
        <v>40</v>
      </c>
      <c r="B35" s="12">
        <v>5030355</v>
      </c>
      <c r="C35" s="12">
        <v>1716205</v>
      </c>
      <c r="D35" s="12">
        <v>95000</v>
      </c>
      <c r="E35" s="12">
        <v>1314</v>
      </c>
      <c r="F35" s="12">
        <v>117001</v>
      </c>
      <c r="G35" s="12">
        <v>205098</v>
      </c>
      <c r="H35" s="12">
        <v>1007</v>
      </c>
      <c r="I35" s="12">
        <v>15796</v>
      </c>
      <c r="J35" s="10">
        <v>0</v>
      </c>
      <c r="K35" s="12">
        <v>273135</v>
      </c>
      <c r="L35" s="10">
        <v>224722</v>
      </c>
      <c r="M35" s="17">
        <f t="shared" si="0"/>
        <v>7679633</v>
      </c>
    </row>
    <row r="36" spans="1:13" x14ac:dyDescent="0.3">
      <c r="A36" s="6" t="s">
        <v>41</v>
      </c>
      <c r="B36" s="12">
        <v>3003114</v>
      </c>
      <c r="C36" s="12">
        <v>1024572</v>
      </c>
      <c r="D36" s="12">
        <v>56715</v>
      </c>
      <c r="E36" s="12">
        <v>784</v>
      </c>
      <c r="F36" s="12">
        <v>69849</v>
      </c>
      <c r="G36" s="12">
        <v>125163</v>
      </c>
      <c r="H36" s="12">
        <v>482</v>
      </c>
      <c r="I36" s="12">
        <v>9430</v>
      </c>
      <c r="J36" s="10">
        <v>0</v>
      </c>
      <c r="K36" s="12">
        <v>130692</v>
      </c>
      <c r="L36" s="10">
        <v>318908</v>
      </c>
      <c r="M36" s="17">
        <f t="shared" si="0"/>
        <v>4739709</v>
      </c>
    </row>
    <row r="37" spans="1:13" x14ac:dyDescent="0.3">
      <c r="A37" s="6" t="s">
        <v>42</v>
      </c>
      <c r="B37" s="12">
        <v>2197933</v>
      </c>
      <c r="C37" s="12">
        <v>749869</v>
      </c>
      <c r="D37" s="12">
        <v>41509</v>
      </c>
      <c r="E37" s="12">
        <v>574</v>
      </c>
      <c r="F37" s="12">
        <v>51122</v>
      </c>
      <c r="G37" s="12">
        <v>91478</v>
      </c>
      <c r="H37" s="12">
        <v>361</v>
      </c>
      <c r="I37" s="12">
        <v>6902</v>
      </c>
      <c r="J37" s="10">
        <v>0</v>
      </c>
      <c r="K37" s="12">
        <v>97896</v>
      </c>
      <c r="L37" s="10">
        <v>0</v>
      </c>
      <c r="M37" s="17">
        <f t="shared" si="0"/>
        <v>3237644</v>
      </c>
    </row>
    <row r="38" spans="1:13" x14ac:dyDescent="0.3">
      <c r="A38" s="6" t="s">
        <v>43</v>
      </c>
      <c r="B38" s="12">
        <v>1868694</v>
      </c>
      <c r="C38" s="12">
        <v>637542</v>
      </c>
      <c r="D38" s="12">
        <v>35291</v>
      </c>
      <c r="E38" s="12">
        <v>488</v>
      </c>
      <c r="F38" s="12">
        <v>43464</v>
      </c>
      <c r="G38" s="12">
        <v>76808</v>
      </c>
      <c r="H38" s="12">
        <v>94</v>
      </c>
      <c r="I38" s="12">
        <v>5868</v>
      </c>
      <c r="J38" s="10">
        <v>0</v>
      </c>
      <c r="K38" s="12">
        <v>25371</v>
      </c>
      <c r="L38" s="10">
        <v>63513</v>
      </c>
      <c r="M38" s="17">
        <f t="shared" si="0"/>
        <v>2757133</v>
      </c>
    </row>
    <row r="39" spans="1:13" ht="15" thickBot="1" x14ac:dyDescent="0.35">
      <c r="A39" s="7" t="s">
        <v>44</v>
      </c>
      <c r="B39" s="13">
        <f>SUM(B6:B38)</f>
        <v>116240437</v>
      </c>
      <c r="C39" s="13">
        <f t="shared" ref="C39:M39" si="1">SUM(C6:C38)</f>
        <v>39657730</v>
      </c>
      <c r="D39" s="13">
        <f t="shared" si="1"/>
        <v>2195236</v>
      </c>
      <c r="E39" s="13">
        <f t="shared" si="1"/>
        <v>30359</v>
      </c>
      <c r="F39" s="13">
        <f t="shared" si="1"/>
        <v>2703639</v>
      </c>
      <c r="G39" s="13">
        <f t="shared" si="1"/>
        <v>4786586</v>
      </c>
      <c r="H39" s="13">
        <f t="shared" si="1"/>
        <v>18301</v>
      </c>
      <c r="I39" s="13">
        <f t="shared" si="1"/>
        <v>365022</v>
      </c>
      <c r="J39" s="13">
        <f t="shared" si="1"/>
        <v>0</v>
      </c>
      <c r="K39" s="13">
        <f t="shared" si="1"/>
        <v>4962048</v>
      </c>
      <c r="L39" s="13">
        <f t="shared" si="1"/>
        <v>1921862</v>
      </c>
      <c r="M39" s="18">
        <f t="shared" si="1"/>
        <v>172881220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2015-07-03T18:54:11Z</cp:lastPrinted>
  <dcterms:created xsi:type="dcterms:W3CDTF">2014-04-11T21:27:33Z</dcterms:created>
  <dcterms:modified xsi:type="dcterms:W3CDTF">2015-10-05T22:32:31Z</dcterms:modified>
</cp:coreProperties>
</file>