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agina Hacienda\Mensua-Trimestral\Trimestre\"/>
    </mc:Choice>
  </mc:AlternateContent>
  <xr:revisionPtr revIDLastSave="0" documentId="8_{44232365-7F78-47FC-A47A-82005FD0FAD5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91029"/>
</workbook>
</file>

<file path=xl/calcChain.xml><?xml version="1.0" encoding="utf-8"?>
<calcChain xmlns="http://schemas.openxmlformats.org/spreadsheetml/2006/main">
  <c r="B42" i="4" l="1"/>
  <c r="D42" i="7"/>
  <c r="D49" i="7"/>
  <c r="D50" i="8"/>
  <c r="B42" i="8"/>
  <c r="L6" i="8"/>
  <c r="B42" i="7" l="1"/>
  <c r="C42" i="7"/>
  <c r="E42" i="7"/>
  <c r="F42" i="7"/>
  <c r="G42" i="7"/>
  <c r="I42" i="7"/>
  <c r="J42" i="7"/>
  <c r="K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42" i="7" s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L41" i="4" l="1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K42" i="4"/>
  <c r="B10" i="1" l="1"/>
  <c r="K42" i="8" l="1"/>
  <c r="L41" i="8" l="1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42" i="1" l="1"/>
  <c r="J37" i="1" l="1"/>
  <c r="I37" i="1"/>
  <c r="H37" i="1"/>
  <c r="G37" i="1"/>
  <c r="F37" i="1"/>
  <c r="E37" i="1"/>
  <c r="D37" i="1"/>
  <c r="C37" i="1"/>
  <c r="B37" i="1"/>
  <c r="J15" i="1"/>
  <c r="I15" i="1"/>
  <c r="H15" i="1"/>
  <c r="G15" i="1"/>
  <c r="F15" i="1"/>
  <c r="E15" i="1"/>
  <c r="D15" i="1"/>
  <c r="C15" i="1"/>
  <c r="B15" i="1"/>
  <c r="J10" i="1"/>
  <c r="I10" i="1"/>
  <c r="H10" i="1"/>
  <c r="G10" i="1"/>
  <c r="F10" i="1"/>
  <c r="E10" i="1"/>
  <c r="D10" i="1"/>
  <c r="C10" i="1"/>
  <c r="L10" i="1" l="1"/>
  <c r="L15" i="1"/>
  <c r="L37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B41" i="1"/>
  <c r="B40" i="1"/>
  <c r="B39" i="1"/>
  <c r="B38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9" i="1"/>
  <c r="B8" i="1"/>
  <c r="B7" i="1"/>
  <c r="B6" i="1"/>
  <c r="L19" i="1" l="1"/>
  <c r="L27" i="1"/>
  <c r="L35" i="1"/>
  <c r="L36" i="1"/>
  <c r="L38" i="1"/>
  <c r="L39" i="1"/>
  <c r="L40" i="1"/>
  <c r="L33" i="1"/>
  <c r="L28" i="1"/>
  <c r="L41" i="1"/>
  <c r="L17" i="1"/>
  <c r="L25" i="1"/>
  <c r="L29" i="1"/>
  <c r="L20" i="1"/>
  <c r="L21" i="1"/>
  <c r="L22" i="1"/>
  <c r="L30" i="1"/>
  <c r="L9" i="1"/>
  <c r="L11" i="1"/>
  <c r="L12" i="1"/>
  <c r="L13" i="1"/>
  <c r="L14" i="1"/>
  <c r="L23" i="1"/>
  <c r="L31" i="1"/>
  <c r="L6" i="1"/>
  <c r="L16" i="1"/>
  <c r="L24" i="1"/>
  <c r="L32" i="1"/>
  <c r="L7" i="1"/>
  <c r="L8" i="1"/>
  <c r="L18" i="1"/>
  <c r="L26" i="1"/>
  <c r="L34" i="1"/>
  <c r="J42" i="8"/>
  <c r="J42" i="4"/>
  <c r="L42" i="1" l="1"/>
  <c r="L42" i="8"/>
  <c r="J42" i="1"/>
  <c r="I42" i="8"/>
  <c r="I42" i="1" l="1"/>
  <c r="I42" i="4" l="1"/>
  <c r="H42" i="7" l="1"/>
  <c r="H42" i="8"/>
  <c r="H42" i="4"/>
  <c r="G42" i="8"/>
  <c r="F42" i="8"/>
  <c r="E42" i="8"/>
  <c r="D42" i="8"/>
  <c r="C42" i="8"/>
  <c r="G42" i="4"/>
  <c r="F42" i="4"/>
  <c r="E42" i="4"/>
  <c r="D42" i="4"/>
  <c r="C42" i="4"/>
  <c r="H42" i="1" l="1"/>
  <c r="F42" i="1"/>
  <c r="E42" i="1"/>
  <c r="D42" i="1"/>
  <c r="B42" i="1"/>
  <c r="L42" i="4"/>
  <c r="G42" i="1"/>
  <c r="C42" i="1"/>
</calcChain>
</file>

<file path=xl/sharedStrings.xml><?xml version="1.0" encoding="utf-8"?>
<sst xmlns="http://schemas.openxmlformats.org/spreadsheetml/2006/main" count="229" uniqueCount="72">
  <si>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</si>
  <si>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</si>
  <si>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</si>
  <si>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</si>
  <si>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</si>
  <si>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</si>
  <si>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</si>
  <si>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</si>
  <si>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</si>
  <si>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</si>
  <si>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</si>
  <si>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</si>
  <si>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</si>
  <si>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</si>
  <si>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</si>
  <si>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</si>
  <si>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</si>
  <si>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</si>
  <si>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</si>
  <si>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</si>
  <si>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</si>
  <si>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</si>
  <si>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</si>
  <si>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</si>
  <si>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</si>
  <si>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</si>
  <si>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</si>
  <si>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</si>
  <si>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</si>
  <si>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</si>
  <si>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</si>
  <si>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</si>
  <si>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</si>
  <si>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</si>
  <si>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</si>
  <si>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</si>
  <si>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</si>
  <si>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</si>
  <si>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</si>
  <si>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</si>
  <si>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</si>
  <si>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</si>
  <si>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</si>
  <si>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</si>
  <si>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</si>
  <si>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</si>
  <si>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</si>
  <si>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</si>
  <si>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</si>
  <si>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</si>
  <si>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</si>
  <si>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</si>
  <si>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MARZO</t>
  </si>
  <si>
    <t>PARTICIPACIONES DE
GASOLINA Y DIESEL ABRIL</t>
  </si>
  <si>
    <t>PARTICIPACIONES DE
GASOLINA Y DIESEL MAYO</t>
  </si>
  <si>
    <t>ISR ENAJENACION INMUEBLES ABRIL</t>
  </si>
  <si>
    <t>ISR ENAJENACION INMUEBLES</t>
  </si>
  <si>
    <t>ISR ENAJENACIÓN INMUEBLES MAYO</t>
  </si>
  <si>
    <t>ISR ENAJENACIÓN DE INMUEBLES MARZO</t>
  </si>
  <si>
    <t>EN EL MES DE ABRIL DEL EJERCICIO 2023</t>
  </si>
  <si>
    <t>EN EL MES DE MAYO DEL EJERCICIO 2023</t>
  </si>
  <si>
    <t>EN EL MES DE JUNIO DEL EJERCICIO 2023</t>
  </si>
  <si>
    <t>EN EL SEGUNDO TRIMESTRE DEL EJERCICIO FISCAL 2023</t>
  </si>
  <si>
    <t>NOTA:</t>
  </si>
  <si>
    <t>En el F.G.P. se incluye Faltante FEIEF</t>
  </si>
  <si>
    <t>Se incluye Ajuste Definitivo 2022 FOFIR</t>
  </si>
  <si>
    <t>Se incluye Primer Ajuste Cuatrimestral 2023</t>
  </si>
  <si>
    <t>F.G.P.</t>
  </si>
  <si>
    <t>F.F.M.</t>
  </si>
  <si>
    <t>I.E.P.S.</t>
  </si>
  <si>
    <t>Se incluye Ajuste Definitivo 2022</t>
  </si>
  <si>
    <t>ZACUALPAN DE AMILPAS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</si>
</sst>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0" fontId="5" fillId="0" borderId="0" xfId="0" applyFont="1" applyAlignment="1">
      <alignment horizontal="right"/>
    </xf>
    <xf numFmtId="43" fontId="5" fillId="0" borderId="0" xfId="0" applyNumberFormat="1" applyFont="1"/>
    <xf numFmtId="43" fontId="5" fillId="0" borderId="0" xfId="1" applyFont="1"/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1" applyFont="1" applyAlignment="1">
      <alignment horizontal="right"/>
    </xf>
    <xf numFmtId="164" fontId="5" fillId="0" borderId="0" xfId="1" applyNumberFormat="1" applyFont="1"/>
    <xf numFmtId="164" fontId="5" fillId="0" borderId="11" xfId="1" applyNumberFormat="1" applyFont="1" applyBorder="1"/>
    <xf numFmtId="43" fontId="5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O48"/>
  <sheetViews>
    <sheetView zoomScale="90" zoomScaleNormal="90" workbookViewId="0">
      <selection activeCell="C10" sqref="C10"/>
    </sheetView>
  </sheetViews>
  <sheetFormatPr baseColWidth="10" defaultRowHeight="15" x14ac:dyDescent="0.25"/>
  <cols>
    <col min="1" max="1" width="31.5703125" customWidth="1"/>
    <col min="2" max="2" width="21" customWidth="1"/>
    <col min="3" max="4" width="22.5703125" customWidth="1"/>
    <col min="5" max="5" width="23.28515625" customWidth="1"/>
    <col min="6" max="6" width="25.85546875" customWidth="1"/>
    <col min="7" max="7" width="26.5703125" customWidth="1"/>
    <col min="8" max="8" width="26.140625" customWidth="1"/>
    <col min="9" max="9" width="25.42578125" customWidth="1"/>
    <col min="10" max="10" width="24.7109375" customWidth="1"/>
    <col min="11" max="11" width="23.140625" customWidth="1"/>
    <col min="12" max="12" width="23.42578125" customWidth="1"/>
    <col min="13" max="13" width="12" bestFit="1" customWidth="1"/>
  </cols>
  <sheetData>
    <row r="1" spans="1:15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s="1" customFormat="1" ht="4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46</v>
      </c>
      <c r="J5" s="3" t="s">
        <v>47</v>
      </c>
      <c r="K5" s="3" t="s">
        <v>56</v>
      </c>
      <c r="L5" s="2" t="s">
        <v>9</v>
      </c>
    </row>
    <row r="6" spans="1:15" ht="21" customHeight="1" x14ac:dyDescent="0.25">
      <c r="A6" s="6" t="s">
        <v>10</v>
      </c>
      <c r="B6" s="9">
        <f>+'ANEXO VII ABRIL'!B6+'ANEXO VII MAYO'!B6+'ANEXO VII JUNIO'!B6</f>
        <v>11984289</v>
      </c>
      <c r="C6" s="9">
        <f>+'ANEXO VII ABRIL'!C6+'ANEXO VII MAYO'!C6+'ANEXO VII JUNIO'!C6</f>
        <v>2864747</v>
      </c>
      <c r="D6" s="9">
        <f>+'ANEXO VII ABRIL'!D6+'ANEXO VII MAYO'!D6+'ANEXO VII JUNIO'!D6</f>
        <v>192251</v>
      </c>
      <c r="E6" s="9">
        <f>+'ANEXO VII ABRIL'!E6+'ANEXO VII MAYO'!E6+'ANEXO VII JUNIO'!E6</f>
        <v>112213</v>
      </c>
      <c r="F6" s="9">
        <f>+'ANEXO VII ABRIL'!F6+'ANEXO VII MAYO'!F6+'ANEXO VII JUNIO'!F6</f>
        <v>216411</v>
      </c>
      <c r="G6" s="9">
        <f>+'ANEXO VII ABRIL'!G6+'ANEXO VII MAYO'!G6+'ANEXO VII JUNIO'!G6</f>
        <v>27141</v>
      </c>
      <c r="H6" s="10">
        <f>+'ANEXO VII ABRIL'!H6+'ANEXO VII MAYO'!H6+'ANEXO VII JUNIO'!H6</f>
        <v>217496</v>
      </c>
      <c r="I6" s="10">
        <f>+'ANEXO VII ABRIL'!I6+'ANEXO VII MAYO'!I6+'ANEXO VII JUNIO'!I6</f>
        <v>179608</v>
      </c>
      <c r="J6" s="10">
        <f>+'ANEXO VII ABRIL'!J6+'ANEXO VII MAYO'!J6+'ANEXO VII JUNIO'!J6</f>
        <v>0</v>
      </c>
      <c r="K6" s="10">
        <f>+'ANEXO VII MAYO'!K6+'ANEXO VII JUNIO'!K6+'ANEXO VII ABRIL'!K6</f>
        <v>52547</v>
      </c>
      <c r="L6" s="11">
        <f t="shared" ref="L6:L41" si="0">SUM(B6:K6)</f>
        <v>15846703</v>
      </c>
      <c r="M6" s="19"/>
      <c r="N6" s="19"/>
      <c r="O6" s="19"/>
    </row>
    <row r="7" spans="1:15" x14ac:dyDescent="0.25">
      <c r="A7" s="6" t="s">
        <v>11</v>
      </c>
      <c r="B7" s="12">
        <f>+'ANEXO VII ABRIL'!B7+'ANEXO VII MAYO'!B7+'ANEXO VII JUNIO'!B7</f>
        <v>16278987</v>
      </c>
      <c r="C7" s="12">
        <f>+'ANEXO VII ABRIL'!C7+'ANEXO VII MAYO'!C7+'ANEXO VII JUNIO'!C7</f>
        <v>3891361</v>
      </c>
      <c r="D7" s="12">
        <f>+'ANEXO VII ABRIL'!D7+'ANEXO VII MAYO'!D7+'ANEXO VII JUNIO'!D7</f>
        <v>261146</v>
      </c>
      <c r="E7" s="12">
        <f>+'ANEXO VII ABRIL'!E7+'ANEXO VII MAYO'!E7+'ANEXO VII JUNIO'!E7</f>
        <v>152425</v>
      </c>
      <c r="F7" s="12">
        <f>+'ANEXO VII ABRIL'!F7+'ANEXO VII MAYO'!F7+'ANEXO VII JUNIO'!F7</f>
        <v>285971</v>
      </c>
      <c r="G7" s="12">
        <f>+'ANEXO VII ABRIL'!G7+'ANEXO VII MAYO'!G7+'ANEXO VII JUNIO'!G7</f>
        <v>36870</v>
      </c>
      <c r="H7" s="10">
        <f>+'ANEXO VII ABRIL'!H7+'ANEXO VII MAYO'!H7+'ANEXO VII JUNIO'!H7</f>
        <v>287403</v>
      </c>
      <c r="I7" s="12">
        <f>+'ANEXO VII ABRIL'!I7+'ANEXO VII MAYO'!I7+'ANEXO VII JUNIO'!I7</f>
        <v>257524</v>
      </c>
      <c r="J7" s="10">
        <f>+'ANEXO VII ABRIL'!J7+'ANEXO VII MAYO'!J7+'ANEXO VII JUNIO'!J7</f>
        <v>1945639</v>
      </c>
      <c r="K7" s="10">
        <f>+'ANEXO VII MAYO'!K7+'ANEXO VII JUNIO'!K7+'ANEXO VII ABRIL'!K7</f>
        <v>69435</v>
      </c>
      <c r="L7" s="11">
        <f t="shared" si="0"/>
        <v>23466761</v>
      </c>
      <c r="M7" s="19"/>
      <c r="N7" s="19"/>
      <c r="O7" s="19"/>
    </row>
    <row r="8" spans="1:15" x14ac:dyDescent="0.25">
      <c r="A8" s="6" t="s">
        <v>12</v>
      </c>
      <c r="B8" s="12">
        <f>+'ANEXO VII ABRIL'!B8+'ANEXO VII MAYO'!B8+'ANEXO VII JUNIO'!B8</f>
        <v>16611131</v>
      </c>
      <c r="C8" s="12">
        <f>+'ANEXO VII ABRIL'!C8+'ANEXO VII MAYO'!C8+'ANEXO VII JUNIO'!C8</f>
        <v>3970757</v>
      </c>
      <c r="D8" s="12">
        <f>+'ANEXO VII ABRIL'!D8+'ANEXO VII MAYO'!D8+'ANEXO VII JUNIO'!D8</f>
        <v>266475</v>
      </c>
      <c r="E8" s="12">
        <f>+'ANEXO VII ABRIL'!E8+'ANEXO VII MAYO'!E8+'ANEXO VII JUNIO'!E8</f>
        <v>155536</v>
      </c>
      <c r="F8" s="12">
        <f>+'ANEXO VII ABRIL'!F8+'ANEXO VII MAYO'!F8+'ANEXO VII JUNIO'!F8</f>
        <v>306650</v>
      </c>
      <c r="G8" s="12">
        <f>+'ANEXO VII ABRIL'!G8+'ANEXO VII MAYO'!G8+'ANEXO VII JUNIO'!G8</f>
        <v>37620</v>
      </c>
      <c r="H8" s="10">
        <f>+'ANEXO VII ABRIL'!H8+'ANEXO VII MAYO'!H8+'ANEXO VII JUNIO'!H8</f>
        <v>308186</v>
      </c>
      <c r="I8" s="12">
        <f>+'ANEXO VII ABRIL'!I8+'ANEXO VII MAYO'!I8+'ANEXO VII JUNIO'!I8</f>
        <v>399818</v>
      </c>
      <c r="J8" s="10">
        <f>+'ANEXO VII ABRIL'!J8+'ANEXO VII MAYO'!J8+'ANEXO VII JUNIO'!J8</f>
        <v>1069460</v>
      </c>
      <c r="K8" s="10">
        <f>+'ANEXO VII MAYO'!K8+'ANEXO VII JUNIO'!K8+'ANEXO VII ABRIL'!K8</f>
        <v>74457</v>
      </c>
      <c r="L8" s="11">
        <f t="shared" si="0"/>
        <v>23200090</v>
      </c>
      <c r="M8" s="19"/>
      <c r="N8" s="19"/>
      <c r="O8" s="19"/>
    </row>
    <row r="9" spans="1:15" x14ac:dyDescent="0.25">
      <c r="A9" s="6" t="s">
        <v>13</v>
      </c>
      <c r="B9" s="12">
        <f>+'ANEXO VII ABRIL'!B9+'ANEXO VII MAYO'!B9+'ANEXO VII JUNIO'!B9</f>
        <v>28421507</v>
      </c>
      <c r="C9" s="12">
        <f>+'ANEXO VII ABRIL'!C9+'ANEXO VII MAYO'!C9+'ANEXO VII JUNIO'!C9</f>
        <v>6793931</v>
      </c>
      <c r="D9" s="12">
        <f>+'ANEXO VII ABRIL'!D9+'ANEXO VII MAYO'!D9+'ANEXO VII JUNIO'!D9</f>
        <v>455936</v>
      </c>
      <c r="E9" s="12">
        <f>+'ANEXO VII ABRIL'!E9+'ANEXO VII MAYO'!E9+'ANEXO VII JUNIO'!E9</f>
        <v>266120</v>
      </c>
      <c r="F9" s="12">
        <f>+'ANEXO VII ABRIL'!F9+'ANEXO VII MAYO'!F9+'ANEXO VII JUNIO'!F9</f>
        <v>551648</v>
      </c>
      <c r="G9" s="12">
        <f>+'ANEXO VII ABRIL'!G9+'ANEXO VII MAYO'!G9+'ANEXO VII JUNIO'!G9</f>
        <v>64368</v>
      </c>
      <c r="H9" s="10">
        <f>+'ANEXO VII ABRIL'!H9+'ANEXO VII MAYO'!H9+'ANEXO VII JUNIO'!H9</f>
        <v>554413</v>
      </c>
      <c r="I9" s="12">
        <f>+'ANEXO VII ABRIL'!I9+'ANEXO VII MAYO'!I9+'ANEXO VII JUNIO'!I9</f>
        <v>916864</v>
      </c>
      <c r="J9" s="10">
        <f>+'ANEXO VII ABRIL'!J9+'ANEXO VII MAYO'!J9+'ANEXO VII JUNIO'!J9</f>
        <v>2392569</v>
      </c>
      <c r="K9" s="10">
        <f>+'ANEXO VII MAYO'!K9+'ANEXO VII JUNIO'!K9+'ANEXO VII ABRIL'!K9</f>
        <v>133944</v>
      </c>
      <c r="L9" s="11">
        <f t="shared" si="0"/>
        <v>40551300</v>
      </c>
      <c r="M9" s="19"/>
      <c r="N9" s="19"/>
      <c r="O9" s="19"/>
    </row>
    <row r="10" spans="1:15" x14ac:dyDescent="0.25">
      <c r="A10" s="6" t="s">
        <v>49</v>
      </c>
      <c r="B10" s="12">
        <f>+'ANEXO VII ABRIL'!B10+'ANEXO VII MAYO'!B10+'ANEXO VII JUNIO'!B10</f>
        <v>11694691</v>
      </c>
      <c r="C10" s="12">
        <f>+'ANEXO VII ABRIL'!C10+'ANEXO VII MAYO'!C10+'ANEXO VII JUNIO'!C10</f>
        <v>2795522</v>
      </c>
      <c r="D10" s="12">
        <f>+'ANEXO VII ABRIL'!D10+'ANEXO VII MAYO'!D10+'ANEXO VII JUNIO'!D10</f>
        <v>187604</v>
      </c>
      <c r="E10" s="12">
        <f>+'ANEXO VII ABRIL'!E10+'ANEXO VII MAYO'!E10+'ANEXO VII JUNIO'!E10</f>
        <v>109502</v>
      </c>
      <c r="F10" s="12">
        <f>+'ANEXO VII ABRIL'!F10+'ANEXO VII MAYO'!F10+'ANEXO VII JUNIO'!F10</f>
        <v>206726</v>
      </c>
      <c r="G10" s="12">
        <f>+'ANEXO VII ABRIL'!G10+'ANEXO VII MAYO'!G10+'ANEXO VII JUNIO'!G10</f>
        <v>26487</v>
      </c>
      <c r="H10" s="12">
        <f>+'ANEXO VII ABRIL'!H10+'ANEXO VII MAYO'!H10+'ANEXO VII JUNIO'!H10</f>
        <v>207762</v>
      </c>
      <c r="I10" s="12">
        <f>+'ANEXO VII ABRIL'!I10+'ANEXO VII MAYO'!I10+'ANEXO VII JUNIO'!I10</f>
        <v>115809</v>
      </c>
      <c r="J10" s="12">
        <f>+'ANEXO VII ABRIL'!J10+'ANEXO VII MAYO'!J10+'ANEXO VII JUNIO'!J10</f>
        <v>466788</v>
      </c>
      <c r="K10" s="10">
        <f>+'ANEXO VII MAYO'!K10+'ANEXO VII JUNIO'!K10+'ANEXO VII ABRIL'!K10</f>
        <v>50195</v>
      </c>
      <c r="L10" s="11">
        <f t="shared" si="0"/>
        <v>15861086</v>
      </c>
      <c r="M10" s="19"/>
      <c r="N10" s="19"/>
      <c r="O10" s="19"/>
    </row>
    <row r="11" spans="1:15" x14ac:dyDescent="0.25">
      <c r="A11" s="6" t="s">
        <v>14</v>
      </c>
      <c r="B11" s="12">
        <f>+'ANEXO VII ABRIL'!B11+'ANEXO VII MAYO'!B11+'ANEXO VII JUNIO'!B11</f>
        <v>11101612</v>
      </c>
      <c r="C11" s="12">
        <f>+'ANEXO VII ABRIL'!C11+'ANEXO VII MAYO'!C11+'ANEXO VII JUNIO'!C11</f>
        <v>2653750</v>
      </c>
      <c r="D11" s="12">
        <f>+'ANEXO VII ABRIL'!D11+'ANEXO VII MAYO'!D11+'ANEXO VII JUNIO'!D11</f>
        <v>178091</v>
      </c>
      <c r="E11" s="12">
        <f>+'ANEXO VII ABRIL'!E11+'ANEXO VII MAYO'!E11+'ANEXO VII JUNIO'!E11</f>
        <v>103948</v>
      </c>
      <c r="F11" s="12">
        <f>+'ANEXO VII ABRIL'!F11+'ANEXO VII MAYO'!F11+'ANEXO VII JUNIO'!F11</f>
        <v>200543</v>
      </c>
      <c r="G11" s="12">
        <f>+'ANEXO VII ABRIL'!G11+'ANEXO VII MAYO'!G11+'ANEXO VII JUNIO'!G11</f>
        <v>25143</v>
      </c>
      <c r="H11" s="10">
        <f>+'ANEXO VII ABRIL'!H11+'ANEXO VII MAYO'!H11+'ANEXO VII JUNIO'!H11</f>
        <v>201547</v>
      </c>
      <c r="I11" s="12">
        <f>+'ANEXO VII ABRIL'!I11+'ANEXO VII MAYO'!I11+'ANEXO VII JUNIO'!I11</f>
        <v>107369</v>
      </c>
      <c r="J11" s="10">
        <f>+'ANEXO VII ABRIL'!J11+'ANEXO VII MAYO'!J11+'ANEXO VII JUNIO'!J11</f>
        <v>391360</v>
      </c>
      <c r="K11" s="10">
        <f>+'ANEXO VII MAYO'!K11+'ANEXO VII JUNIO'!K11+'ANEXO VII ABRIL'!K11</f>
        <v>48693</v>
      </c>
      <c r="L11" s="11">
        <f t="shared" si="0"/>
        <v>15012056</v>
      </c>
      <c r="M11" s="19"/>
      <c r="N11" s="19"/>
      <c r="O11" s="19"/>
    </row>
    <row r="12" spans="1:15" x14ac:dyDescent="0.25">
      <c r="A12" s="6" t="s">
        <v>15</v>
      </c>
      <c r="B12" s="12">
        <f>+'ANEXO VII ABRIL'!B12+'ANEXO VII MAYO'!B12+'ANEXO VII JUNIO'!B12</f>
        <v>51747854</v>
      </c>
      <c r="C12" s="12">
        <f>+'ANEXO VII ABRIL'!C12+'ANEXO VII MAYO'!C12+'ANEXO VII JUNIO'!C12</f>
        <v>12369908</v>
      </c>
      <c r="D12" s="12">
        <f>+'ANEXO VII ABRIL'!D12+'ANEXO VII MAYO'!D12+'ANEXO VII JUNIO'!D12</f>
        <v>830135</v>
      </c>
      <c r="E12" s="12">
        <f>+'ANEXO VII ABRIL'!E12+'ANEXO VII MAYO'!E12+'ANEXO VII JUNIO'!E12</f>
        <v>484533</v>
      </c>
      <c r="F12" s="12">
        <f>+'ANEXO VII ABRIL'!F12+'ANEXO VII MAYO'!F12+'ANEXO VII JUNIO'!F12</f>
        <v>973335</v>
      </c>
      <c r="G12" s="12">
        <f>+'ANEXO VII ABRIL'!G12+'ANEXO VII MAYO'!G12+'ANEXO VII JUNIO'!G12</f>
        <v>117198</v>
      </c>
      <c r="H12" s="10">
        <f>+'ANEXO VII ABRIL'!H12+'ANEXO VII MAYO'!H12+'ANEXO VII JUNIO'!H12</f>
        <v>978214</v>
      </c>
      <c r="I12" s="12">
        <f>+'ANEXO VII ABRIL'!I12+'ANEXO VII MAYO'!I12+'ANEXO VII JUNIO'!I12</f>
        <v>1909765</v>
      </c>
      <c r="J12" s="10">
        <f>+'ANEXO VII ABRIL'!J12+'ANEXO VII MAYO'!J12+'ANEXO VII JUNIO'!J12</f>
        <v>4202586</v>
      </c>
      <c r="K12" s="10">
        <f>+'ANEXO VII MAYO'!K12+'ANEXO VII JUNIO'!K12+'ANEXO VII ABRIL'!K12</f>
        <v>236332</v>
      </c>
      <c r="L12" s="11">
        <f t="shared" si="0"/>
        <v>73849860</v>
      </c>
      <c r="M12" s="19"/>
      <c r="N12" s="19"/>
      <c r="O12" s="19"/>
    </row>
    <row r="13" spans="1:15" x14ac:dyDescent="0.25">
      <c r="A13" s="6" t="s">
        <v>16</v>
      </c>
      <c r="B13" s="12">
        <f>+'ANEXO VII ABRIL'!B13+'ANEXO VII MAYO'!B13+'ANEXO VII JUNIO'!B13</f>
        <v>111445608</v>
      </c>
      <c r="C13" s="12">
        <f>+'ANEXO VII ABRIL'!C13+'ANEXO VII MAYO'!C13+'ANEXO VII JUNIO'!C13</f>
        <v>26640175</v>
      </c>
      <c r="D13" s="12">
        <f>+'ANEXO VII ABRIL'!D13+'ANEXO VII MAYO'!D13+'ANEXO VII JUNIO'!D13</f>
        <v>1787801</v>
      </c>
      <c r="E13" s="12">
        <f>+'ANEXO VII ABRIL'!E13+'ANEXO VII MAYO'!E13+'ANEXO VII JUNIO'!E13</f>
        <v>1043503</v>
      </c>
      <c r="F13" s="12">
        <f>+'ANEXO VII ABRIL'!F13+'ANEXO VII MAYO'!F13+'ANEXO VII JUNIO'!F13</f>
        <v>2072433</v>
      </c>
      <c r="G13" s="12">
        <f>+'ANEXO VII ABRIL'!G13+'ANEXO VII MAYO'!G13+'ANEXO VII JUNIO'!G13</f>
        <v>252402</v>
      </c>
      <c r="H13" s="10">
        <f>+'ANEXO VII ABRIL'!H13+'ANEXO VII MAYO'!H13+'ANEXO VII JUNIO'!H13</f>
        <v>2082820</v>
      </c>
      <c r="I13" s="12">
        <f>+'ANEXO VII ABRIL'!I13+'ANEXO VII MAYO'!I13+'ANEXO VII JUNIO'!I13</f>
        <v>3862805</v>
      </c>
      <c r="J13" s="10">
        <f>+'ANEXO VII ABRIL'!J13+'ANEXO VII MAYO'!J13+'ANEXO VII JUNIO'!J13</f>
        <v>16003015</v>
      </c>
      <c r="K13" s="10">
        <f>+'ANEXO VII MAYO'!K13+'ANEXO VII JUNIO'!K13+'ANEXO VII ABRIL'!K13</f>
        <v>503200</v>
      </c>
      <c r="L13" s="11">
        <f t="shared" si="0"/>
        <v>165693762</v>
      </c>
      <c r="M13" s="19"/>
      <c r="N13" s="19"/>
      <c r="O13" s="19"/>
    </row>
    <row r="14" spans="1:15" x14ac:dyDescent="0.25">
      <c r="A14" s="6" t="s">
        <v>17</v>
      </c>
      <c r="B14" s="12">
        <f>+'ANEXO VII ABRIL'!B14+'ANEXO VII MAYO'!B14+'ANEXO VII JUNIO'!B14</f>
        <v>33509487</v>
      </c>
      <c r="C14" s="12">
        <f>+'ANEXO VII ABRIL'!C14+'ANEXO VII MAYO'!C14+'ANEXO VII JUNIO'!C14</f>
        <v>8010173</v>
      </c>
      <c r="D14" s="12">
        <f>+'ANEXO VII ABRIL'!D14+'ANEXO VII MAYO'!D14+'ANEXO VII JUNIO'!D14</f>
        <v>537557</v>
      </c>
      <c r="E14" s="12">
        <f>+'ANEXO VII ABRIL'!E14+'ANEXO VII MAYO'!E14+'ANEXO VII JUNIO'!E14</f>
        <v>313760</v>
      </c>
      <c r="F14" s="12">
        <f>+'ANEXO VII ABRIL'!F14+'ANEXO VII MAYO'!F14+'ANEXO VII JUNIO'!F14</f>
        <v>626500</v>
      </c>
      <c r="G14" s="12">
        <f>+'ANEXO VII ABRIL'!G14+'ANEXO VII MAYO'!G14+'ANEXO VII JUNIO'!G14</f>
        <v>75894</v>
      </c>
      <c r="H14" s="10">
        <f>+'ANEXO VII ABRIL'!H14+'ANEXO VII MAYO'!H14+'ANEXO VII JUNIO'!H14</f>
        <v>629640</v>
      </c>
      <c r="I14" s="12">
        <f>+'ANEXO VII ABRIL'!I14+'ANEXO VII MAYO'!I14+'ANEXO VII JUNIO'!I14</f>
        <v>1092605</v>
      </c>
      <c r="J14" s="10">
        <f>+'ANEXO VII ABRIL'!J14+'ANEXO VII MAYO'!J14+'ANEXO VII JUNIO'!J14</f>
        <v>3274984</v>
      </c>
      <c r="K14" s="10">
        <f>+'ANEXO VII MAYO'!K14+'ANEXO VII JUNIO'!K14+'ANEXO VII ABRIL'!K14</f>
        <v>152118</v>
      </c>
      <c r="L14" s="11">
        <f t="shared" si="0"/>
        <v>48222718</v>
      </c>
      <c r="M14" s="19"/>
      <c r="N14" s="19"/>
      <c r="O14" s="19"/>
    </row>
    <row r="15" spans="1:15" x14ac:dyDescent="0.25">
      <c r="A15" s="6" t="s">
        <v>50</v>
      </c>
      <c r="B15" s="12">
        <f>+'ANEXO VII ABRIL'!B15+'ANEXO VII MAYO'!B15+'ANEXO VII JUNIO'!B15</f>
        <v>10678152</v>
      </c>
      <c r="C15" s="12">
        <f>+'ANEXO VII ABRIL'!C15+'ANEXO VII MAYO'!C15+'ANEXO VII JUNIO'!C15</f>
        <v>2552527</v>
      </c>
      <c r="D15" s="12">
        <f>+'ANEXO VII ABRIL'!D15+'ANEXO VII MAYO'!D15+'ANEXO VII JUNIO'!D15</f>
        <v>171297</v>
      </c>
      <c r="E15" s="12">
        <f>+'ANEXO VII ABRIL'!E15+'ANEXO VII MAYO'!E15+'ANEXO VII JUNIO'!E15</f>
        <v>99983</v>
      </c>
      <c r="F15" s="12">
        <f>+'ANEXO VII ABRIL'!F15+'ANEXO VII MAYO'!F15+'ANEXO VII JUNIO'!F15</f>
        <v>187597</v>
      </c>
      <c r="G15" s="12">
        <f>+'ANEXO VII ABRIL'!G15+'ANEXO VII MAYO'!G15+'ANEXO VII JUNIO'!G15</f>
        <v>24183</v>
      </c>
      <c r="H15" s="12">
        <f>+'ANEXO VII ABRIL'!H15+'ANEXO VII MAYO'!H15+'ANEXO VII JUNIO'!H15</f>
        <v>188538</v>
      </c>
      <c r="I15" s="12">
        <f>+'ANEXO VII ABRIL'!I15+'ANEXO VII MAYO'!I15+'ANEXO VII JUNIO'!I15</f>
        <v>80170</v>
      </c>
      <c r="J15" s="12">
        <f>+'ANEXO VII ABRIL'!J15+'ANEXO VII MAYO'!J15+'ANEXO VII JUNIO'!J15</f>
        <v>314417</v>
      </c>
      <c r="K15" s="10">
        <f>+'ANEXO VII MAYO'!K15+'ANEXO VII JUNIO'!K15+'ANEXO VII ABRIL'!K15</f>
        <v>45550</v>
      </c>
      <c r="L15" s="11">
        <f t="shared" si="0"/>
        <v>14342414</v>
      </c>
      <c r="M15" s="19"/>
      <c r="N15" s="19"/>
      <c r="O15" s="19"/>
    </row>
    <row r="16" spans="1:15" x14ac:dyDescent="0.25">
      <c r="A16" s="6" t="s">
        <v>18</v>
      </c>
      <c r="B16" s="12">
        <f>+'ANEXO VII ABRIL'!B16+'ANEXO VII MAYO'!B16+'ANEXO VII JUNIO'!B16</f>
        <v>12907694</v>
      </c>
      <c r="C16" s="12">
        <f>+'ANEXO VII ABRIL'!C16+'ANEXO VII MAYO'!C16+'ANEXO VII JUNIO'!C16</f>
        <v>3085480</v>
      </c>
      <c r="D16" s="12">
        <f>+'ANEXO VII ABRIL'!D16+'ANEXO VII MAYO'!D16+'ANEXO VII JUNIO'!D16</f>
        <v>207064</v>
      </c>
      <c r="E16" s="12">
        <f>+'ANEXO VII ABRIL'!E16+'ANEXO VII MAYO'!E16+'ANEXO VII JUNIO'!E16</f>
        <v>120859</v>
      </c>
      <c r="F16" s="12">
        <f>+'ANEXO VII ABRIL'!F16+'ANEXO VII MAYO'!F16+'ANEXO VII JUNIO'!F16</f>
        <v>234961</v>
      </c>
      <c r="G16" s="12">
        <f>+'ANEXO VII ABRIL'!G16+'ANEXO VII MAYO'!G16+'ANEXO VII JUNIO'!G16</f>
        <v>29235</v>
      </c>
      <c r="H16" s="10">
        <f>+'ANEXO VII ABRIL'!H16+'ANEXO VII MAYO'!H16+'ANEXO VII JUNIO'!H16</f>
        <v>236139</v>
      </c>
      <c r="I16" s="12">
        <f>+'ANEXO VII ABRIL'!I16+'ANEXO VII MAYO'!I16+'ANEXO VII JUNIO'!I16</f>
        <v>250205</v>
      </c>
      <c r="J16" s="10">
        <f>+'ANEXO VII ABRIL'!J16+'ANEXO VII MAYO'!J16+'ANEXO VII JUNIO'!J16</f>
        <v>1849654</v>
      </c>
      <c r="K16" s="10">
        <f>+'ANEXO VII MAYO'!K16+'ANEXO VII JUNIO'!K16+'ANEXO VII ABRIL'!K16</f>
        <v>57050</v>
      </c>
      <c r="L16" s="11">
        <f t="shared" si="0"/>
        <v>18978341</v>
      </c>
      <c r="M16" s="19"/>
      <c r="N16" s="19"/>
      <c r="O16" s="19"/>
    </row>
    <row r="17" spans="1:15" x14ac:dyDescent="0.25">
      <c r="A17" s="6" t="s">
        <v>19</v>
      </c>
      <c r="B17" s="12">
        <f>+'ANEXO VII ABRIL'!B17+'ANEXO VII MAYO'!B17+'ANEXO VII JUNIO'!B17</f>
        <v>11957507</v>
      </c>
      <c r="C17" s="12">
        <f>+'ANEXO VII ABRIL'!C17+'ANEXO VII MAYO'!C17+'ANEXO VII JUNIO'!C17</f>
        <v>2858346</v>
      </c>
      <c r="D17" s="12">
        <f>+'ANEXO VII ABRIL'!D17+'ANEXO VII MAYO'!D17+'ANEXO VII JUNIO'!D17</f>
        <v>191822</v>
      </c>
      <c r="E17" s="12">
        <f>+'ANEXO VII ABRIL'!E17+'ANEXO VII MAYO'!E17+'ANEXO VII JUNIO'!E17</f>
        <v>111962</v>
      </c>
      <c r="F17" s="12">
        <f>+'ANEXO VII ABRIL'!F17+'ANEXO VII MAYO'!F17+'ANEXO VII JUNIO'!F17</f>
        <v>217833</v>
      </c>
      <c r="G17" s="12">
        <f>+'ANEXO VII ABRIL'!G17+'ANEXO VII MAYO'!G17+'ANEXO VII JUNIO'!G17</f>
        <v>27081</v>
      </c>
      <c r="H17" s="10">
        <f>+'ANEXO VII ABRIL'!H17+'ANEXO VII MAYO'!H17+'ANEXO VII JUNIO'!H17</f>
        <v>218925</v>
      </c>
      <c r="I17" s="12">
        <f>+'ANEXO VII ABRIL'!I17+'ANEXO VII MAYO'!I17+'ANEXO VII JUNIO'!I17</f>
        <v>187815</v>
      </c>
      <c r="J17" s="10">
        <f>+'ANEXO VII ABRIL'!J17+'ANEXO VII MAYO'!J17+'ANEXO VII JUNIO'!J17</f>
        <v>476628</v>
      </c>
      <c r="K17" s="10">
        <f>+'ANEXO VII MAYO'!K17+'ANEXO VII JUNIO'!K17+'ANEXO VII ABRIL'!K17</f>
        <v>52891</v>
      </c>
      <c r="L17" s="11">
        <f t="shared" si="0"/>
        <v>16300810</v>
      </c>
      <c r="M17" s="19"/>
      <c r="N17" s="19"/>
      <c r="O17" s="19"/>
    </row>
    <row r="18" spans="1:15" x14ac:dyDescent="0.25">
      <c r="A18" s="6" t="s">
        <v>20</v>
      </c>
      <c r="B18" s="12">
        <f>+'ANEXO VII ABRIL'!B18+'ANEXO VII MAYO'!B18+'ANEXO VII JUNIO'!B18</f>
        <v>60772491</v>
      </c>
      <c r="C18" s="12">
        <f>+'ANEXO VII ABRIL'!C18+'ANEXO VII MAYO'!C18+'ANEXO VII JUNIO'!C18</f>
        <v>14527174</v>
      </c>
      <c r="D18" s="12">
        <f>+'ANEXO VII ABRIL'!D18+'ANEXO VII MAYO'!D18+'ANEXO VII JUNIO'!D18</f>
        <v>974907</v>
      </c>
      <c r="E18" s="12">
        <f>+'ANEXO VII ABRIL'!E18+'ANEXO VII MAYO'!E18+'ANEXO VII JUNIO'!E18</f>
        <v>569034</v>
      </c>
      <c r="F18" s="12">
        <f>+'ANEXO VII ABRIL'!F18+'ANEXO VII MAYO'!F18+'ANEXO VII JUNIO'!F18</f>
        <v>1145337</v>
      </c>
      <c r="G18" s="12">
        <f>+'ANEXO VII ABRIL'!G18+'ANEXO VII MAYO'!G18+'ANEXO VII JUNIO'!G18</f>
        <v>137637</v>
      </c>
      <c r="H18" s="10">
        <f>+'ANEXO VII ABRIL'!H18+'ANEXO VII MAYO'!H18+'ANEXO VII JUNIO'!H18</f>
        <v>1151078</v>
      </c>
      <c r="I18" s="12">
        <f>+'ANEXO VII ABRIL'!I18+'ANEXO VII MAYO'!I18+'ANEXO VII JUNIO'!I18</f>
        <v>2197978</v>
      </c>
      <c r="J18" s="10">
        <f>+'ANEXO VII ABRIL'!J18+'ANEXO VII MAYO'!J18+'ANEXO VII JUNIO'!J18</f>
        <v>6655594</v>
      </c>
      <c r="K18" s="10">
        <f>+'ANEXO VII MAYO'!K18+'ANEXO VII JUNIO'!K18+'ANEXO VII ABRIL'!K18</f>
        <v>278096</v>
      </c>
      <c r="L18" s="11">
        <f t="shared" si="0"/>
        <v>88409326</v>
      </c>
      <c r="M18" s="19"/>
      <c r="N18" s="19"/>
      <c r="O18" s="19"/>
    </row>
    <row r="19" spans="1:15" x14ac:dyDescent="0.25">
      <c r="A19" s="6" t="s">
        <v>21</v>
      </c>
      <c r="B19" s="12">
        <f>+'ANEXO VII ABRIL'!B19+'ANEXO VII MAYO'!B19+'ANEXO VII JUNIO'!B19</f>
        <v>20570520</v>
      </c>
      <c r="C19" s="12">
        <f>+'ANEXO VII ABRIL'!C19+'ANEXO VII MAYO'!C19+'ANEXO VII JUNIO'!C19</f>
        <v>4917217</v>
      </c>
      <c r="D19" s="12">
        <f>+'ANEXO VII ABRIL'!D19+'ANEXO VII MAYO'!D19+'ANEXO VII JUNIO'!D19</f>
        <v>329990</v>
      </c>
      <c r="E19" s="12">
        <f>+'ANEXO VII ABRIL'!E19+'ANEXO VII MAYO'!E19+'ANEXO VII JUNIO'!E19</f>
        <v>192609</v>
      </c>
      <c r="F19" s="12">
        <f>+'ANEXO VII ABRIL'!F19+'ANEXO VII MAYO'!F19+'ANEXO VII JUNIO'!F19</f>
        <v>376902</v>
      </c>
      <c r="G19" s="12">
        <f>+'ANEXO VII ABRIL'!G19+'ANEXO VII MAYO'!G19+'ANEXO VII JUNIO'!G19</f>
        <v>46587</v>
      </c>
      <c r="H19" s="10">
        <f>+'ANEXO VII ABRIL'!H19+'ANEXO VII MAYO'!H19+'ANEXO VII JUNIO'!H19</f>
        <v>378792</v>
      </c>
      <c r="I19" s="12">
        <f>+'ANEXO VII ABRIL'!I19+'ANEXO VII MAYO'!I19+'ANEXO VII JUNIO'!I19</f>
        <v>588715</v>
      </c>
      <c r="J19" s="10">
        <f>+'ANEXO VII ABRIL'!J19+'ANEXO VII MAYO'!J19+'ANEXO VII JUNIO'!J19</f>
        <v>785316</v>
      </c>
      <c r="K19" s="10">
        <f>+'ANEXO VII MAYO'!K19+'ANEXO VII JUNIO'!K19+'ANEXO VII ABRIL'!K19</f>
        <v>91514</v>
      </c>
      <c r="L19" s="11">
        <f t="shared" si="0"/>
        <v>28278162</v>
      </c>
      <c r="M19" s="19"/>
      <c r="N19" s="19"/>
      <c r="O19" s="19"/>
    </row>
    <row r="20" spans="1:15" x14ac:dyDescent="0.25">
      <c r="A20" s="6" t="s">
        <v>22</v>
      </c>
      <c r="B20" s="12">
        <f>+'ANEXO VII ABRIL'!B20+'ANEXO VII MAYO'!B20+'ANEXO VII JUNIO'!B20</f>
        <v>11667721</v>
      </c>
      <c r="C20" s="12">
        <f>+'ANEXO VII ABRIL'!C20+'ANEXO VII MAYO'!C20+'ANEXO VII JUNIO'!C20</f>
        <v>2789075</v>
      </c>
      <c r="D20" s="12">
        <f>+'ANEXO VII ABRIL'!D20+'ANEXO VII MAYO'!D20+'ANEXO VII JUNIO'!D20</f>
        <v>187172</v>
      </c>
      <c r="E20" s="12">
        <f>+'ANEXO VII ABRIL'!E20+'ANEXO VII MAYO'!E20+'ANEXO VII JUNIO'!E20</f>
        <v>109249</v>
      </c>
      <c r="F20" s="12">
        <f>+'ANEXO VII ABRIL'!F20+'ANEXO VII MAYO'!F20+'ANEXO VII JUNIO'!F20</f>
        <v>210728</v>
      </c>
      <c r="G20" s="12">
        <f>+'ANEXO VII ABRIL'!G20+'ANEXO VII MAYO'!G20+'ANEXO VII JUNIO'!G20</f>
        <v>26424</v>
      </c>
      <c r="H20" s="10">
        <f>+'ANEXO VII ABRIL'!H20+'ANEXO VII MAYO'!H20+'ANEXO VII JUNIO'!H20</f>
        <v>211783</v>
      </c>
      <c r="I20" s="12">
        <f>+'ANEXO VII ABRIL'!I20+'ANEXO VII MAYO'!I20+'ANEXO VII JUNIO'!I20</f>
        <v>170383</v>
      </c>
      <c r="J20" s="10">
        <f>+'ANEXO VII ABRIL'!J20+'ANEXO VII MAYO'!J20+'ANEXO VII JUNIO'!J20</f>
        <v>75253</v>
      </c>
      <c r="K20" s="10">
        <f>+'ANEXO VII MAYO'!K20+'ANEXO VII JUNIO'!K20+'ANEXO VII ABRIL'!K20</f>
        <v>51165</v>
      </c>
      <c r="L20" s="11">
        <f t="shared" si="0"/>
        <v>15498953</v>
      </c>
      <c r="M20" s="19"/>
      <c r="N20" s="19"/>
      <c r="O20" s="19"/>
    </row>
    <row r="21" spans="1:15" x14ac:dyDescent="0.25">
      <c r="A21" s="6" t="s">
        <v>23</v>
      </c>
      <c r="B21" s="12">
        <f>+'ANEXO VII ABRIL'!B21+'ANEXO VII MAYO'!B21+'ANEXO VII JUNIO'!B21</f>
        <v>10783297</v>
      </c>
      <c r="C21" s="12">
        <f>+'ANEXO VII ABRIL'!C21+'ANEXO VII MAYO'!C21+'ANEXO VII JUNIO'!C21</f>
        <v>2577660</v>
      </c>
      <c r="D21" s="12">
        <f>+'ANEXO VII ABRIL'!D21+'ANEXO VII MAYO'!D21+'ANEXO VII JUNIO'!D21</f>
        <v>172985</v>
      </c>
      <c r="E21" s="12">
        <f>+'ANEXO VII ABRIL'!E21+'ANEXO VII MAYO'!E21+'ANEXO VII JUNIO'!E21</f>
        <v>100968</v>
      </c>
      <c r="F21" s="12">
        <f>+'ANEXO VII ABRIL'!F21+'ANEXO VII MAYO'!F21+'ANEXO VII JUNIO'!F21</f>
        <v>194415</v>
      </c>
      <c r="G21" s="12">
        <f>+'ANEXO VII ABRIL'!G21+'ANEXO VII MAYO'!G21+'ANEXO VII JUNIO'!G21</f>
        <v>24423</v>
      </c>
      <c r="H21" s="10">
        <f>+'ANEXO VII ABRIL'!H21+'ANEXO VII MAYO'!H21+'ANEXO VII JUNIO'!H21</f>
        <v>195391</v>
      </c>
      <c r="I21" s="12">
        <f>+'ANEXO VII ABRIL'!I21+'ANEXO VII MAYO'!I21+'ANEXO VII JUNIO'!I21</f>
        <v>98521</v>
      </c>
      <c r="J21" s="10">
        <f>+'ANEXO VII ABRIL'!J21+'ANEXO VII MAYO'!J21+'ANEXO VII JUNIO'!J21</f>
        <v>88719</v>
      </c>
      <c r="K21" s="10">
        <f>+'ANEXO VII MAYO'!K21+'ANEXO VII JUNIO'!K21+'ANEXO VII ABRIL'!K21</f>
        <v>47206</v>
      </c>
      <c r="L21" s="11">
        <f t="shared" si="0"/>
        <v>14283585</v>
      </c>
      <c r="M21" s="19"/>
      <c r="N21" s="19"/>
      <c r="O21" s="19"/>
    </row>
    <row r="22" spans="1:15" x14ac:dyDescent="0.25">
      <c r="A22" s="6" t="s">
        <v>24</v>
      </c>
      <c r="B22" s="12">
        <f>+'ANEXO VII ABRIL'!B22+'ANEXO VII MAYO'!B22+'ANEXO VII JUNIO'!B22</f>
        <v>11286187</v>
      </c>
      <c r="C22" s="12">
        <f>+'ANEXO VII ABRIL'!C22+'ANEXO VII MAYO'!C22+'ANEXO VII JUNIO'!C22</f>
        <v>2697872</v>
      </c>
      <c r="D22" s="12">
        <f>+'ANEXO VII ABRIL'!D22+'ANEXO VII MAYO'!D22+'ANEXO VII JUNIO'!D22</f>
        <v>181052</v>
      </c>
      <c r="E22" s="12">
        <f>+'ANEXO VII ABRIL'!E22+'ANEXO VII MAYO'!E22+'ANEXO VII JUNIO'!E22</f>
        <v>105677</v>
      </c>
      <c r="F22" s="12">
        <f>+'ANEXO VII ABRIL'!F22+'ANEXO VII MAYO'!F22+'ANEXO VII JUNIO'!F22</f>
        <v>202606</v>
      </c>
      <c r="G22" s="12">
        <f>+'ANEXO VII ABRIL'!G22+'ANEXO VII MAYO'!G22+'ANEXO VII JUNIO'!G22</f>
        <v>25560</v>
      </c>
      <c r="H22" s="10">
        <f>+'ANEXO VII ABRIL'!H22+'ANEXO VII MAYO'!H22+'ANEXO VII JUNIO'!H22</f>
        <v>203623</v>
      </c>
      <c r="I22" s="12">
        <f>+'ANEXO VII ABRIL'!I22+'ANEXO VII MAYO'!I22+'ANEXO VII JUNIO'!I22</f>
        <v>161279</v>
      </c>
      <c r="J22" s="10">
        <f>+'ANEXO VII ABRIL'!J22+'ANEXO VII MAYO'!J22+'ANEXO VII JUNIO'!J22</f>
        <v>189371</v>
      </c>
      <c r="K22" s="10">
        <f>+'ANEXO VII MAYO'!K22+'ANEXO VII JUNIO'!K22+'ANEXO VII ABRIL'!K22</f>
        <v>49194</v>
      </c>
      <c r="L22" s="11">
        <f t="shared" si="0"/>
        <v>15102421</v>
      </c>
      <c r="M22" s="19"/>
      <c r="N22" s="19"/>
      <c r="O22" s="19"/>
    </row>
    <row r="23" spans="1:15" x14ac:dyDescent="0.25">
      <c r="A23" s="6" t="s">
        <v>25</v>
      </c>
      <c r="B23" s="12">
        <f>+'ANEXO VII ABRIL'!B23+'ANEXO VII MAYO'!B23+'ANEXO VII JUNIO'!B23</f>
        <v>12232563</v>
      </c>
      <c r="C23" s="12">
        <f>+'ANEXO VII ABRIL'!C23+'ANEXO VII MAYO'!C23+'ANEXO VII JUNIO'!C23</f>
        <v>2924095</v>
      </c>
      <c r="D23" s="12">
        <f>+'ANEXO VII ABRIL'!D23+'ANEXO VII MAYO'!D23+'ANEXO VII JUNIO'!D23</f>
        <v>196234</v>
      </c>
      <c r="E23" s="12">
        <f>+'ANEXO VII ABRIL'!E23+'ANEXO VII MAYO'!E23+'ANEXO VII JUNIO'!E23</f>
        <v>114538</v>
      </c>
      <c r="F23" s="12">
        <f>+'ANEXO VII ABRIL'!F23+'ANEXO VII MAYO'!F23+'ANEXO VII JUNIO'!F23</f>
        <v>223442</v>
      </c>
      <c r="G23" s="12">
        <f>+'ANEXO VII ABRIL'!G23+'ANEXO VII MAYO'!G23+'ANEXO VII JUNIO'!G23</f>
        <v>27705</v>
      </c>
      <c r="H23" s="10">
        <f>+'ANEXO VII ABRIL'!H23+'ANEXO VII MAYO'!H23+'ANEXO VII JUNIO'!H23</f>
        <v>224562</v>
      </c>
      <c r="I23" s="12">
        <f>+'ANEXO VII ABRIL'!I23+'ANEXO VII MAYO'!I23+'ANEXO VII JUNIO'!I23</f>
        <v>196153</v>
      </c>
      <c r="J23" s="10">
        <f>+'ANEXO VII ABRIL'!J23+'ANEXO VII MAYO'!J23+'ANEXO VII JUNIO'!J23</f>
        <v>2391220</v>
      </c>
      <c r="K23" s="10">
        <f>+'ANEXO VII MAYO'!K23+'ANEXO VII JUNIO'!K23+'ANEXO VII ABRIL'!K23</f>
        <v>54253</v>
      </c>
      <c r="L23" s="11">
        <f t="shared" si="0"/>
        <v>18584765</v>
      </c>
      <c r="M23" s="19"/>
      <c r="N23" s="19"/>
      <c r="O23" s="19"/>
    </row>
    <row r="24" spans="1:15" x14ac:dyDescent="0.25">
      <c r="A24" s="6" t="s">
        <v>26</v>
      </c>
      <c r="B24" s="12">
        <f>+'ANEXO VII ABRIL'!B24+'ANEXO VII MAYO'!B24+'ANEXO VII JUNIO'!B24</f>
        <v>15729005</v>
      </c>
      <c r="C24" s="12">
        <f>+'ANEXO VII ABRIL'!C24+'ANEXO VII MAYO'!C24+'ANEXO VII JUNIO'!C24</f>
        <v>3759892</v>
      </c>
      <c r="D24" s="12">
        <f>+'ANEXO VII ABRIL'!D24+'ANEXO VII MAYO'!D24+'ANEXO VII JUNIO'!D24</f>
        <v>252323</v>
      </c>
      <c r="E24" s="12">
        <f>+'ANEXO VII ABRIL'!E24+'ANEXO VII MAYO'!E24+'ANEXO VII JUNIO'!E24</f>
        <v>147276</v>
      </c>
      <c r="F24" s="12">
        <f>+'ANEXO VII ABRIL'!F24+'ANEXO VII MAYO'!F24+'ANEXO VII JUNIO'!F24</f>
        <v>288744</v>
      </c>
      <c r="G24" s="12">
        <f>+'ANEXO VII ABRIL'!G24+'ANEXO VII MAYO'!G24+'ANEXO VII JUNIO'!G24</f>
        <v>35622</v>
      </c>
      <c r="H24" s="10">
        <f>+'ANEXO VII ABRIL'!H24+'ANEXO VII MAYO'!H24+'ANEXO VII JUNIO'!H24</f>
        <v>290191</v>
      </c>
      <c r="I24" s="12">
        <f>+'ANEXO VII ABRIL'!I24+'ANEXO VII MAYO'!I24+'ANEXO VII JUNIO'!I24</f>
        <v>408432</v>
      </c>
      <c r="J24" s="10">
        <f>+'ANEXO VII ABRIL'!J24+'ANEXO VII MAYO'!J24+'ANEXO VII JUNIO'!J24</f>
        <v>1146391</v>
      </c>
      <c r="K24" s="10">
        <f>+'ANEXO VII MAYO'!K24+'ANEXO VII JUNIO'!K24+'ANEXO VII ABRIL'!K24</f>
        <v>70109</v>
      </c>
      <c r="L24" s="11">
        <f t="shared" si="0"/>
        <v>22127985</v>
      </c>
      <c r="M24" s="19"/>
      <c r="N24" s="19"/>
      <c r="O24" s="19"/>
    </row>
    <row r="25" spans="1:15" x14ac:dyDescent="0.25">
      <c r="A25" s="6" t="s">
        <v>27</v>
      </c>
      <c r="B25" s="12">
        <f>+'ANEXO VII ABRIL'!B25+'ANEXO VII MAYO'!B25+'ANEXO VII JUNIO'!B25</f>
        <v>36827515</v>
      </c>
      <c r="C25" s="12">
        <f>+'ANEXO VII ABRIL'!C25+'ANEXO VII MAYO'!C25+'ANEXO VII JUNIO'!C25</f>
        <v>8803320</v>
      </c>
      <c r="D25" s="12">
        <f>+'ANEXO VII ABRIL'!D25+'ANEXO VII MAYO'!D25+'ANEXO VII JUNIO'!D25</f>
        <v>590784</v>
      </c>
      <c r="E25" s="12">
        <f>+'ANEXO VII ABRIL'!E25+'ANEXO VII MAYO'!E25+'ANEXO VII JUNIO'!E25</f>
        <v>344828</v>
      </c>
      <c r="F25" s="12">
        <f>+'ANEXO VII ABRIL'!F25+'ANEXO VII MAYO'!F25+'ANEXO VII JUNIO'!F25</f>
        <v>690547</v>
      </c>
      <c r="G25" s="12">
        <f>+'ANEXO VII ABRIL'!G25+'ANEXO VII MAYO'!G25+'ANEXO VII JUNIO'!G25</f>
        <v>83406</v>
      </c>
      <c r="H25" s="10">
        <f>+'ANEXO VII ABRIL'!H25+'ANEXO VII MAYO'!H25+'ANEXO VII JUNIO'!H25</f>
        <v>694008</v>
      </c>
      <c r="I25" s="12">
        <f>+'ANEXO VII ABRIL'!I25+'ANEXO VII MAYO'!I25+'ANEXO VII JUNIO'!I25</f>
        <v>1247842</v>
      </c>
      <c r="J25" s="10">
        <f>+'ANEXO VII ABRIL'!J25+'ANEXO VII MAYO'!J25+'ANEXO VII JUNIO'!J25</f>
        <v>3017662</v>
      </c>
      <c r="K25" s="10">
        <f>+'ANEXO VII MAYO'!K25+'ANEXO VII JUNIO'!K25+'ANEXO VII ABRIL'!K25</f>
        <v>167669</v>
      </c>
      <c r="L25" s="11">
        <f t="shared" si="0"/>
        <v>52467581</v>
      </c>
      <c r="M25" s="19"/>
      <c r="N25" s="19"/>
      <c r="O25" s="19"/>
    </row>
    <row r="26" spans="1:15" x14ac:dyDescent="0.25">
      <c r="A26" s="6" t="s">
        <v>28</v>
      </c>
      <c r="B26" s="12">
        <f>+'ANEXO VII ABRIL'!B26+'ANEXO VII MAYO'!B26+'ANEXO VII JUNIO'!B26</f>
        <v>11708502</v>
      </c>
      <c r="C26" s="12">
        <f>+'ANEXO VII ABRIL'!C26+'ANEXO VII MAYO'!C26+'ANEXO VII JUNIO'!C26</f>
        <v>2798822</v>
      </c>
      <c r="D26" s="12">
        <f>+'ANEXO VII ABRIL'!D26+'ANEXO VII MAYO'!D26+'ANEXO VII JUNIO'!D26</f>
        <v>187827</v>
      </c>
      <c r="E26" s="12">
        <f>+'ANEXO VII ABRIL'!E26+'ANEXO VII MAYO'!E26+'ANEXO VII JUNIO'!E26</f>
        <v>109631</v>
      </c>
      <c r="F26" s="12">
        <f>+'ANEXO VII ABRIL'!F26+'ANEXO VII MAYO'!F26+'ANEXO VII JUNIO'!F26</f>
        <v>212603</v>
      </c>
      <c r="G26" s="12">
        <f>+'ANEXO VII ABRIL'!G26+'ANEXO VII MAYO'!G26+'ANEXO VII JUNIO'!G26</f>
        <v>26517</v>
      </c>
      <c r="H26" s="10">
        <f>+'ANEXO VII ABRIL'!H26+'ANEXO VII MAYO'!H26+'ANEXO VII JUNIO'!H26</f>
        <v>213668</v>
      </c>
      <c r="I26" s="12">
        <f>+'ANEXO VII ABRIL'!I26+'ANEXO VII MAYO'!I26+'ANEXO VII JUNIO'!I26</f>
        <v>169158</v>
      </c>
      <c r="J26" s="10">
        <f>+'ANEXO VII ABRIL'!J26+'ANEXO VII MAYO'!J26+'ANEXO VII JUNIO'!J26</f>
        <v>1142</v>
      </c>
      <c r="K26" s="10">
        <f>+'ANEXO VII MAYO'!K26+'ANEXO VII JUNIO'!K26+'ANEXO VII ABRIL'!K26</f>
        <v>51622</v>
      </c>
      <c r="L26" s="11">
        <f t="shared" si="0"/>
        <v>15479492</v>
      </c>
      <c r="M26" s="19"/>
      <c r="N26" s="19"/>
      <c r="O26" s="19"/>
    </row>
    <row r="27" spans="1:15" x14ac:dyDescent="0.25">
      <c r="A27" s="6" t="s">
        <v>29</v>
      </c>
      <c r="B27" s="12">
        <f>+'ANEXO VII ABRIL'!B27+'ANEXO VII MAYO'!B27+'ANEXO VII JUNIO'!B27</f>
        <v>13888290</v>
      </c>
      <c r="C27" s="12">
        <f>+'ANEXO VII ABRIL'!C27+'ANEXO VII MAYO'!C27+'ANEXO VII JUNIO'!C27</f>
        <v>3319884</v>
      </c>
      <c r="D27" s="12">
        <f>+'ANEXO VII ABRIL'!D27+'ANEXO VII MAYO'!D27+'ANEXO VII JUNIO'!D27</f>
        <v>222795</v>
      </c>
      <c r="E27" s="12">
        <f>+'ANEXO VII ABRIL'!E27+'ANEXO VII MAYO'!E27+'ANEXO VII JUNIO'!E27</f>
        <v>130041</v>
      </c>
      <c r="F27" s="12">
        <f>+'ANEXO VII ABRIL'!F27+'ANEXO VII MAYO'!F27+'ANEXO VII JUNIO'!F27</f>
        <v>254731</v>
      </c>
      <c r="G27" s="12">
        <f>+'ANEXO VII ABRIL'!G27+'ANEXO VII MAYO'!G27+'ANEXO VII JUNIO'!G27</f>
        <v>31455</v>
      </c>
      <c r="H27" s="10">
        <f>+'ANEXO VII ABRIL'!H27+'ANEXO VII MAYO'!H27+'ANEXO VII JUNIO'!H27</f>
        <v>256007</v>
      </c>
      <c r="I27" s="12">
        <f>+'ANEXO VII ABRIL'!I27+'ANEXO VII MAYO'!I27+'ANEXO VII JUNIO'!I27</f>
        <v>287019</v>
      </c>
      <c r="J27" s="10">
        <f>+'ANEXO VII ABRIL'!J27+'ANEXO VII MAYO'!J27+'ANEXO VII JUNIO'!J27</f>
        <v>439914</v>
      </c>
      <c r="K27" s="10">
        <f>+'ANEXO VII MAYO'!K27+'ANEXO VII JUNIO'!K27+'ANEXO VII ABRIL'!K27</f>
        <v>61851</v>
      </c>
      <c r="L27" s="11">
        <f t="shared" si="0"/>
        <v>18891987</v>
      </c>
      <c r="M27" s="19"/>
      <c r="N27" s="19"/>
      <c r="O27" s="19"/>
    </row>
    <row r="28" spans="1:15" x14ac:dyDescent="0.25">
      <c r="A28" s="6" t="s">
        <v>30</v>
      </c>
      <c r="B28" s="12">
        <f>+'ANEXO VII ABRIL'!B28+'ANEXO VII MAYO'!B28+'ANEXO VII JUNIO'!B28</f>
        <v>20020409</v>
      </c>
      <c r="C28" s="12">
        <f>+'ANEXO VII ABRIL'!C28+'ANEXO VII MAYO'!C28+'ANEXO VII JUNIO'!C28</f>
        <v>4785717</v>
      </c>
      <c r="D28" s="12">
        <f>+'ANEXO VII ABRIL'!D28+'ANEXO VII MAYO'!D28+'ANEXO VII JUNIO'!D28</f>
        <v>321166</v>
      </c>
      <c r="E28" s="12">
        <f>+'ANEXO VII ABRIL'!E28+'ANEXO VII MAYO'!E28+'ANEXO VII JUNIO'!E28</f>
        <v>187459</v>
      </c>
      <c r="F28" s="12">
        <f>+'ANEXO VII ABRIL'!F28+'ANEXO VII MAYO'!F28+'ANEXO VII JUNIO'!F28</f>
        <v>369215</v>
      </c>
      <c r="G28" s="12">
        <f>+'ANEXO VII ABRIL'!G28+'ANEXO VII MAYO'!G28+'ANEXO VII JUNIO'!G28</f>
        <v>45342</v>
      </c>
      <c r="H28" s="10">
        <f>+'ANEXO VII ABRIL'!H28+'ANEXO VII MAYO'!H28+'ANEXO VII JUNIO'!H28</f>
        <v>371066</v>
      </c>
      <c r="I28" s="12">
        <f>+'ANEXO VII ABRIL'!I28+'ANEXO VII MAYO'!I28+'ANEXO VII JUNIO'!I28</f>
        <v>561209</v>
      </c>
      <c r="J28" s="10">
        <f>+'ANEXO VII ABRIL'!J28+'ANEXO VII MAYO'!J28+'ANEXO VII JUNIO'!J28</f>
        <v>0</v>
      </c>
      <c r="K28" s="10">
        <f>+'ANEXO VII MAYO'!K28+'ANEXO VII JUNIO'!K28+'ANEXO VII ABRIL'!K28</f>
        <v>89648</v>
      </c>
      <c r="L28" s="11">
        <f t="shared" si="0"/>
        <v>26751231</v>
      </c>
      <c r="M28" s="19"/>
      <c r="N28" s="19"/>
      <c r="O28" s="19"/>
    </row>
    <row r="29" spans="1:15" x14ac:dyDescent="0.25">
      <c r="A29" s="6" t="s">
        <v>31</v>
      </c>
      <c r="B29" s="12">
        <f>+'ANEXO VII ABRIL'!B29+'ANEXO VII MAYO'!B29+'ANEXO VII JUNIO'!B29</f>
        <v>10593560</v>
      </c>
      <c r="C29" s="12">
        <f>+'ANEXO VII ABRIL'!C29+'ANEXO VII MAYO'!C29+'ANEXO VII JUNIO'!C29</f>
        <v>2532305</v>
      </c>
      <c r="D29" s="12">
        <f>+'ANEXO VII ABRIL'!D29+'ANEXO VII MAYO'!D29+'ANEXO VII JUNIO'!D29</f>
        <v>169941</v>
      </c>
      <c r="E29" s="12">
        <f>+'ANEXO VII ABRIL'!E29+'ANEXO VII MAYO'!E29+'ANEXO VII JUNIO'!E29</f>
        <v>99192</v>
      </c>
      <c r="F29" s="12">
        <f>+'ANEXO VII ABRIL'!F29+'ANEXO VII MAYO'!F29+'ANEXO VII JUNIO'!F29</f>
        <v>190027</v>
      </c>
      <c r="G29" s="12">
        <f>+'ANEXO VII ABRIL'!G29+'ANEXO VII MAYO'!G29+'ANEXO VII JUNIO'!G29</f>
        <v>23994</v>
      </c>
      <c r="H29" s="10">
        <f>+'ANEXO VII ABRIL'!H29+'ANEXO VII MAYO'!H29+'ANEXO VII JUNIO'!H29</f>
        <v>190979</v>
      </c>
      <c r="I29" s="12">
        <f>+'ANEXO VII ABRIL'!I29+'ANEXO VII MAYO'!I29+'ANEXO VII JUNIO'!I29</f>
        <v>77741</v>
      </c>
      <c r="J29" s="10">
        <f>+'ANEXO VII ABRIL'!J29+'ANEXO VII MAYO'!J29+'ANEXO VII JUNIO'!J29</f>
        <v>314810</v>
      </c>
      <c r="K29" s="10">
        <f>+'ANEXO VII MAYO'!K29+'ANEXO VII JUNIO'!K29+'ANEXO VII ABRIL'!K29</f>
        <v>46140</v>
      </c>
      <c r="L29" s="11">
        <f t="shared" si="0"/>
        <v>14238689</v>
      </c>
      <c r="M29" s="19"/>
      <c r="N29" s="19"/>
      <c r="O29" s="19"/>
    </row>
    <row r="30" spans="1:15" x14ac:dyDescent="0.25">
      <c r="A30" s="6" t="s">
        <v>32</v>
      </c>
      <c r="B30" s="12">
        <f>+'ANEXO VII ABRIL'!B30+'ANEXO VII MAYO'!B30+'ANEXO VII JUNIO'!B30</f>
        <v>11248397</v>
      </c>
      <c r="C30" s="12">
        <f>+'ANEXO VII ABRIL'!C30+'ANEXO VII MAYO'!C30+'ANEXO VII JUNIO'!C30</f>
        <v>2688839</v>
      </c>
      <c r="D30" s="12">
        <f>+'ANEXO VII ABRIL'!D30+'ANEXO VII MAYO'!D30+'ANEXO VII JUNIO'!D30</f>
        <v>180446</v>
      </c>
      <c r="E30" s="12">
        <f>+'ANEXO VII ABRIL'!E30+'ANEXO VII MAYO'!E30+'ANEXO VII JUNIO'!E30</f>
        <v>105323</v>
      </c>
      <c r="F30" s="12">
        <f>+'ANEXO VII ABRIL'!F30+'ANEXO VII MAYO'!F30+'ANEXO VII JUNIO'!F30</f>
        <v>202928</v>
      </c>
      <c r="G30" s="12">
        <f>+'ANEXO VII ABRIL'!G30+'ANEXO VII MAYO'!G30+'ANEXO VII JUNIO'!G30</f>
        <v>25476</v>
      </c>
      <c r="H30" s="10">
        <f>+'ANEXO VII ABRIL'!H30+'ANEXO VII MAYO'!H30+'ANEXO VII JUNIO'!H30</f>
        <v>203946</v>
      </c>
      <c r="I30" s="12">
        <f>+'ANEXO VII ABRIL'!I30+'ANEXO VII MAYO'!I30+'ANEXO VII JUNIO'!I30</f>
        <v>151593</v>
      </c>
      <c r="J30" s="10">
        <f>+'ANEXO VII ABRIL'!J30+'ANEXO VII MAYO'!J30+'ANEXO VII JUNIO'!J30</f>
        <v>0</v>
      </c>
      <c r="K30" s="10">
        <f>+'ANEXO VII MAYO'!K30+'ANEXO VII JUNIO'!K30+'ANEXO VII ABRIL'!K30</f>
        <v>49272</v>
      </c>
      <c r="L30" s="11">
        <f t="shared" si="0"/>
        <v>14856220</v>
      </c>
      <c r="M30" s="19"/>
      <c r="N30" s="19"/>
      <c r="O30" s="19"/>
    </row>
    <row r="31" spans="1:15" x14ac:dyDescent="0.25">
      <c r="A31" s="6" t="s">
        <v>33</v>
      </c>
      <c r="B31" s="12">
        <f>+'ANEXO VII ABRIL'!B31+'ANEXO VII MAYO'!B31+'ANEXO VII JUNIO'!B31</f>
        <v>11550165</v>
      </c>
      <c r="C31" s="12">
        <f>+'ANEXO VII ABRIL'!C31+'ANEXO VII MAYO'!C31+'ANEXO VII JUNIO'!C31</f>
        <v>2760974</v>
      </c>
      <c r="D31" s="12">
        <f>+'ANEXO VII ABRIL'!D31+'ANEXO VII MAYO'!D31+'ANEXO VII JUNIO'!D31</f>
        <v>185287</v>
      </c>
      <c r="E31" s="12">
        <f>+'ANEXO VII ABRIL'!E31+'ANEXO VII MAYO'!E31+'ANEXO VII JUNIO'!E31</f>
        <v>108149</v>
      </c>
      <c r="F31" s="12">
        <f>+'ANEXO VII ABRIL'!F31+'ANEXO VII MAYO'!F31+'ANEXO VII JUNIO'!F31</f>
        <v>206058</v>
      </c>
      <c r="G31" s="12">
        <f>+'ANEXO VII ABRIL'!G31+'ANEXO VII MAYO'!G31+'ANEXO VII JUNIO'!G31</f>
        <v>26160</v>
      </c>
      <c r="H31" s="10">
        <f>+'ANEXO VII ABRIL'!H31+'ANEXO VII MAYO'!H31+'ANEXO VII JUNIO'!H31</f>
        <v>207091</v>
      </c>
      <c r="I31" s="12">
        <f>+'ANEXO VII ABRIL'!I31+'ANEXO VII MAYO'!I31+'ANEXO VII JUNIO'!I31</f>
        <v>81068</v>
      </c>
      <c r="J31" s="10">
        <f>+'ANEXO VII ABRIL'!J31+'ANEXO VII MAYO'!J31+'ANEXO VII JUNIO'!J31</f>
        <v>849397</v>
      </c>
      <c r="K31" s="10">
        <f>+'ANEXO VII MAYO'!K31+'ANEXO VII JUNIO'!K31+'ANEXO VII ABRIL'!K31</f>
        <v>50033</v>
      </c>
      <c r="L31" s="11">
        <f t="shared" si="0"/>
        <v>16024382</v>
      </c>
      <c r="M31" s="19"/>
      <c r="N31" s="19"/>
      <c r="O31" s="19"/>
    </row>
    <row r="32" spans="1:15" x14ac:dyDescent="0.25">
      <c r="A32" s="6" t="s">
        <v>34</v>
      </c>
      <c r="B32" s="12">
        <f>+'ANEXO VII ABRIL'!B32+'ANEXO VII MAYO'!B32+'ANEXO VII JUNIO'!B32</f>
        <v>18865427</v>
      </c>
      <c r="C32" s="12">
        <f>+'ANEXO VII ABRIL'!C32+'ANEXO VII MAYO'!C32+'ANEXO VII JUNIO'!C32</f>
        <v>4509628</v>
      </c>
      <c r="D32" s="12">
        <f>+'ANEXO VII ABRIL'!D32+'ANEXO VII MAYO'!D32+'ANEXO VII JUNIO'!D32</f>
        <v>302637</v>
      </c>
      <c r="E32" s="12">
        <f>+'ANEXO VII ABRIL'!E32+'ANEXO VII MAYO'!E32+'ANEXO VII JUNIO'!E32</f>
        <v>176643</v>
      </c>
      <c r="F32" s="12">
        <f>+'ANEXO VII ABRIL'!F32+'ANEXO VII MAYO'!F32+'ANEXO VII JUNIO'!F32</f>
        <v>349241</v>
      </c>
      <c r="G32" s="12">
        <f>+'ANEXO VII ABRIL'!G32+'ANEXO VII MAYO'!G32+'ANEXO VII JUNIO'!G32</f>
        <v>42726</v>
      </c>
      <c r="H32" s="10">
        <f>+'ANEXO VII ABRIL'!H32+'ANEXO VII MAYO'!H32+'ANEXO VII JUNIO'!H32</f>
        <v>350991</v>
      </c>
      <c r="I32" s="12">
        <f>+'ANEXO VII ABRIL'!I32+'ANEXO VII MAYO'!I32+'ANEXO VII JUNIO'!I32</f>
        <v>534795</v>
      </c>
      <c r="J32" s="10">
        <f>+'ANEXO VII ABRIL'!J32+'ANEXO VII MAYO'!J32+'ANEXO VII JUNIO'!J32</f>
        <v>2061979</v>
      </c>
      <c r="K32" s="10">
        <f>+'ANEXO VII MAYO'!K32+'ANEXO VII JUNIO'!K32+'ANEXO VII ABRIL'!K32</f>
        <v>84797</v>
      </c>
      <c r="L32" s="11">
        <f t="shared" si="0"/>
        <v>27278864</v>
      </c>
      <c r="M32" s="19"/>
      <c r="N32" s="19"/>
      <c r="O32" s="19"/>
    </row>
    <row r="33" spans="1:15" x14ac:dyDescent="0.25">
      <c r="A33" s="6" t="s">
        <v>35</v>
      </c>
      <c r="B33" s="12">
        <f>+'ANEXO VII ABRIL'!B33+'ANEXO VII MAYO'!B33+'ANEXO VII JUNIO'!B33</f>
        <v>14606531</v>
      </c>
      <c r="C33" s="12">
        <f>+'ANEXO VII ABRIL'!C33+'ANEXO VII MAYO'!C33+'ANEXO VII JUNIO'!C33</f>
        <v>3491573</v>
      </c>
      <c r="D33" s="12">
        <f>+'ANEXO VII ABRIL'!D33+'ANEXO VII MAYO'!D33+'ANEXO VII JUNIO'!D33</f>
        <v>234317</v>
      </c>
      <c r="E33" s="12">
        <f>+'ANEXO VII ABRIL'!E33+'ANEXO VII MAYO'!E33+'ANEXO VII JUNIO'!E33</f>
        <v>136765</v>
      </c>
      <c r="F33" s="12">
        <f>+'ANEXO VII ABRIL'!F33+'ANEXO VII MAYO'!F33+'ANEXO VII JUNIO'!F33</f>
        <v>269030</v>
      </c>
      <c r="G33" s="12">
        <f>+'ANEXO VII ABRIL'!G33+'ANEXO VII MAYO'!G33+'ANEXO VII JUNIO'!G33</f>
        <v>33081</v>
      </c>
      <c r="H33" s="10">
        <f>+'ANEXO VII ABRIL'!H33+'ANEXO VII MAYO'!H33+'ANEXO VII JUNIO'!H33</f>
        <v>270378</v>
      </c>
      <c r="I33" s="12">
        <f>+'ANEXO VII ABRIL'!I33+'ANEXO VII MAYO'!I33+'ANEXO VII JUNIO'!I33</f>
        <v>344857</v>
      </c>
      <c r="J33" s="10">
        <f>+'ANEXO VII ABRIL'!J33+'ANEXO VII MAYO'!J33+'ANEXO VII JUNIO'!J33</f>
        <v>1209528</v>
      </c>
      <c r="K33" s="10">
        <f>+'ANEXO VII MAYO'!K33+'ANEXO VII JUNIO'!K33+'ANEXO VII ABRIL'!K33</f>
        <v>65322</v>
      </c>
      <c r="L33" s="11">
        <f t="shared" si="0"/>
        <v>20661382</v>
      </c>
      <c r="M33" s="19"/>
      <c r="N33" s="19"/>
      <c r="O33" s="19"/>
    </row>
    <row r="34" spans="1:15" x14ac:dyDescent="0.25">
      <c r="A34" s="6" t="s">
        <v>36</v>
      </c>
      <c r="B34" s="12">
        <f>+'ANEXO VII ABRIL'!B34+'ANEXO VII MAYO'!B34+'ANEXO VII JUNIO'!B34</f>
        <v>12627145</v>
      </c>
      <c r="C34" s="12">
        <f>+'ANEXO VII ABRIL'!C34+'ANEXO VII MAYO'!C34+'ANEXO VII JUNIO'!C34</f>
        <v>3018418</v>
      </c>
      <c r="D34" s="12">
        <f>+'ANEXO VII ABRIL'!D34+'ANEXO VII MAYO'!D34+'ANEXO VII JUNIO'!D34</f>
        <v>202563</v>
      </c>
      <c r="E34" s="12">
        <f>+'ANEXO VII ABRIL'!E34+'ANEXO VII MAYO'!E34+'ANEXO VII JUNIO'!E34</f>
        <v>118232</v>
      </c>
      <c r="F34" s="12">
        <f>+'ANEXO VII ABRIL'!F34+'ANEXO VII MAYO'!F34+'ANEXO VII JUNIO'!F34</f>
        <v>226266</v>
      </c>
      <c r="G34" s="12">
        <f>+'ANEXO VII ABRIL'!G34+'ANEXO VII MAYO'!G34+'ANEXO VII JUNIO'!G34</f>
        <v>28599</v>
      </c>
      <c r="H34" s="10">
        <f>+'ANEXO VII ABRIL'!H34+'ANEXO VII MAYO'!H34+'ANEXO VII JUNIO'!H34</f>
        <v>227400</v>
      </c>
      <c r="I34" s="12">
        <f>+'ANEXO VII ABRIL'!I34+'ANEXO VII MAYO'!I34+'ANEXO VII JUNIO'!I34</f>
        <v>198083</v>
      </c>
      <c r="J34" s="10">
        <f>+'ANEXO VII ABRIL'!J34+'ANEXO VII MAYO'!J34+'ANEXO VII JUNIO'!J34</f>
        <v>440841</v>
      </c>
      <c r="K34" s="10">
        <f>+'ANEXO VII MAYO'!K34+'ANEXO VII JUNIO'!K34+'ANEXO VII ABRIL'!K34</f>
        <v>54939</v>
      </c>
      <c r="L34" s="11">
        <f t="shared" si="0"/>
        <v>17142486</v>
      </c>
      <c r="M34" s="19"/>
      <c r="N34" s="19"/>
      <c r="O34" s="19"/>
    </row>
    <row r="35" spans="1:15" x14ac:dyDescent="0.25">
      <c r="A35" s="6" t="s">
        <v>37</v>
      </c>
      <c r="B35" s="12">
        <f>+'ANEXO VII ABRIL'!B35+'ANEXO VII MAYO'!B35+'ANEXO VII JUNIO'!B35</f>
        <v>12247277</v>
      </c>
      <c r="C35" s="12">
        <f>+'ANEXO VII ABRIL'!C35+'ANEXO VII MAYO'!C35+'ANEXO VII JUNIO'!C35</f>
        <v>2927613</v>
      </c>
      <c r="D35" s="12">
        <f>+'ANEXO VII ABRIL'!D35+'ANEXO VII MAYO'!D35+'ANEXO VII JUNIO'!D35</f>
        <v>196470</v>
      </c>
      <c r="E35" s="12">
        <f>+'ANEXO VII ABRIL'!E35+'ANEXO VII MAYO'!E35+'ANEXO VII JUNIO'!E35</f>
        <v>114675</v>
      </c>
      <c r="F35" s="12">
        <f>+'ANEXO VII ABRIL'!F35+'ANEXO VII MAYO'!F35+'ANEXO VII JUNIO'!F35</f>
        <v>220976</v>
      </c>
      <c r="G35" s="12">
        <f>+'ANEXO VII ABRIL'!G35+'ANEXO VII MAYO'!G35+'ANEXO VII JUNIO'!G35</f>
        <v>27738</v>
      </c>
      <c r="H35" s="10">
        <f>+'ANEXO VII ABRIL'!H35+'ANEXO VII MAYO'!H35+'ANEXO VII JUNIO'!H35</f>
        <v>222083</v>
      </c>
      <c r="I35" s="12">
        <f>+'ANEXO VII ABRIL'!I35+'ANEXO VII MAYO'!I35+'ANEXO VII JUNIO'!I35</f>
        <v>130129</v>
      </c>
      <c r="J35" s="10">
        <f>+'ANEXO VII ABRIL'!J35+'ANEXO VII MAYO'!J35+'ANEXO VII JUNIO'!J35</f>
        <v>403094</v>
      </c>
      <c r="K35" s="10">
        <f>+'ANEXO VII MAYO'!K35+'ANEXO VII JUNIO'!K35+'ANEXO VII ABRIL'!K35</f>
        <v>53655</v>
      </c>
      <c r="L35" s="11">
        <f t="shared" si="0"/>
        <v>16543710</v>
      </c>
      <c r="M35" s="19"/>
      <c r="N35" s="19"/>
      <c r="O35" s="19"/>
    </row>
    <row r="36" spans="1:15" x14ac:dyDescent="0.25">
      <c r="A36" s="6" t="s">
        <v>38</v>
      </c>
      <c r="B36" s="12">
        <f>+'ANEXO VII ABRIL'!B36+'ANEXO VII MAYO'!B36+'ANEXO VII JUNIO'!B36</f>
        <v>25671215</v>
      </c>
      <c r="C36" s="12">
        <f>+'ANEXO VII ABRIL'!C36+'ANEXO VII MAYO'!C36+'ANEXO VII JUNIO'!C36</f>
        <v>6136497</v>
      </c>
      <c r="D36" s="12">
        <f>+'ANEXO VII ABRIL'!D36+'ANEXO VII MAYO'!D36+'ANEXO VII JUNIO'!D36</f>
        <v>411815</v>
      </c>
      <c r="E36" s="12">
        <f>+'ANEXO VII ABRIL'!E36+'ANEXO VII MAYO'!E36+'ANEXO VII JUNIO'!E36</f>
        <v>240369</v>
      </c>
      <c r="F36" s="12">
        <f>+'ANEXO VII ABRIL'!F36+'ANEXO VII MAYO'!F36+'ANEXO VII JUNIO'!F36</f>
        <v>462986</v>
      </c>
      <c r="G36" s="12">
        <f>+'ANEXO VII ABRIL'!G36+'ANEXO VII MAYO'!G36+'ANEXO VII JUNIO'!G36</f>
        <v>58140</v>
      </c>
      <c r="H36" s="10">
        <f>+'ANEXO VII ABRIL'!H36+'ANEXO VII MAYO'!H36+'ANEXO VII JUNIO'!H36</f>
        <v>465306</v>
      </c>
      <c r="I36" s="12">
        <f>+'ANEXO VII ABRIL'!I36+'ANEXO VII MAYO'!I36+'ANEXO VII JUNIO'!I36</f>
        <v>750554</v>
      </c>
      <c r="J36" s="10">
        <f>+'ANEXO VII ABRIL'!J36+'ANEXO VII MAYO'!J36+'ANEXO VII JUNIO'!J36</f>
        <v>3628100</v>
      </c>
      <c r="K36" s="10">
        <f>+'ANEXO VII MAYO'!K36+'ANEXO VII JUNIO'!K36+'ANEXO VII ABRIL'!K36</f>
        <v>112416</v>
      </c>
      <c r="L36" s="11">
        <f t="shared" si="0"/>
        <v>37937398</v>
      </c>
      <c r="M36" s="19"/>
      <c r="N36" s="19"/>
      <c r="O36" s="19"/>
    </row>
    <row r="37" spans="1:15" x14ac:dyDescent="0.25">
      <c r="A37" s="6" t="s">
        <v>51</v>
      </c>
      <c r="B37" s="12">
        <f>+'ANEXO VII ABRIL'!B37+'ANEXO VII MAYO'!B37+'ANEXO VII JUNIO'!B37</f>
        <v>14551525</v>
      </c>
      <c r="C37" s="12">
        <f>+'ANEXO VII ABRIL'!C37+'ANEXO VII MAYO'!C37+'ANEXO VII JUNIO'!C37</f>
        <v>3478424</v>
      </c>
      <c r="D37" s="12">
        <f>+'ANEXO VII ABRIL'!D37+'ANEXO VII MAYO'!D37+'ANEXO VII JUNIO'!D37</f>
        <v>233435</v>
      </c>
      <c r="E37" s="12">
        <f>+'ANEXO VII ABRIL'!E37+'ANEXO VII MAYO'!E37+'ANEXO VII JUNIO'!E37</f>
        <v>136251</v>
      </c>
      <c r="F37" s="12">
        <f>+'ANEXO VII ABRIL'!F37+'ANEXO VII MAYO'!F37+'ANEXO VII JUNIO'!F37</f>
        <v>264057</v>
      </c>
      <c r="G37" s="12">
        <f>+'ANEXO VII ABRIL'!G37+'ANEXO VII MAYO'!G37+'ANEXO VII JUNIO'!G37</f>
        <v>32958</v>
      </c>
      <c r="H37" s="12">
        <f>+'ANEXO VII ABRIL'!H37+'ANEXO VII MAYO'!H37+'ANEXO VII JUNIO'!H37</f>
        <v>265380</v>
      </c>
      <c r="I37" s="12">
        <f>+'ANEXO VII ABRIL'!I37+'ANEXO VII MAYO'!I37+'ANEXO VII JUNIO'!I37</f>
        <v>283783</v>
      </c>
      <c r="J37" s="12">
        <f>+'ANEXO VII ABRIL'!J37+'ANEXO VII MAYO'!J37+'ANEXO VII JUNIO'!J37</f>
        <v>237757</v>
      </c>
      <c r="K37" s="10">
        <f>+'ANEXO VII MAYO'!K37+'ANEXO VII JUNIO'!K37+'ANEXO VII ABRIL'!K37</f>
        <v>64114</v>
      </c>
      <c r="L37" s="11">
        <f t="shared" si="0"/>
        <v>19547684</v>
      </c>
      <c r="M37" s="19"/>
      <c r="N37" s="19"/>
      <c r="O37" s="19"/>
    </row>
    <row r="38" spans="1:15" x14ac:dyDescent="0.25">
      <c r="A38" s="6" t="s">
        <v>39</v>
      </c>
      <c r="B38" s="12">
        <f>+'ANEXO VII ABRIL'!B38+'ANEXO VII MAYO'!B38+'ANEXO VII JUNIO'!B38</f>
        <v>35317673</v>
      </c>
      <c r="C38" s="12">
        <f>+'ANEXO VII ABRIL'!C38+'ANEXO VII MAYO'!C38+'ANEXO VII JUNIO'!C38</f>
        <v>8442406</v>
      </c>
      <c r="D38" s="12">
        <f>+'ANEXO VII ABRIL'!D38+'ANEXO VII MAYO'!D38+'ANEXO VII JUNIO'!D38</f>
        <v>566562</v>
      </c>
      <c r="E38" s="12">
        <f>+'ANEXO VII ABRIL'!E38+'ANEXO VII MAYO'!E38+'ANEXO VII JUNIO'!E38</f>
        <v>330691</v>
      </c>
      <c r="F38" s="12">
        <f>+'ANEXO VII ABRIL'!F38+'ANEXO VII MAYO'!F38+'ANEXO VII JUNIO'!F38</f>
        <v>647137</v>
      </c>
      <c r="G38" s="12">
        <f>+'ANEXO VII ABRIL'!G38+'ANEXO VII MAYO'!G38+'ANEXO VII JUNIO'!G38</f>
        <v>79989</v>
      </c>
      <c r="H38" s="10">
        <f>+'ANEXO VII ABRIL'!H38+'ANEXO VII MAYO'!H38+'ANEXO VII JUNIO'!H38</f>
        <v>650381</v>
      </c>
      <c r="I38" s="12">
        <f>+'ANEXO VII ABRIL'!I38+'ANEXO VII MAYO'!I38+'ANEXO VII JUNIO'!I38</f>
        <v>1079613</v>
      </c>
      <c r="J38" s="10">
        <f>+'ANEXO VII ABRIL'!J38+'ANEXO VII MAYO'!J38+'ANEXO VII JUNIO'!J38</f>
        <v>2607028</v>
      </c>
      <c r="K38" s="10">
        <f>+'ANEXO VII MAYO'!K38+'ANEXO VII JUNIO'!K38+'ANEXO VII ABRIL'!K38</f>
        <v>157130</v>
      </c>
      <c r="L38" s="11">
        <f t="shared" si="0"/>
        <v>49878610</v>
      </c>
      <c r="M38" s="19"/>
      <c r="N38" s="19"/>
      <c r="O38" s="19"/>
    </row>
    <row r="39" spans="1:15" x14ac:dyDescent="0.25">
      <c r="A39" s="6" t="s">
        <v>40</v>
      </c>
      <c r="B39" s="12">
        <f>+'ANEXO VII ABRIL'!B39+'ANEXO VII MAYO'!B39+'ANEXO VII JUNIO'!B39</f>
        <v>20846060</v>
      </c>
      <c r="C39" s="12">
        <f>+'ANEXO VII ABRIL'!C39+'ANEXO VII MAYO'!C39+'ANEXO VII JUNIO'!C39</f>
        <v>4983083</v>
      </c>
      <c r="D39" s="12">
        <f>+'ANEXO VII ABRIL'!D39+'ANEXO VII MAYO'!D39+'ANEXO VII JUNIO'!D39</f>
        <v>334410</v>
      </c>
      <c r="E39" s="12">
        <f>+'ANEXO VII ABRIL'!E39+'ANEXO VII MAYO'!E39+'ANEXO VII JUNIO'!E39</f>
        <v>195189</v>
      </c>
      <c r="F39" s="12">
        <f>+'ANEXO VII ABRIL'!F39+'ANEXO VII MAYO'!F39+'ANEXO VII JUNIO'!F39</f>
        <v>385225</v>
      </c>
      <c r="G39" s="12">
        <f>+'ANEXO VII ABRIL'!G39+'ANEXO VII MAYO'!G39+'ANEXO VII JUNIO'!G39</f>
        <v>47211</v>
      </c>
      <c r="H39" s="10">
        <f>+'ANEXO VII ABRIL'!H39+'ANEXO VII MAYO'!H39+'ANEXO VII JUNIO'!H39</f>
        <v>387155</v>
      </c>
      <c r="I39" s="12">
        <f>+'ANEXO VII ABRIL'!I39+'ANEXO VII MAYO'!I39+'ANEXO VII JUNIO'!I39</f>
        <v>572395</v>
      </c>
      <c r="J39" s="10">
        <f>+'ANEXO VII ABRIL'!J39+'ANEXO VII MAYO'!J39+'ANEXO VII JUNIO'!J39</f>
        <v>386627</v>
      </c>
      <c r="K39" s="10">
        <f>+'ANEXO VII MAYO'!K39+'ANEXO VII JUNIO'!K39+'ANEXO VII ABRIL'!K39</f>
        <v>93535</v>
      </c>
      <c r="L39" s="11">
        <f t="shared" si="0"/>
        <v>28230890</v>
      </c>
      <c r="M39" s="19"/>
      <c r="N39" s="19"/>
      <c r="O39" s="19"/>
    </row>
    <row r="40" spans="1:15" x14ac:dyDescent="0.25">
      <c r="A40" s="6" t="s">
        <v>41</v>
      </c>
      <c r="B40" s="12">
        <f>+'ANEXO VII ABRIL'!B40+'ANEXO VII MAYO'!B40+'ANEXO VII JUNIO'!B40</f>
        <v>14022736</v>
      </c>
      <c r="C40" s="12">
        <f>+'ANEXO VII ABRIL'!C40+'ANEXO VII MAYO'!C40+'ANEXO VII JUNIO'!C40</f>
        <v>3352022</v>
      </c>
      <c r="D40" s="12">
        <f>+'ANEXO VII ABRIL'!D40+'ANEXO VII MAYO'!D40+'ANEXO VII JUNIO'!D40</f>
        <v>224952</v>
      </c>
      <c r="E40" s="12">
        <f>+'ANEXO VII ABRIL'!E40+'ANEXO VII MAYO'!E40+'ANEXO VII JUNIO'!E40</f>
        <v>131300</v>
      </c>
      <c r="F40" s="12">
        <f>+'ANEXO VII ABRIL'!F40+'ANEXO VII MAYO'!F40+'ANEXO VII JUNIO'!F40</f>
        <v>257749</v>
      </c>
      <c r="G40" s="12">
        <f>+'ANEXO VII ABRIL'!G40+'ANEXO VII MAYO'!G40+'ANEXO VII JUNIO'!G40</f>
        <v>31758</v>
      </c>
      <c r="H40" s="10">
        <f>+'ANEXO VII ABRIL'!H40+'ANEXO VII MAYO'!H40+'ANEXO VII JUNIO'!H40</f>
        <v>259042</v>
      </c>
      <c r="I40" s="12">
        <f>+'ANEXO VII ABRIL'!I40+'ANEXO VII MAYO'!I40+'ANEXO VII JUNIO'!I40</f>
        <v>368383</v>
      </c>
      <c r="J40" s="10">
        <f>+'ANEXO VII ABRIL'!J40+'ANEXO VII MAYO'!J40+'ANEXO VII JUNIO'!J40</f>
        <v>2314942</v>
      </c>
      <c r="K40" s="10">
        <f>+'ANEXO VII MAYO'!K40+'ANEXO VII JUNIO'!K40+'ANEXO VII ABRIL'!K40</f>
        <v>62583</v>
      </c>
      <c r="L40" s="11">
        <f t="shared" si="0"/>
        <v>21025467</v>
      </c>
      <c r="M40" s="19"/>
      <c r="N40" s="19"/>
      <c r="O40" s="19"/>
    </row>
    <row r="41" spans="1:15" x14ac:dyDescent="0.25">
      <c r="A41" s="6" t="s">
        <v>71</v>
      </c>
      <c r="B41" s="12">
        <f>+'ANEXO VII ABRIL'!B41+'ANEXO VII MAYO'!B41+'ANEXO VII JUNIO'!B41</f>
        <v>10580801</v>
      </c>
      <c r="C41" s="12">
        <f>+'ANEXO VII ABRIL'!C41+'ANEXO VII MAYO'!C41+'ANEXO VII JUNIO'!C41</f>
        <v>2529256</v>
      </c>
      <c r="D41" s="12">
        <f>+'ANEXO VII ABRIL'!D41+'ANEXO VII MAYO'!D41+'ANEXO VII JUNIO'!D41</f>
        <v>169736</v>
      </c>
      <c r="E41" s="12">
        <f>+'ANEXO VII ABRIL'!E41+'ANEXO VII MAYO'!E41+'ANEXO VII JUNIO'!E41</f>
        <v>99071</v>
      </c>
      <c r="F41" s="12">
        <f>+'ANEXO VII ABRIL'!F41+'ANEXO VII MAYO'!F41+'ANEXO VII JUNIO'!F41</f>
        <v>190751</v>
      </c>
      <c r="G41" s="12">
        <f>+'ANEXO VII ABRIL'!G41+'ANEXO VII MAYO'!G41+'ANEXO VII JUNIO'!G41</f>
        <v>23964</v>
      </c>
      <c r="H41" s="10">
        <f>+'ANEXO VII ABRIL'!H41+'ANEXO VII MAYO'!H41+'ANEXO VII JUNIO'!H41</f>
        <v>191708</v>
      </c>
      <c r="I41" s="12">
        <f>+'ANEXO VII ABRIL'!I41+'ANEXO VII MAYO'!I41+'ANEXO VII JUNIO'!I41</f>
        <v>101705</v>
      </c>
      <c r="J41" s="10">
        <f>+'ANEXO VII ABRIL'!J41+'ANEXO VII MAYO'!J41+'ANEXO VII JUNIO'!J41</f>
        <v>178918</v>
      </c>
      <c r="K41" s="10">
        <f>+'ANEXO VII MAYO'!K41+'ANEXO VII JUNIO'!K41+'ANEXO VII ABRIL'!K41</f>
        <v>46316</v>
      </c>
      <c r="L41" s="11">
        <f t="shared" si="0"/>
        <v>14112226</v>
      </c>
      <c r="M41" s="19"/>
      <c r="N41" s="19"/>
      <c r="O41" s="19"/>
    </row>
    <row r="42" spans="1:15" ht="15.75" thickBot="1" x14ac:dyDescent="0.3">
      <c r="A42" s="7" t="s">
        <v>43</v>
      </c>
      <c r="B42" s="13">
        <f>SUM(B6:B41)</f>
        <v>766553531</v>
      </c>
      <c r="C42" s="13">
        <f t="shared" ref="C42:K42" si="1">SUM(C6:C41)</f>
        <v>183238443</v>
      </c>
      <c r="D42" s="13">
        <f t="shared" si="1"/>
        <v>12296985</v>
      </c>
      <c r="E42" s="13">
        <f t="shared" si="1"/>
        <v>7177504</v>
      </c>
      <c r="F42" s="13">
        <f t="shared" si="1"/>
        <v>14122309</v>
      </c>
      <c r="G42" s="13">
        <f t="shared" si="1"/>
        <v>1736094</v>
      </c>
      <c r="H42" s="13">
        <f t="shared" si="1"/>
        <v>14193092</v>
      </c>
      <c r="I42" s="13">
        <f t="shared" si="1"/>
        <v>20121745</v>
      </c>
      <c r="J42" s="13">
        <f t="shared" si="1"/>
        <v>61810703</v>
      </c>
      <c r="K42" s="13">
        <f t="shared" si="1"/>
        <v>3428991</v>
      </c>
      <c r="L42" s="14">
        <f>SUM(L6:L41)</f>
        <v>1084679397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5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5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5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8" spans="1:15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</sheetData>
  <sheetProtection algorithmName="SHA-512" hashValue="DQKK3ZLrf2WE1Rne8RWX9114E3OSxDbH0tgEvZNNZuXmO95M+EzW+kOx+nOjRAzbGz59hT36WGtvtlR3Hd5GnQ==" saltValue="TEFUdU+Ab7qJ+zf0LVvgPw==" spinCount="100000" sheet="1" objects="1" scenarios="1"/>
  <pageMargins left="0.6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25" zoomScale="90" zoomScaleNormal="90" workbookViewId="0">
      <selection activeCell="C10" sqref="C10"/>
    </sheetView>
  </sheetViews>
  <sheetFormatPr baseColWidth="10" defaultRowHeight="15" x14ac:dyDescent="0.25"/>
  <cols>
    <col min="1" max="1" width="23.42578125" customWidth="1"/>
    <col min="2" max="4" width="21" customWidth="1"/>
    <col min="5" max="8" width="23.42578125" customWidth="1"/>
    <col min="9" max="10" width="21" customWidth="1"/>
    <col min="11" max="11" width="18.28515625" customWidth="1"/>
    <col min="12" max="12" width="21" customWidth="1"/>
  </cols>
  <sheetData>
    <row r="1" spans="1:14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18.75" x14ac:dyDescent="0.3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52</v>
      </c>
      <c r="J5" s="3" t="s">
        <v>47</v>
      </c>
      <c r="K5" s="3" t="s">
        <v>58</v>
      </c>
      <c r="L5" s="2" t="s">
        <v>9</v>
      </c>
    </row>
    <row r="6" spans="1:14" ht="21" customHeight="1" x14ac:dyDescent="0.25">
      <c r="A6" s="6" t="s">
        <v>10</v>
      </c>
      <c r="B6" s="9">
        <v>3954291</v>
      </c>
      <c r="C6" s="9">
        <v>960205</v>
      </c>
      <c r="D6" s="9">
        <v>75112</v>
      </c>
      <c r="E6" s="9">
        <v>51493</v>
      </c>
      <c r="F6" s="9">
        <v>80685</v>
      </c>
      <c r="G6" s="9">
        <v>9047</v>
      </c>
      <c r="H6" s="9">
        <v>217496</v>
      </c>
      <c r="I6" s="9">
        <v>48926</v>
      </c>
      <c r="J6" s="9">
        <v>0</v>
      </c>
      <c r="K6" s="10">
        <v>16351</v>
      </c>
      <c r="L6" s="11">
        <f t="shared" ref="L6:L41" si="0">SUM(B6:K6)</f>
        <v>5413606</v>
      </c>
      <c r="N6" s="19"/>
    </row>
    <row r="7" spans="1:14" x14ac:dyDescent="0.25">
      <c r="A7" s="6" t="s">
        <v>11</v>
      </c>
      <c r="B7" s="12">
        <v>5371353</v>
      </c>
      <c r="C7" s="12">
        <v>1304305</v>
      </c>
      <c r="D7" s="12">
        <v>102030</v>
      </c>
      <c r="E7" s="12">
        <v>69945</v>
      </c>
      <c r="F7" s="12">
        <v>106619</v>
      </c>
      <c r="G7" s="12">
        <v>12290</v>
      </c>
      <c r="H7" s="12">
        <v>287403</v>
      </c>
      <c r="I7" s="12">
        <v>70151</v>
      </c>
      <c r="J7" s="12">
        <v>1174887</v>
      </c>
      <c r="K7" s="10">
        <v>21606</v>
      </c>
      <c r="L7" s="11">
        <f t="shared" si="0"/>
        <v>8520589</v>
      </c>
      <c r="N7" s="19"/>
    </row>
    <row r="8" spans="1:14" x14ac:dyDescent="0.25">
      <c r="A8" s="6" t="s">
        <v>12</v>
      </c>
      <c r="B8" s="12">
        <v>5480946</v>
      </c>
      <c r="C8" s="12">
        <v>1330917</v>
      </c>
      <c r="D8" s="12">
        <v>104112</v>
      </c>
      <c r="E8" s="12">
        <v>71373</v>
      </c>
      <c r="F8" s="12">
        <v>114329</v>
      </c>
      <c r="G8" s="12">
        <v>12540</v>
      </c>
      <c r="H8" s="12">
        <v>308186</v>
      </c>
      <c r="I8" s="12">
        <v>108912</v>
      </c>
      <c r="J8" s="12">
        <v>384639</v>
      </c>
      <c r="K8" s="10">
        <v>23169</v>
      </c>
      <c r="L8" s="11">
        <f t="shared" si="0"/>
        <v>7939123</v>
      </c>
      <c r="N8" s="19"/>
    </row>
    <row r="9" spans="1:14" x14ac:dyDescent="0.25">
      <c r="A9" s="6" t="s">
        <v>13</v>
      </c>
      <c r="B9" s="12">
        <v>9377853</v>
      </c>
      <c r="C9" s="12">
        <v>2277187</v>
      </c>
      <c r="D9" s="12">
        <v>178134</v>
      </c>
      <c r="E9" s="12">
        <v>122118</v>
      </c>
      <c r="F9" s="12">
        <v>205672</v>
      </c>
      <c r="G9" s="12">
        <v>21456</v>
      </c>
      <c r="H9" s="12">
        <v>554413</v>
      </c>
      <c r="I9" s="12">
        <v>249758</v>
      </c>
      <c r="J9" s="12">
        <v>783919</v>
      </c>
      <c r="K9" s="10">
        <v>41679</v>
      </c>
      <c r="L9" s="11">
        <f t="shared" si="0"/>
        <v>13812189</v>
      </c>
      <c r="N9" s="19"/>
    </row>
    <row r="10" spans="1:14" x14ac:dyDescent="0.25">
      <c r="A10" s="6" t="s">
        <v>49</v>
      </c>
      <c r="B10" s="12">
        <v>3858736</v>
      </c>
      <c r="C10" s="12">
        <v>937002</v>
      </c>
      <c r="D10" s="12">
        <v>73297</v>
      </c>
      <c r="E10" s="12">
        <v>50248</v>
      </c>
      <c r="F10" s="12">
        <v>77074</v>
      </c>
      <c r="G10" s="12">
        <v>8829</v>
      </c>
      <c r="H10" s="12">
        <v>207762</v>
      </c>
      <c r="I10" s="12">
        <v>31547</v>
      </c>
      <c r="J10" s="12">
        <v>161331</v>
      </c>
      <c r="K10" s="10">
        <v>15619</v>
      </c>
      <c r="L10" s="11">
        <f t="shared" si="0"/>
        <v>5421445</v>
      </c>
      <c r="N10" s="19"/>
    </row>
    <row r="11" spans="1:14" x14ac:dyDescent="0.25">
      <c r="A11" s="6" t="s">
        <v>14</v>
      </c>
      <c r="B11" s="12">
        <v>3663046</v>
      </c>
      <c r="C11" s="12">
        <v>889483</v>
      </c>
      <c r="D11" s="12">
        <v>69580</v>
      </c>
      <c r="E11" s="12">
        <v>47700</v>
      </c>
      <c r="F11" s="12">
        <v>74769</v>
      </c>
      <c r="G11" s="12">
        <v>8381</v>
      </c>
      <c r="H11" s="12">
        <v>201547</v>
      </c>
      <c r="I11" s="12">
        <v>29248</v>
      </c>
      <c r="J11" s="12">
        <v>255008</v>
      </c>
      <c r="K11" s="10">
        <v>15152</v>
      </c>
      <c r="L11" s="11">
        <f t="shared" si="0"/>
        <v>5253914</v>
      </c>
      <c r="N11" s="19"/>
    </row>
    <row r="12" spans="1:14" x14ac:dyDescent="0.25">
      <c r="A12" s="6" t="s">
        <v>15</v>
      </c>
      <c r="B12" s="12">
        <v>17074527</v>
      </c>
      <c r="C12" s="12">
        <v>4146141</v>
      </c>
      <c r="D12" s="12">
        <v>324334</v>
      </c>
      <c r="E12" s="12">
        <v>222343</v>
      </c>
      <c r="F12" s="12">
        <v>362890</v>
      </c>
      <c r="G12" s="12">
        <v>39066</v>
      </c>
      <c r="H12" s="12">
        <v>978214</v>
      </c>
      <c r="I12" s="12">
        <v>520230</v>
      </c>
      <c r="J12" s="12">
        <v>1746546</v>
      </c>
      <c r="K12" s="10">
        <v>73539</v>
      </c>
      <c r="L12" s="11">
        <f t="shared" si="0"/>
        <v>25487830</v>
      </c>
      <c r="N12" s="19"/>
    </row>
    <row r="13" spans="1:14" x14ac:dyDescent="0.25">
      <c r="A13" s="6" t="s">
        <v>16</v>
      </c>
      <c r="B13" s="12">
        <v>36772172</v>
      </c>
      <c r="C13" s="12">
        <v>8929243</v>
      </c>
      <c r="D13" s="12">
        <v>698495</v>
      </c>
      <c r="E13" s="12">
        <v>478844</v>
      </c>
      <c r="F13" s="12">
        <v>772669</v>
      </c>
      <c r="G13" s="12">
        <v>84134</v>
      </c>
      <c r="H13" s="12">
        <v>2082820</v>
      </c>
      <c r="I13" s="12">
        <v>1052247</v>
      </c>
      <c r="J13" s="12">
        <v>3047379</v>
      </c>
      <c r="K13" s="10">
        <v>156580</v>
      </c>
      <c r="L13" s="11">
        <f t="shared" si="0"/>
        <v>54074583</v>
      </c>
      <c r="N13" s="19"/>
    </row>
    <row r="14" spans="1:14" x14ac:dyDescent="0.25">
      <c r="A14" s="6" t="s">
        <v>17</v>
      </c>
      <c r="B14" s="12">
        <v>11056664</v>
      </c>
      <c r="C14" s="12">
        <v>2684847</v>
      </c>
      <c r="D14" s="12">
        <v>210024</v>
      </c>
      <c r="E14" s="12">
        <v>143979</v>
      </c>
      <c r="F14" s="12">
        <v>233579</v>
      </c>
      <c r="G14" s="12">
        <v>25298</v>
      </c>
      <c r="H14" s="12">
        <v>629640</v>
      </c>
      <c r="I14" s="12">
        <v>297631</v>
      </c>
      <c r="J14" s="12">
        <v>1013046</v>
      </c>
      <c r="K14" s="10">
        <v>47334</v>
      </c>
      <c r="L14" s="11">
        <f t="shared" si="0"/>
        <v>16342042</v>
      </c>
      <c r="N14" s="19"/>
    </row>
    <row r="15" spans="1:14" x14ac:dyDescent="0.25">
      <c r="A15" s="6" t="s">
        <v>50</v>
      </c>
      <c r="B15" s="12">
        <v>3523323</v>
      </c>
      <c r="C15" s="12">
        <v>855555</v>
      </c>
      <c r="D15" s="12">
        <v>66926</v>
      </c>
      <c r="E15" s="12">
        <v>45880</v>
      </c>
      <c r="F15" s="12">
        <v>69942</v>
      </c>
      <c r="G15" s="12">
        <v>8061</v>
      </c>
      <c r="H15" s="12">
        <v>188538</v>
      </c>
      <c r="I15" s="12">
        <v>21839</v>
      </c>
      <c r="J15" s="12">
        <v>0</v>
      </c>
      <c r="K15" s="10">
        <v>14174</v>
      </c>
      <c r="L15" s="11">
        <f t="shared" si="0"/>
        <v>4794238</v>
      </c>
      <c r="N15" s="19"/>
    </row>
    <row r="16" spans="1:14" x14ac:dyDescent="0.25">
      <c r="A16" s="6" t="s">
        <v>18</v>
      </c>
      <c r="B16" s="12">
        <v>4258974</v>
      </c>
      <c r="C16" s="12">
        <v>1034190</v>
      </c>
      <c r="D16" s="12">
        <v>80900</v>
      </c>
      <c r="E16" s="12">
        <v>55460</v>
      </c>
      <c r="F16" s="12">
        <v>87601</v>
      </c>
      <c r="G16" s="12">
        <v>9745</v>
      </c>
      <c r="H16" s="12">
        <v>236139</v>
      </c>
      <c r="I16" s="12">
        <v>68157</v>
      </c>
      <c r="J16" s="12">
        <v>1634618</v>
      </c>
      <c r="K16" s="10">
        <v>17752</v>
      </c>
      <c r="L16" s="11">
        <f t="shared" si="0"/>
        <v>7483536</v>
      </c>
      <c r="N16" s="19"/>
    </row>
    <row r="17" spans="1:14" x14ac:dyDescent="0.25">
      <c r="A17" s="6" t="s">
        <v>19</v>
      </c>
      <c r="B17" s="12">
        <v>3945454</v>
      </c>
      <c r="C17" s="12">
        <v>958059</v>
      </c>
      <c r="D17" s="12">
        <v>74945</v>
      </c>
      <c r="E17" s="12">
        <v>51377</v>
      </c>
      <c r="F17" s="12">
        <v>81215</v>
      </c>
      <c r="G17" s="12">
        <v>9027</v>
      </c>
      <c r="H17" s="12">
        <v>218925</v>
      </c>
      <c r="I17" s="12">
        <v>51162</v>
      </c>
      <c r="J17" s="12">
        <v>167248</v>
      </c>
      <c r="K17" s="10">
        <v>16458</v>
      </c>
      <c r="L17" s="11">
        <f t="shared" si="0"/>
        <v>5573870</v>
      </c>
      <c r="N17" s="19"/>
    </row>
    <row r="18" spans="1:14" x14ac:dyDescent="0.25">
      <c r="A18" s="6" t="s">
        <v>20</v>
      </c>
      <c r="B18" s="12">
        <v>20052262</v>
      </c>
      <c r="C18" s="12">
        <v>4869212</v>
      </c>
      <c r="D18" s="12">
        <v>380897</v>
      </c>
      <c r="E18" s="12">
        <v>261119</v>
      </c>
      <c r="F18" s="12">
        <v>427018</v>
      </c>
      <c r="G18" s="12">
        <v>45879</v>
      </c>
      <c r="H18" s="12">
        <v>1151078</v>
      </c>
      <c r="I18" s="12">
        <v>598740</v>
      </c>
      <c r="J18" s="12">
        <v>2166340</v>
      </c>
      <c r="K18" s="10">
        <v>86535</v>
      </c>
      <c r="L18" s="11">
        <f t="shared" si="0"/>
        <v>30039080</v>
      </c>
      <c r="N18" s="19"/>
    </row>
    <row r="19" spans="1:14" x14ac:dyDescent="0.25">
      <c r="A19" s="6" t="s">
        <v>21</v>
      </c>
      <c r="B19" s="12">
        <v>6787371</v>
      </c>
      <c r="C19" s="12">
        <v>1648151</v>
      </c>
      <c r="D19" s="12">
        <v>128927</v>
      </c>
      <c r="E19" s="12">
        <v>88385</v>
      </c>
      <c r="F19" s="12">
        <v>140521</v>
      </c>
      <c r="G19" s="12">
        <v>15529</v>
      </c>
      <c r="H19" s="12">
        <v>378792</v>
      </c>
      <c r="I19" s="12">
        <v>160369</v>
      </c>
      <c r="J19" s="12">
        <v>195577</v>
      </c>
      <c r="K19" s="10">
        <v>28476</v>
      </c>
      <c r="L19" s="11">
        <f t="shared" si="0"/>
        <v>9572098</v>
      </c>
      <c r="N19" s="19"/>
    </row>
    <row r="20" spans="1:14" x14ac:dyDescent="0.25">
      <c r="A20" s="6" t="s">
        <v>22</v>
      </c>
      <c r="B20" s="12">
        <v>3849837</v>
      </c>
      <c r="C20" s="12">
        <v>934841</v>
      </c>
      <c r="D20" s="12">
        <v>73128</v>
      </c>
      <c r="E20" s="12">
        <v>50132</v>
      </c>
      <c r="F20" s="12">
        <v>78566</v>
      </c>
      <c r="G20" s="12">
        <v>8808</v>
      </c>
      <c r="H20" s="12">
        <v>211783</v>
      </c>
      <c r="I20" s="12">
        <v>46413</v>
      </c>
      <c r="J20" s="12">
        <v>69480</v>
      </c>
      <c r="K20" s="10">
        <v>15921</v>
      </c>
      <c r="L20" s="11">
        <f t="shared" si="0"/>
        <v>5338909</v>
      </c>
      <c r="N20" s="19"/>
    </row>
    <row r="21" spans="1:14" x14ac:dyDescent="0.25">
      <c r="A21" s="6" t="s">
        <v>23</v>
      </c>
      <c r="B21" s="12">
        <v>3558016</v>
      </c>
      <c r="C21" s="12">
        <v>863979</v>
      </c>
      <c r="D21" s="12">
        <v>67585</v>
      </c>
      <c r="E21" s="12">
        <v>46332</v>
      </c>
      <c r="F21" s="12">
        <v>72484</v>
      </c>
      <c r="G21" s="12">
        <v>8141</v>
      </c>
      <c r="H21" s="12">
        <v>195391</v>
      </c>
      <c r="I21" s="12">
        <v>26838</v>
      </c>
      <c r="J21" s="12">
        <v>0</v>
      </c>
      <c r="K21" s="10">
        <v>14689</v>
      </c>
      <c r="L21" s="11">
        <f t="shared" si="0"/>
        <v>4853455</v>
      </c>
      <c r="N21" s="19"/>
    </row>
    <row r="22" spans="1:14" x14ac:dyDescent="0.25">
      <c r="A22" s="6" t="s">
        <v>24</v>
      </c>
      <c r="B22" s="12">
        <v>3723948</v>
      </c>
      <c r="C22" s="12">
        <v>904272</v>
      </c>
      <c r="D22" s="12">
        <v>70737</v>
      </c>
      <c r="E22" s="12">
        <v>48493</v>
      </c>
      <c r="F22" s="12">
        <v>75538</v>
      </c>
      <c r="G22" s="12">
        <v>8520</v>
      </c>
      <c r="H22" s="12">
        <v>203623</v>
      </c>
      <c r="I22" s="12">
        <v>43933</v>
      </c>
      <c r="J22" s="12">
        <v>1406</v>
      </c>
      <c r="K22" s="10">
        <v>15308</v>
      </c>
      <c r="L22" s="11">
        <f t="shared" si="0"/>
        <v>5095778</v>
      </c>
      <c r="N22" s="19"/>
    </row>
    <row r="23" spans="1:14" x14ac:dyDescent="0.25">
      <c r="A23" s="6" t="s">
        <v>25</v>
      </c>
      <c r="B23" s="12">
        <v>4036210</v>
      </c>
      <c r="C23" s="12">
        <v>980097</v>
      </c>
      <c r="D23" s="12">
        <v>76669</v>
      </c>
      <c r="E23" s="12">
        <v>52559</v>
      </c>
      <c r="F23" s="12">
        <v>83306</v>
      </c>
      <c r="G23" s="12">
        <v>9235</v>
      </c>
      <c r="H23" s="12">
        <v>224562</v>
      </c>
      <c r="I23" s="12">
        <v>53433</v>
      </c>
      <c r="J23" s="12">
        <v>773981</v>
      </c>
      <c r="K23" s="10">
        <v>16882</v>
      </c>
      <c r="L23" s="11">
        <f t="shared" si="0"/>
        <v>6306934</v>
      </c>
      <c r="N23" s="19"/>
    </row>
    <row r="24" spans="1:14" x14ac:dyDescent="0.25">
      <c r="A24" s="6" t="s">
        <v>26</v>
      </c>
      <c r="B24" s="12">
        <v>5189883</v>
      </c>
      <c r="C24" s="12">
        <v>1260239</v>
      </c>
      <c r="D24" s="12">
        <v>98583</v>
      </c>
      <c r="E24" s="12">
        <v>67582</v>
      </c>
      <c r="F24" s="12">
        <v>107653</v>
      </c>
      <c r="G24" s="12">
        <v>11874</v>
      </c>
      <c r="H24" s="12">
        <v>290191</v>
      </c>
      <c r="I24" s="12">
        <v>111259</v>
      </c>
      <c r="J24" s="12">
        <v>0</v>
      </c>
      <c r="K24" s="10">
        <v>21816</v>
      </c>
      <c r="L24" s="11">
        <f t="shared" si="0"/>
        <v>7159080</v>
      </c>
      <c r="N24" s="19"/>
    </row>
    <row r="25" spans="1:14" x14ac:dyDescent="0.25">
      <c r="A25" s="6" t="s">
        <v>27</v>
      </c>
      <c r="B25" s="12">
        <v>12151468</v>
      </c>
      <c r="C25" s="12">
        <v>2950693</v>
      </c>
      <c r="D25" s="12">
        <v>230820</v>
      </c>
      <c r="E25" s="12">
        <v>158235</v>
      </c>
      <c r="F25" s="12">
        <v>257458</v>
      </c>
      <c r="G25" s="12">
        <v>27802</v>
      </c>
      <c r="H25" s="12">
        <v>694008</v>
      </c>
      <c r="I25" s="12">
        <v>339918</v>
      </c>
      <c r="J25" s="12">
        <v>985934</v>
      </c>
      <c r="K25" s="10">
        <v>52173</v>
      </c>
      <c r="L25" s="11">
        <f t="shared" si="0"/>
        <v>17848509</v>
      </c>
      <c r="N25" s="19"/>
    </row>
    <row r="26" spans="1:14" x14ac:dyDescent="0.25">
      <c r="A26" s="6" t="s">
        <v>28</v>
      </c>
      <c r="B26" s="12">
        <v>3863293</v>
      </c>
      <c r="C26" s="12">
        <v>938108</v>
      </c>
      <c r="D26" s="12">
        <v>73384</v>
      </c>
      <c r="E26" s="12">
        <v>50308</v>
      </c>
      <c r="F26" s="12">
        <v>79265</v>
      </c>
      <c r="G26" s="12">
        <v>8839</v>
      </c>
      <c r="H26" s="12">
        <v>213668</v>
      </c>
      <c r="I26" s="12">
        <v>46079</v>
      </c>
      <c r="J26" s="12">
        <v>1142</v>
      </c>
      <c r="K26" s="10">
        <v>16063</v>
      </c>
      <c r="L26" s="11">
        <f t="shared" si="0"/>
        <v>5290149</v>
      </c>
      <c r="N26" s="19"/>
    </row>
    <row r="27" spans="1:14" x14ac:dyDescent="0.25">
      <c r="A27" s="6" t="s">
        <v>29</v>
      </c>
      <c r="B27" s="12">
        <v>4582528</v>
      </c>
      <c r="C27" s="12">
        <v>1112757</v>
      </c>
      <c r="D27" s="12">
        <v>87046</v>
      </c>
      <c r="E27" s="12">
        <v>59673</v>
      </c>
      <c r="F27" s="12">
        <v>94972</v>
      </c>
      <c r="G27" s="12">
        <v>10485</v>
      </c>
      <c r="H27" s="12">
        <v>256007</v>
      </c>
      <c r="I27" s="12">
        <v>78185</v>
      </c>
      <c r="J27" s="12">
        <v>148071</v>
      </c>
      <c r="K27" s="10">
        <v>19246</v>
      </c>
      <c r="L27" s="11">
        <f t="shared" si="0"/>
        <v>6448970</v>
      </c>
      <c r="N27" s="19"/>
    </row>
    <row r="28" spans="1:14" x14ac:dyDescent="0.25">
      <c r="A28" s="6" t="s">
        <v>30</v>
      </c>
      <c r="B28" s="12">
        <v>6605859</v>
      </c>
      <c r="C28" s="12">
        <v>1604075</v>
      </c>
      <c r="D28" s="12">
        <v>125480</v>
      </c>
      <c r="E28" s="12">
        <v>86021</v>
      </c>
      <c r="F28" s="12">
        <v>137655</v>
      </c>
      <c r="G28" s="12">
        <v>15114</v>
      </c>
      <c r="H28" s="12">
        <v>371066</v>
      </c>
      <c r="I28" s="12">
        <v>152876</v>
      </c>
      <c r="J28" s="12">
        <v>0</v>
      </c>
      <c r="K28" s="10">
        <v>27896</v>
      </c>
      <c r="L28" s="11">
        <f t="shared" si="0"/>
        <v>9126042</v>
      </c>
      <c r="N28" s="19"/>
    </row>
    <row r="29" spans="1:14" x14ac:dyDescent="0.25">
      <c r="A29" s="6" t="s">
        <v>31</v>
      </c>
      <c r="B29" s="12">
        <v>3495411</v>
      </c>
      <c r="C29" s="12">
        <v>848777</v>
      </c>
      <c r="D29" s="12">
        <v>66396</v>
      </c>
      <c r="E29" s="12">
        <v>45517</v>
      </c>
      <c r="F29" s="12">
        <v>70848</v>
      </c>
      <c r="G29" s="12">
        <v>7998</v>
      </c>
      <c r="H29" s="12">
        <v>190979</v>
      </c>
      <c r="I29" s="12">
        <v>21177</v>
      </c>
      <c r="J29" s="12">
        <v>110879</v>
      </c>
      <c r="K29" s="10">
        <v>14357</v>
      </c>
      <c r="L29" s="11">
        <f t="shared" si="0"/>
        <v>4872339</v>
      </c>
      <c r="N29" s="19"/>
    </row>
    <row r="30" spans="1:14" x14ac:dyDescent="0.25">
      <c r="A30" s="6" t="s">
        <v>32</v>
      </c>
      <c r="B30" s="12">
        <v>3711479</v>
      </c>
      <c r="C30" s="12">
        <v>901244</v>
      </c>
      <c r="D30" s="12">
        <v>70500</v>
      </c>
      <c r="E30" s="12">
        <v>48331</v>
      </c>
      <c r="F30" s="12">
        <v>75658</v>
      </c>
      <c r="G30" s="12">
        <v>8492</v>
      </c>
      <c r="H30" s="12">
        <v>203946</v>
      </c>
      <c r="I30" s="12">
        <v>41295</v>
      </c>
      <c r="J30" s="12">
        <v>0</v>
      </c>
      <c r="K30" s="10">
        <v>15332</v>
      </c>
      <c r="L30" s="11">
        <f t="shared" si="0"/>
        <v>5076277</v>
      </c>
      <c r="N30" s="19"/>
    </row>
    <row r="31" spans="1:14" x14ac:dyDescent="0.25">
      <c r="A31" s="6" t="s">
        <v>33</v>
      </c>
      <c r="B31" s="12">
        <v>3811049</v>
      </c>
      <c r="C31" s="12">
        <v>925422</v>
      </c>
      <c r="D31" s="12">
        <v>72392</v>
      </c>
      <c r="E31" s="12">
        <v>49627</v>
      </c>
      <c r="F31" s="12">
        <v>76825</v>
      </c>
      <c r="G31" s="12">
        <v>8720</v>
      </c>
      <c r="H31" s="12">
        <v>207091</v>
      </c>
      <c r="I31" s="12">
        <v>22083</v>
      </c>
      <c r="J31" s="12">
        <v>214754</v>
      </c>
      <c r="K31" s="10">
        <v>15569</v>
      </c>
      <c r="L31" s="11">
        <f t="shared" si="0"/>
        <v>5403532</v>
      </c>
      <c r="N31" s="19"/>
    </row>
    <row r="32" spans="1:14" x14ac:dyDescent="0.25">
      <c r="A32" s="6" t="s">
        <v>34</v>
      </c>
      <c r="B32" s="12">
        <v>6224765</v>
      </c>
      <c r="C32" s="12">
        <v>1511535</v>
      </c>
      <c r="D32" s="12">
        <v>118241</v>
      </c>
      <c r="E32" s="12">
        <v>81058</v>
      </c>
      <c r="F32" s="12">
        <v>130208</v>
      </c>
      <c r="G32" s="12">
        <v>14242</v>
      </c>
      <c r="H32" s="12">
        <v>350991</v>
      </c>
      <c r="I32" s="12">
        <v>145681</v>
      </c>
      <c r="J32" s="12">
        <v>770064</v>
      </c>
      <c r="K32" s="10">
        <v>26386</v>
      </c>
      <c r="L32" s="11">
        <f t="shared" si="0"/>
        <v>9373171</v>
      </c>
      <c r="N32" s="19"/>
    </row>
    <row r="33" spans="1:14" x14ac:dyDescent="0.25">
      <c r="A33" s="6" t="s">
        <v>35</v>
      </c>
      <c r="B33" s="12">
        <v>4819516</v>
      </c>
      <c r="C33" s="12">
        <v>1170304</v>
      </c>
      <c r="D33" s="12">
        <v>91548</v>
      </c>
      <c r="E33" s="12">
        <v>62759</v>
      </c>
      <c r="F33" s="12">
        <v>100303</v>
      </c>
      <c r="G33" s="12">
        <v>11027</v>
      </c>
      <c r="H33" s="12">
        <v>270378</v>
      </c>
      <c r="I33" s="12">
        <v>93941</v>
      </c>
      <c r="J33" s="12">
        <v>0</v>
      </c>
      <c r="K33" s="10">
        <v>20326</v>
      </c>
      <c r="L33" s="11">
        <f t="shared" si="0"/>
        <v>6640102</v>
      </c>
      <c r="N33" s="19"/>
    </row>
    <row r="34" spans="1:14" x14ac:dyDescent="0.25">
      <c r="A34" s="6" t="s">
        <v>36</v>
      </c>
      <c r="B34" s="12">
        <v>4166405</v>
      </c>
      <c r="C34" s="12">
        <v>1011712</v>
      </c>
      <c r="D34" s="12">
        <v>79142</v>
      </c>
      <c r="E34" s="12">
        <v>54255</v>
      </c>
      <c r="F34" s="12">
        <v>84359</v>
      </c>
      <c r="G34" s="12">
        <v>9533</v>
      </c>
      <c r="H34" s="12">
        <v>227400</v>
      </c>
      <c r="I34" s="12">
        <v>53959</v>
      </c>
      <c r="J34" s="12">
        <v>216327</v>
      </c>
      <c r="K34" s="10">
        <v>17095</v>
      </c>
      <c r="L34" s="11">
        <f t="shared" si="0"/>
        <v>5920187</v>
      </c>
      <c r="N34" s="19"/>
    </row>
    <row r="35" spans="1:14" x14ac:dyDescent="0.25">
      <c r="A35" s="6" t="s">
        <v>37</v>
      </c>
      <c r="B35" s="12">
        <v>4041065</v>
      </c>
      <c r="C35" s="12">
        <v>981276</v>
      </c>
      <c r="D35" s="12">
        <v>76761</v>
      </c>
      <c r="E35" s="12">
        <v>52622</v>
      </c>
      <c r="F35" s="12">
        <v>82387</v>
      </c>
      <c r="G35" s="12">
        <v>9246</v>
      </c>
      <c r="H35" s="12">
        <v>222083</v>
      </c>
      <c r="I35" s="12">
        <v>35448</v>
      </c>
      <c r="J35" s="12">
        <v>0</v>
      </c>
      <c r="K35" s="10">
        <v>16696</v>
      </c>
      <c r="L35" s="11">
        <f t="shared" si="0"/>
        <v>5517584</v>
      </c>
      <c r="N35" s="19"/>
    </row>
    <row r="36" spans="1:14" x14ac:dyDescent="0.25">
      <c r="A36" s="6" t="s">
        <v>38</v>
      </c>
      <c r="B36" s="12">
        <v>8470377</v>
      </c>
      <c r="C36" s="12">
        <v>2056829</v>
      </c>
      <c r="D36" s="12">
        <v>160896</v>
      </c>
      <c r="E36" s="12">
        <v>110301</v>
      </c>
      <c r="F36" s="12">
        <v>172616</v>
      </c>
      <c r="G36" s="12">
        <v>19380</v>
      </c>
      <c r="H36" s="12">
        <v>465306</v>
      </c>
      <c r="I36" s="12">
        <v>204455</v>
      </c>
      <c r="J36" s="12">
        <v>1819058</v>
      </c>
      <c r="K36" s="10">
        <v>34980</v>
      </c>
      <c r="L36" s="11">
        <f t="shared" si="0"/>
        <v>13514198</v>
      </c>
      <c r="N36" s="19"/>
    </row>
    <row r="37" spans="1:14" x14ac:dyDescent="0.25">
      <c r="A37" s="6" t="s">
        <v>51</v>
      </c>
      <c r="B37" s="12">
        <v>4801366</v>
      </c>
      <c r="C37" s="12">
        <v>1165897</v>
      </c>
      <c r="D37" s="12">
        <v>91203</v>
      </c>
      <c r="E37" s="12">
        <v>62523</v>
      </c>
      <c r="F37" s="12">
        <v>98449</v>
      </c>
      <c r="G37" s="12">
        <v>10986</v>
      </c>
      <c r="H37" s="12">
        <v>265380</v>
      </c>
      <c r="I37" s="12">
        <v>77304</v>
      </c>
      <c r="J37" s="12">
        <v>0</v>
      </c>
      <c r="K37" s="10">
        <v>19950</v>
      </c>
      <c r="L37" s="11">
        <f t="shared" si="0"/>
        <v>6593058</v>
      </c>
      <c r="N37" s="19"/>
    </row>
    <row r="38" spans="1:14" x14ac:dyDescent="0.25">
      <c r="A38" s="6" t="s">
        <v>39</v>
      </c>
      <c r="B38" s="12">
        <v>11653286</v>
      </c>
      <c r="C38" s="12">
        <v>2829722</v>
      </c>
      <c r="D38" s="12">
        <v>221356</v>
      </c>
      <c r="E38" s="12">
        <v>151748</v>
      </c>
      <c r="F38" s="12">
        <v>241273</v>
      </c>
      <c r="G38" s="12">
        <v>26663</v>
      </c>
      <c r="H38" s="12">
        <v>650381</v>
      </c>
      <c r="I38" s="12">
        <v>294092</v>
      </c>
      <c r="J38" s="12">
        <v>150627</v>
      </c>
      <c r="K38" s="10">
        <v>48894</v>
      </c>
      <c r="L38" s="11">
        <f t="shared" si="0"/>
        <v>16268042</v>
      </c>
      <c r="N38" s="19"/>
    </row>
    <row r="39" spans="1:14" x14ac:dyDescent="0.25">
      <c r="A39" s="6" t="s">
        <v>40</v>
      </c>
      <c r="B39" s="12">
        <v>6878287</v>
      </c>
      <c r="C39" s="12">
        <v>1670228</v>
      </c>
      <c r="D39" s="12">
        <v>130654</v>
      </c>
      <c r="E39" s="12">
        <v>89569</v>
      </c>
      <c r="F39" s="12">
        <v>143624</v>
      </c>
      <c r="G39" s="12">
        <v>15737</v>
      </c>
      <c r="H39" s="12">
        <v>387155</v>
      </c>
      <c r="I39" s="12">
        <v>155923</v>
      </c>
      <c r="J39" s="12">
        <v>125842</v>
      </c>
      <c r="K39" s="10">
        <v>29105</v>
      </c>
      <c r="L39" s="11">
        <f t="shared" si="0"/>
        <v>9626124</v>
      </c>
      <c r="N39" s="19"/>
    </row>
    <row r="40" spans="1:14" x14ac:dyDescent="0.25">
      <c r="A40" s="6" t="s">
        <v>41</v>
      </c>
      <c r="B40" s="12">
        <v>4626889</v>
      </c>
      <c r="C40" s="12">
        <v>1123529</v>
      </c>
      <c r="D40" s="12">
        <v>87889</v>
      </c>
      <c r="E40" s="12">
        <v>60251</v>
      </c>
      <c r="F40" s="12">
        <v>96097</v>
      </c>
      <c r="G40" s="12">
        <v>10586</v>
      </c>
      <c r="H40" s="12">
        <v>259042</v>
      </c>
      <c r="I40" s="12">
        <v>100349</v>
      </c>
      <c r="J40" s="12">
        <v>0</v>
      </c>
      <c r="K40" s="10">
        <v>19474</v>
      </c>
      <c r="L40" s="11">
        <f t="shared" si="0"/>
        <v>6384106</v>
      </c>
      <c r="N40" s="19"/>
    </row>
    <row r="41" spans="1:14" x14ac:dyDescent="0.25">
      <c r="A41" s="6" t="s">
        <v>42</v>
      </c>
      <c r="B41" s="12">
        <v>3491201</v>
      </c>
      <c r="C41" s="12">
        <v>847755</v>
      </c>
      <c r="D41" s="12">
        <v>66316</v>
      </c>
      <c r="E41" s="12">
        <v>45462</v>
      </c>
      <c r="F41" s="12">
        <v>71118</v>
      </c>
      <c r="G41" s="12">
        <v>7988</v>
      </c>
      <c r="H41" s="12">
        <v>191708</v>
      </c>
      <c r="I41" s="12">
        <v>27705</v>
      </c>
      <c r="J41" s="12">
        <v>0</v>
      </c>
      <c r="K41" s="10">
        <v>14412</v>
      </c>
      <c r="L41" s="11">
        <f t="shared" si="0"/>
        <v>4763665</v>
      </c>
      <c r="N41" s="19"/>
    </row>
    <row r="42" spans="1:14" ht="15.75" thickBot="1" x14ac:dyDescent="0.3">
      <c r="A42" s="7" t="s">
        <v>43</v>
      </c>
      <c r="B42" s="13">
        <f>SUM(B6:B41)</f>
        <v>252929110</v>
      </c>
      <c r="C42" s="13">
        <f t="shared" ref="C42:L42" si="1">SUM(C6:C41)</f>
        <v>61417788</v>
      </c>
      <c r="D42" s="13">
        <f t="shared" si="1"/>
        <v>4804439</v>
      </c>
      <c r="E42" s="13">
        <f t="shared" si="1"/>
        <v>3293622</v>
      </c>
      <c r="F42" s="13">
        <f t="shared" si="1"/>
        <v>5265245</v>
      </c>
      <c r="G42" s="13">
        <f t="shared" si="1"/>
        <v>578698</v>
      </c>
      <c r="H42" s="13">
        <f t="shared" si="1"/>
        <v>14193092</v>
      </c>
      <c r="I42" s="13">
        <f t="shared" si="1"/>
        <v>5481263</v>
      </c>
      <c r="J42" s="13">
        <f t="shared" si="1"/>
        <v>18118103</v>
      </c>
      <c r="K42" s="13">
        <f t="shared" si="1"/>
        <v>1066994</v>
      </c>
      <c r="L42" s="14">
        <f t="shared" si="1"/>
        <v>367148354</v>
      </c>
    </row>
    <row r="43" spans="1:14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4" x14ac:dyDescent="0.25">
      <c r="A44" s="21" t="s">
        <v>63</v>
      </c>
      <c r="B44" s="22" t="s">
        <v>64</v>
      </c>
      <c r="C44" s="23"/>
      <c r="D44" s="27">
        <v>-3799853.53</v>
      </c>
    </row>
  </sheetData>
  <sheetProtection algorithmName="SHA-512" hashValue="FzSg53m1YsR66xdwRGHyMpF28/Aeav5F4nrYn8S7ToU0IMP7y9Bx16Dna6OtGtcp+qezTIJ/be5dUYjtIlL2iQ==" saltValue="KkrjK3XsiYM//n5Ii8Sq4g==" spinCount="100000" sheet="1" objects="1" scenarios="1"/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topLeftCell="A22" zoomScale="90" zoomScaleNormal="90" workbookViewId="0">
      <selection activeCell="D35" sqref="D35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2" width="20.7109375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53</v>
      </c>
      <c r="J5" s="3" t="s">
        <v>47</v>
      </c>
      <c r="K5" s="3" t="s">
        <v>55</v>
      </c>
      <c r="L5" s="2" t="s">
        <v>9</v>
      </c>
    </row>
    <row r="6" spans="1:12" ht="21" customHeight="1" x14ac:dyDescent="0.25">
      <c r="A6" s="6" t="s">
        <v>10</v>
      </c>
      <c r="B6" s="9">
        <v>4192252</v>
      </c>
      <c r="C6" s="9">
        <v>945803</v>
      </c>
      <c r="D6" s="9">
        <v>58853</v>
      </c>
      <c r="E6" s="9">
        <v>43695</v>
      </c>
      <c r="F6" s="9">
        <v>80685</v>
      </c>
      <c r="G6" s="9">
        <v>9047</v>
      </c>
      <c r="H6" s="10">
        <v>0</v>
      </c>
      <c r="I6" s="9">
        <v>84910</v>
      </c>
      <c r="J6" s="10">
        <v>0</v>
      </c>
      <c r="K6" s="10">
        <v>18519</v>
      </c>
      <c r="L6" s="17">
        <f t="shared" ref="L6:L41" si="0">SUM(B6:K6)</f>
        <v>5433764</v>
      </c>
    </row>
    <row r="7" spans="1:12" x14ac:dyDescent="0.25">
      <c r="A7" s="6" t="s">
        <v>11</v>
      </c>
      <c r="B7" s="12">
        <v>5694591</v>
      </c>
      <c r="C7" s="12">
        <v>1284742</v>
      </c>
      <c r="D7" s="12">
        <v>79943</v>
      </c>
      <c r="E7" s="12">
        <v>59354</v>
      </c>
      <c r="F7" s="12">
        <v>106619</v>
      </c>
      <c r="G7" s="12">
        <v>12290</v>
      </c>
      <c r="H7" s="10">
        <v>0</v>
      </c>
      <c r="I7" s="12">
        <v>121745</v>
      </c>
      <c r="J7" s="10">
        <v>387189</v>
      </c>
      <c r="K7" s="10">
        <v>24471</v>
      </c>
      <c r="L7" s="17">
        <f t="shared" si="0"/>
        <v>7770944</v>
      </c>
    </row>
    <row r="8" spans="1:12" x14ac:dyDescent="0.25">
      <c r="A8" s="6" t="s">
        <v>12</v>
      </c>
      <c r="B8" s="12">
        <v>5810779</v>
      </c>
      <c r="C8" s="12">
        <v>1310955</v>
      </c>
      <c r="D8" s="12">
        <v>81574</v>
      </c>
      <c r="E8" s="12">
        <v>60565</v>
      </c>
      <c r="F8" s="12">
        <v>114329</v>
      </c>
      <c r="G8" s="12">
        <v>12540</v>
      </c>
      <c r="H8" s="10">
        <v>0</v>
      </c>
      <c r="I8" s="12">
        <v>189015</v>
      </c>
      <c r="J8" s="10">
        <v>379521</v>
      </c>
      <c r="K8" s="10">
        <v>26241</v>
      </c>
      <c r="L8" s="17">
        <f t="shared" si="0"/>
        <v>7985519</v>
      </c>
    </row>
    <row r="9" spans="1:12" x14ac:dyDescent="0.25">
      <c r="A9" s="6" t="s">
        <v>13</v>
      </c>
      <c r="B9" s="12">
        <v>9942194</v>
      </c>
      <c r="C9" s="12">
        <v>2243033</v>
      </c>
      <c r="D9" s="12">
        <v>139573</v>
      </c>
      <c r="E9" s="12">
        <v>103626</v>
      </c>
      <c r="F9" s="12">
        <v>205672</v>
      </c>
      <c r="G9" s="12">
        <v>21456</v>
      </c>
      <c r="H9" s="10">
        <v>0</v>
      </c>
      <c r="I9" s="12">
        <v>433450</v>
      </c>
      <c r="J9" s="10">
        <v>698775</v>
      </c>
      <c r="K9" s="10">
        <v>47206</v>
      </c>
      <c r="L9" s="17">
        <f t="shared" si="0"/>
        <v>13834985</v>
      </c>
    </row>
    <row r="10" spans="1:12" x14ac:dyDescent="0.25">
      <c r="A10" s="6" t="s">
        <v>49</v>
      </c>
      <c r="B10" s="12">
        <v>4090947</v>
      </c>
      <c r="C10" s="12">
        <v>922948</v>
      </c>
      <c r="D10" s="12">
        <v>57430</v>
      </c>
      <c r="E10" s="12">
        <v>42640</v>
      </c>
      <c r="F10" s="12">
        <v>77074</v>
      </c>
      <c r="G10" s="12">
        <v>8829</v>
      </c>
      <c r="H10" s="10">
        <v>0</v>
      </c>
      <c r="I10" s="12">
        <v>54749</v>
      </c>
      <c r="J10" s="10">
        <v>165161</v>
      </c>
      <c r="K10" s="10">
        <v>17690</v>
      </c>
      <c r="L10" s="17">
        <f t="shared" si="0"/>
        <v>5437468</v>
      </c>
    </row>
    <row r="11" spans="1:12" x14ac:dyDescent="0.25">
      <c r="A11" s="6" t="s">
        <v>14</v>
      </c>
      <c r="B11" s="12">
        <v>3883481</v>
      </c>
      <c r="C11" s="12">
        <v>876142</v>
      </c>
      <c r="D11" s="12">
        <v>54518</v>
      </c>
      <c r="E11" s="12">
        <v>40477</v>
      </c>
      <c r="F11" s="12">
        <v>74769</v>
      </c>
      <c r="G11" s="12">
        <v>8381</v>
      </c>
      <c r="H11" s="10">
        <v>0</v>
      </c>
      <c r="I11" s="12">
        <v>50759</v>
      </c>
      <c r="J11" s="10">
        <v>1908</v>
      </c>
      <c r="K11" s="10">
        <v>17161</v>
      </c>
      <c r="L11" s="17">
        <f t="shared" si="0"/>
        <v>5007596</v>
      </c>
    </row>
    <row r="12" spans="1:12" x14ac:dyDescent="0.25">
      <c r="A12" s="6" t="s">
        <v>15</v>
      </c>
      <c r="B12" s="12">
        <v>18102038</v>
      </c>
      <c r="C12" s="12">
        <v>4083955</v>
      </c>
      <c r="D12" s="12">
        <v>254124</v>
      </c>
      <c r="E12" s="12">
        <v>188676</v>
      </c>
      <c r="F12" s="12">
        <v>362890</v>
      </c>
      <c r="G12" s="12">
        <v>39066</v>
      </c>
      <c r="H12" s="10">
        <v>0</v>
      </c>
      <c r="I12" s="12">
        <v>902845</v>
      </c>
      <c r="J12" s="10">
        <v>1184272</v>
      </c>
      <c r="K12" s="10">
        <v>83290</v>
      </c>
      <c r="L12" s="17">
        <f t="shared" si="0"/>
        <v>25201156</v>
      </c>
    </row>
    <row r="13" spans="1:12" x14ac:dyDescent="0.25">
      <c r="A13" s="6" t="s">
        <v>16</v>
      </c>
      <c r="B13" s="12">
        <v>38985049</v>
      </c>
      <c r="C13" s="12">
        <v>8795319</v>
      </c>
      <c r="D13" s="12">
        <v>547288</v>
      </c>
      <c r="E13" s="12">
        <v>406337</v>
      </c>
      <c r="F13" s="12">
        <v>772669</v>
      </c>
      <c r="G13" s="12">
        <v>84134</v>
      </c>
      <c r="H13" s="10">
        <v>0</v>
      </c>
      <c r="I13" s="12">
        <v>1826149</v>
      </c>
      <c r="J13" s="10">
        <v>10373614</v>
      </c>
      <c r="K13" s="10">
        <v>177342</v>
      </c>
      <c r="L13" s="17">
        <f t="shared" si="0"/>
        <v>61967901</v>
      </c>
    </row>
    <row r="14" spans="1:12" x14ac:dyDescent="0.25">
      <c r="A14" s="6" t="s">
        <v>17</v>
      </c>
      <c r="B14" s="12">
        <v>11722032</v>
      </c>
      <c r="C14" s="12">
        <v>2644578</v>
      </c>
      <c r="D14" s="12">
        <v>164559</v>
      </c>
      <c r="E14" s="12">
        <v>122177</v>
      </c>
      <c r="F14" s="12">
        <v>233579</v>
      </c>
      <c r="G14" s="12">
        <v>25298</v>
      </c>
      <c r="H14" s="10">
        <v>0</v>
      </c>
      <c r="I14" s="12">
        <v>516531</v>
      </c>
      <c r="J14" s="10">
        <v>1266980</v>
      </c>
      <c r="K14" s="10">
        <v>53611</v>
      </c>
      <c r="L14" s="17">
        <f t="shared" si="0"/>
        <v>16749345</v>
      </c>
    </row>
    <row r="15" spans="1:12" x14ac:dyDescent="0.25">
      <c r="A15" s="6" t="s">
        <v>50</v>
      </c>
      <c r="B15" s="12">
        <v>3735349</v>
      </c>
      <c r="C15" s="12">
        <v>842723</v>
      </c>
      <c r="D15" s="12">
        <v>52438</v>
      </c>
      <c r="E15" s="12">
        <v>38933</v>
      </c>
      <c r="F15" s="12">
        <v>69942</v>
      </c>
      <c r="G15" s="12">
        <v>8061</v>
      </c>
      <c r="H15" s="10">
        <v>0</v>
      </c>
      <c r="I15" s="12">
        <v>37900</v>
      </c>
      <c r="J15" s="10">
        <v>56760</v>
      </c>
      <c r="K15" s="10">
        <v>16053</v>
      </c>
      <c r="L15" s="17">
        <f t="shared" si="0"/>
        <v>4858159</v>
      </c>
    </row>
    <row r="16" spans="1:12" x14ac:dyDescent="0.25">
      <c r="A16" s="6" t="s">
        <v>18</v>
      </c>
      <c r="B16" s="12">
        <v>4515271</v>
      </c>
      <c r="C16" s="12">
        <v>1018679</v>
      </c>
      <c r="D16" s="12">
        <v>63387</v>
      </c>
      <c r="E16" s="12">
        <v>47062</v>
      </c>
      <c r="F16" s="12">
        <v>87601</v>
      </c>
      <c r="G16" s="12">
        <v>9745</v>
      </c>
      <c r="H16" s="10">
        <v>0</v>
      </c>
      <c r="I16" s="12">
        <v>118285</v>
      </c>
      <c r="J16" s="10">
        <v>215036</v>
      </c>
      <c r="K16" s="10">
        <v>20106</v>
      </c>
      <c r="L16" s="17">
        <f t="shared" si="0"/>
        <v>6095172</v>
      </c>
    </row>
    <row r="17" spans="1:12" x14ac:dyDescent="0.25">
      <c r="A17" s="6" t="s">
        <v>19</v>
      </c>
      <c r="B17" s="12">
        <v>4182884</v>
      </c>
      <c r="C17" s="12">
        <v>943690</v>
      </c>
      <c r="D17" s="12">
        <v>58721</v>
      </c>
      <c r="E17" s="12">
        <v>43598</v>
      </c>
      <c r="F17" s="12">
        <v>81215</v>
      </c>
      <c r="G17" s="12">
        <v>9027</v>
      </c>
      <c r="H17" s="10">
        <v>0</v>
      </c>
      <c r="I17" s="12">
        <v>88790</v>
      </c>
      <c r="J17" s="10">
        <v>143075</v>
      </c>
      <c r="K17" s="10">
        <v>18640</v>
      </c>
      <c r="L17" s="17">
        <f t="shared" si="0"/>
        <v>5569640</v>
      </c>
    </row>
    <row r="18" spans="1:12" x14ac:dyDescent="0.25">
      <c r="A18" s="6" t="s">
        <v>20</v>
      </c>
      <c r="B18" s="12">
        <v>21258967</v>
      </c>
      <c r="C18" s="12">
        <v>4796182</v>
      </c>
      <c r="D18" s="12">
        <v>298442</v>
      </c>
      <c r="E18" s="12">
        <v>221580</v>
      </c>
      <c r="F18" s="12">
        <v>427018</v>
      </c>
      <c r="G18" s="12">
        <v>45879</v>
      </c>
      <c r="H18" s="10">
        <v>0</v>
      </c>
      <c r="I18" s="12">
        <v>1039099</v>
      </c>
      <c r="J18" s="10">
        <v>2275919</v>
      </c>
      <c r="K18" s="10">
        <v>98009</v>
      </c>
      <c r="L18" s="17">
        <f t="shared" si="0"/>
        <v>30461095</v>
      </c>
    </row>
    <row r="19" spans="1:12" x14ac:dyDescent="0.25">
      <c r="A19" s="6" t="s">
        <v>21</v>
      </c>
      <c r="B19" s="12">
        <v>7195822</v>
      </c>
      <c r="C19" s="12">
        <v>1623431</v>
      </c>
      <c r="D19" s="12">
        <v>101018</v>
      </c>
      <c r="E19" s="12">
        <v>75001</v>
      </c>
      <c r="F19" s="12">
        <v>140521</v>
      </c>
      <c r="G19" s="12">
        <v>15529</v>
      </c>
      <c r="H19" s="10">
        <v>0</v>
      </c>
      <c r="I19" s="12">
        <v>278316</v>
      </c>
      <c r="J19" s="10">
        <v>292314</v>
      </c>
      <c r="K19" s="10">
        <v>32252</v>
      </c>
      <c r="L19" s="17">
        <f t="shared" si="0"/>
        <v>9754204</v>
      </c>
    </row>
    <row r="20" spans="1:12" x14ac:dyDescent="0.25">
      <c r="A20" s="6" t="s">
        <v>22</v>
      </c>
      <c r="B20" s="12">
        <v>4081513</v>
      </c>
      <c r="C20" s="12">
        <v>920820</v>
      </c>
      <c r="D20" s="12">
        <v>57298</v>
      </c>
      <c r="E20" s="12">
        <v>42541</v>
      </c>
      <c r="F20" s="12">
        <v>78566</v>
      </c>
      <c r="G20" s="12">
        <v>8808</v>
      </c>
      <c r="H20" s="10">
        <v>0</v>
      </c>
      <c r="I20" s="12">
        <v>80549</v>
      </c>
      <c r="J20" s="10">
        <v>5773</v>
      </c>
      <c r="K20" s="10">
        <v>18032</v>
      </c>
      <c r="L20" s="17">
        <f t="shared" si="0"/>
        <v>5293900</v>
      </c>
    </row>
    <row r="21" spans="1:12" x14ac:dyDescent="0.25">
      <c r="A21" s="6" t="s">
        <v>23</v>
      </c>
      <c r="B21" s="12">
        <v>3772130</v>
      </c>
      <c r="C21" s="12">
        <v>851021</v>
      </c>
      <c r="D21" s="12">
        <v>52955</v>
      </c>
      <c r="E21" s="12">
        <v>39317</v>
      </c>
      <c r="F21" s="12">
        <v>72484</v>
      </c>
      <c r="G21" s="12">
        <v>8141</v>
      </c>
      <c r="H21" s="10">
        <v>0</v>
      </c>
      <c r="I21" s="12">
        <v>46576</v>
      </c>
      <c r="J21" s="10">
        <v>0</v>
      </c>
      <c r="K21" s="10">
        <v>16637</v>
      </c>
      <c r="L21" s="17">
        <f t="shared" si="0"/>
        <v>4859261</v>
      </c>
    </row>
    <row r="22" spans="1:12" x14ac:dyDescent="0.25">
      <c r="A22" s="6" t="s">
        <v>24</v>
      </c>
      <c r="B22" s="12">
        <v>3948047</v>
      </c>
      <c r="C22" s="12">
        <v>890709</v>
      </c>
      <c r="D22" s="12">
        <v>55424</v>
      </c>
      <c r="E22" s="12">
        <v>41150</v>
      </c>
      <c r="F22" s="12">
        <v>75538</v>
      </c>
      <c r="G22" s="12">
        <v>8520</v>
      </c>
      <c r="H22" s="10">
        <v>0</v>
      </c>
      <c r="I22" s="12">
        <v>76245</v>
      </c>
      <c r="J22" s="10">
        <v>187965</v>
      </c>
      <c r="K22" s="10">
        <v>17337</v>
      </c>
      <c r="L22" s="17">
        <f t="shared" si="0"/>
        <v>5300935</v>
      </c>
    </row>
    <row r="23" spans="1:12" x14ac:dyDescent="0.25">
      <c r="A23" s="6" t="s">
        <v>25</v>
      </c>
      <c r="B23" s="12">
        <v>4279102</v>
      </c>
      <c r="C23" s="12">
        <v>965397</v>
      </c>
      <c r="D23" s="12">
        <v>60072</v>
      </c>
      <c r="E23" s="12">
        <v>44601</v>
      </c>
      <c r="F23" s="12">
        <v>83306</v>
      </c>
      <c r="G23" s="12">
        <v>9235</v>
      </c>
      <c r="H23" s="10">
        <v>0</v>
      </c>
      <c r="I23" s="12">
        <v>92732</v>
      </c>
      <c r="J23" s="10">
        <v>730967</v>
      </c>
      <c r="K23" s="10">
        <v>19120</v>
      </c>
      <c r="L23" s="17">
        <f t="shared" si="0"/>
        <v>6284532</v>
      </c>
    </row>
    <row r="24" spans="1:12" x14ac:dyDescent="0.25">
      <c r="A24" s="6" t="s">
        <v>26</v>
      </c>
      <c r="B24" s="12">
        <v>5502200</v>
      </c>
      <c r="C24" s="12">
        <v>1241338</v>
      </c>
      <c r="D24" s="12">
        <v>77242</v>
      </c>
      <c r="E24" s="12">
        <v>57349</v>
      </c>
      <c r="F24" s="12">
        <v>107653</v>
      </c>
      <c r="G24" s="12">
        <v>11874</v>
      </c>
      <c r="H24" s="10">
        <v>0</v>
      </c>
      <c r="I24" s="12">
        <v>193087</v>
      </c>
      <c r="J24" s="10">
        <v>887289</v>
      </c>
      <c r="K24" s="10">
        <v>24708</v>
      </c>
      <c r="L24" s="17">
        <f t="shared" si="0"/>
        <v>8102740</v>
      </c>
    </row>
    <row r="25" spans="1:12" x14ac:dyDescent="0.25">
      <c r="A25" s="6" t="s">
        <v>27</v>
      </c>
      <c r="B25" s="12">
        <v>12882719</v>
      </c>
      <c r="C25" s="12">
        <v>2906438</v>
      </c>
      <c r="D25" s="12">
        <v>180853</v>
      </c>
      <c r="E25" s="12">
        <v>134275</v>
      </c>
      <c r="F25" s="12">
        <v>257458</v>
      </c>
      <c r="G25" s="12">
        <v>27802</v>
      </c>
      <c r="H25" s="10">
        <v>0</v>
      </c>
      <c r="I25" s="12">
        <v>589920</v>
      </c>
      <c r="J25" s="10">
        <v>1067681</v>
      </c>
      <c r="K25" s="10">
        <v>59091</v>
      </c>
      <c r="L25" s="17">
        <f t="shared" si="0"/>
        <v>18106237</v>
      </c>
    </row>
    <row r="26" spans="1:12" x14ac:dyDescent="0.25">
      <c r="A26" s="6" t="s">
        <v>28</v>
      </c>
      <c r="B26" s="12">
        <v>4095779</v>
      </c>
      <c r="C26" s="12">
        <v>924038</v>
      </c>
      <c r="D26" s="12">
        <v>57498</v>
      </c>
      <c r="E26" s="12">
        <v>42690</v>
      </c>
      <c r="F26" s="12">
        <v>79265</v>
      </c>
      <c r="G26" s="12">
        <v>8839</v>
      </c>
      <c r="H26" s="10">
        <v>0</v>
      </c>
      <c r="I26" s="12">
        <v>79970</v>
      </c>
      <c r="J26" s="10">
        <v>0</v>
      </c>
      <c r="K26" s="10">
        <v>18193</v>
      </c>
      <c r="L26" s="17">
        <f t="shared" si="0"/>
        <v>5306272</v>
      </c>
    </row>
    <row r="27" spans="1:12" x14ac:dyDescent="0.25">
      <c r="A27" s="6" t="s">
        <v>29</v>
      </c>
      <c r="B27" s="12">
        <v>4858295</v>
      </c>
      <c r="C27" s="12">
        <v>1096068</v>
      </c>
      <c r="D27" s="12">
        <v>68203</v>
      </c>
      <c r="E27" s="12">
        <v>50638</v>
      </c>
      <c r="F27" s="12">
        <v>94972</v>
      </c>
      <c r="G27" s="12">
        <v>10485</v>
      </c>
      <c r="H27" s="10">
        <v>0</v>
      </c>
      <c r="I27" s="12">
        <v>135689</v>
      </c>
      <c r="J27" s="10">
        <v>291843</v>
      </c>
      <c r="K27" s="10">
        <v>21798</v>
      </c>
      <c r="L27" s="17">
        <f t="shared" si="0"/>
        <v>6627991</v>
      </c>
    </row>
    <row r="28" spans="1:12" x14ac:dyDescent="0.25">
      <c r="A28" s="6" t="s">
        <v>30</v>
      </c>
      <c r="B28" s="12">
        <v>7003386</v>
      </c>
      <c r="C28" s="12">
        <v>1580016</v>
      </c>
      <c r="D28" s="12">
        <v>98316</v>
      </c>
      <c r="E28" s="12">
        <v>72996</v>
      </c>
      <c r="F28" s="12">
        <v>137655</v>
      </c>
      <c r="G28" s="12">
        <v>15114</v>
      </c>
      <c r="H28" s="10">
        <v>0</v>
      </c>
      <c r="I28" s="12">
        <v>265313</v>
      </c>
      <c r="J28" s="10">
        <v>0</v>
      </c>
      <c r="K28" s="10">
        <v>31594</v>
      </c>
      <c r="L28" s="17">
        <f t="shared" si="0"/>
        <v>9204390</v>
      </c>
    </row>
    <row r="29" spans="1:12" x14ac:dyDescent="0.25">
      <c r="A29" s="6" t="s">
        <v>31</v>
      </c>
      <c r="B29" s="12">
        <v>3705758</v>
      </c>
      <c r="C29" s="12">
        <v>836047</v>
      </c>
      <c r="D29" s="12">
        <v>52023</v>
      </c>
      <c r="E29" s="12">
        <v>38625</v>
      </c>
      <c r="F29" s="12">
        <v>70848</v>
      </c>
      <c r="G29" s="12">
        <v>7998</v>
      </c>
      <c r="H29" s="10">
        <v>0</v>
      </c>
      <c r="I29" s="12">
        <v>36752</v>
      </c>
      <c r="J29" s="10">
        <v>0</v>
      </c>
      <c r="K29" s="10">
        <v>16261</v>
      </c>
      <c r="L29" s="17">
        <f t="shared" si="0"/>
        <v>4764312</v>
      </c>
    </row>
    <row r="30" spans="1:12" x14ac:dyDescent="0.25">
      <c r="A30" s="6" t="s">
        <v>32</v>
      </c>
      <c r="B30" s="12">
        <v>3934828</v>
      </c>
      <c r="C30" s="12">
        <v>887727</v>
      </c>
      <c r="D30" s="12">
        <v>55239</v>
      </c>
      <c r="E30" s="12">
        <v>41012</v>
      </c>
      <c r="F30" s="12">
        <v>75658</v>
      </c>
      <c r="G30" s="12">
        <v>8492</v>
      </c>
      <c r="H30" s="10">
        <v>0</v>
      </c>
      <c r="I30" s="12">
        <v>71666</v>
      </c>
      <c r="J30" s="10">
        <v>0</v>
      </c>
      <c r="K30" s="10">
        <v>17365</v>
      </c>
      <c r="L30" s="17">
        <f t="shared" si="0"/>
        <v>5091987</v>
      </c>
    </row>
    <row r="31" spans="1:12" x14ac:dyDescent="0.25">
      <c r="A31" s="6" t="s">
        <v>33</v>
      </c>
      <c r="B31" s="12">
        <v>4040390</v>
      </c>
      <c r="C31" s="12">
        <v>911542</v>
      </c>
      <c r="D31" s="12">
        <v>56721</v>
      </c>
      <c r="E31" s="12">
        <v>42113</v>
      </c>
      <c r="F31" s="12">
        <v>76825</v>
      </c>
      <c r="G31" s="12">
        <v>8720</v>
      </c>
      <c r="H31" s="10">
        <v>0</v>
      </c>
      <c r="I31" s="12">
        <v>38325</v>
      </c>
      <c r="J31" s="10">
        <v>364107</v>
      </c>
      <c r="K31" s="10">
        <v>17633</v>
      </c>
      <c r="L31" s="17">
        <f t="shared" si="0"/>
        <v>5556376</v>
      </c>
    </row>
    <row r="32" spans="1:12" x14ac:dyDescent="0.25">
      <c r="A32" s="6" t="s">
        <v>34</v>
      </c>
      <c r="B32" s="12">
        <v>6599359</v>
      </c>
      <c r="C32" s="12">
        <v>1488865</v>
      </c>
      <c r="D32" s="12">
        <v>92644</v>
      </c>
      <c r="E32" s="12">
        <v>68784</v>
      </c>
      <c r="F32" s="12">
        <v>130208</v>
      </c>
      <c r="G32" s="12">
        <v>14242</v>
      </c>
      <c r="H32" s="10">
        <v>0</v>
      </c>
      <c r="I32" s="12">
        <v>252825</v>
      </c>
      <c r="J32" s="10">
        <v>972816</v>
      </c>
      <c r="K32" s="10">
        <v>29885</v>
      </c>
      <c r="L32" s="17">
        <f t="shared" si="0"/>
        <v>9649628</v>
      </c>
    </row>
    <row r="33" spans="1:12" x14ac:dyDescent="0.25">
      <c r="A33" s="6" t="s">
        <v>35</v>
      </c>
      <c r="B33" s="12">
        <v>5109545</v>
      </c>
      <c r="C33" s="12">
        <v>1152751</v>
      </c>
      <c r="D33" s="12">
        <v>71730</v>
      </c>
      <c r="E33" s="12">
        <v>53256</v>
      </c>
      <c r="F33" s="12">
        <v>100303</v>
      </c>
      <c r="G33" s="12">
        <v>11027</v>
      </c>
      <c r="H33" s="10">
        <v>0</v>
      </c>
      <c r="I33" s="12">
        <v>163032</v>
      </c>
      <c r="J33" s="10">
        <v>806316</v>
      </c>
      <c r="K33" s="10">
        <v>23021</v>
      </c>
      <c r="L33" s="17">
        <f t="shared" si="0"/>
        <v>7490981</v>
      </c>
    </row>
    <row r="34" spans="1:12" x14ac:dyDescent="0.25">
      <c r="A34" s="6" t="s">
        <v>36</v>
      </c>
      <c r="B34" s="12">
        <v>4417131</v>
      </c>
      <c r="C34" s="12">
        <v>996538</v>
      </c>
      <c r="D34" s="12">
        <v>62009</v>
      </c>
      <c r="E34" s="12">
        <v>46039</v>
      </c>
      <c r="F34" s="12">
        <v>84359</v>
      </c>
      <c r="G34" s="12">
        <v>9533</v>
      </c>
      <c r="H34" s="10">
        <v>0</v>
      </c>
      <c r="I34" s="12">
        <v>93644</v>
      </c>
      <c r="J34" s="10">
        <v>223650</v>
      </c>
      <c r="K34" s="10">
        <v>19362</v>
      </c>
      <c r="L34" s="17">
        <f t="shared" si="0"/>
        <v>5952265</v>
      </c>
    </row>
    <row r="35" spans="1:12" x14ac:dyDescent="0.25">
      <c r="A35" s="6" t="s">
        <v>37</v>
      </c>
      <c r="B35" s="12">
        <v>4284249</v>
      </c>
      <c r="C35" s="12">
        <v>966559</v>
      </c>
      <c r="D35" s="12">
        <v>60144</v>
      </c>
      <c r="E35" s="12">
        <v>44654</v>
      </c>
      <c r="F35" s="12">
        <v>82387</v>
      </c>
      <c r="G35" s="12">
        <v>9246</v>
      </c>
      <c r="H35" s="10">
        <v>0</v>
      </c>
      <c r="I35" s="12">
        <v>61519</v>
      </c>
      <c r="J35" s="10">
        <v>395329</v>
      </c>
      <c r="K35" s="10">
        <v>18909</v>
      </c>
      <c r="L35" s="17">
        <f t="shared" si="0"/>
        <v>5922996</v>
      </c>
    </row>
    <row r="36" spans="1:12" x14ac:dyDescent="0.25">
      <c r="A36" s="6" t="s">
        <v>38</v>
      </c>
      <c r="B36" s="12">
        <v>8980108</v>
      </c>
      <c r="C36" s="12">
        <v>2025979</v>
      </c>
      <c r="D36" s="12">
        <v>126066</v>
      </c>
      <c r="E36" s="12">
        <v>93599</v>
      </c>
      <c r="F36" s="12">
        <v>172616</v>
      </c>
      <c r="G36" s="12">
        <v>19380</v>
      </c>
      <c r="H36" s="10">
        <v>0</v>
      </c>
      <c r="I36" s="12">
        <v>354826</v>
      </c>
      <c r="J36" s="10">
        <v>1126888</v>
      </c>
      <c r="K36" s="10">
        <v>39619</v>
      </c>
      <c r="L36" s="17">
        <f t="shared" si="0"/>
        <v>12939081</v>
      </c>
    </row>
    <row r="37" spans="1:12" x14ac:dyDescent="0.25">
      <c r="A37" s="6" t="s">
        <v>51</v>
      </c>
      <c r="B37" s="12">
        <v>5090303</v>
      </c>
      <c r="C37" s="12">
        <v>1148410</v>
      </c>
      <c r="D37" s="12">
        <v>71460</v>
      </c>
      <c r="E37" s="12">
        <v>53056</v>
      </c>
      <c r="F37" s="12">
        <v>98449</v>
      </c>
      <c r="G37" s="12">
        <v>10986</v>
      </c>
      <c r="H37" s="10">
        <v>0</v>
      </c>
      <c r="I37" s="12">
        <v>134159</v>
      </c>
      <c r="J37" s="10">
        <v>0</v>
      </c>
      <c r="K37" s="10">
        <v>22596</v>
      </c>
      <c r="L37" s="17">
        <f t="shared" si="0"/>
        <v>6629419</v>
      </c>
    </row>
    <row r="38" spans="1:12" x14ac:dyDescent="0.25">
      <c r="A38" s="6" t="s">
        <v>39</v>
      </c>
      <c r="B38" s="12">
        <v>12354558</v>
      </c>
      <c r="C38" s="12">
        <v>2787281</v>
      </c>
      <c r="D38" s="12">
        <v>173438</v>
      </c>
      <c r="E38" s="12">
        <v>128770</v>
      </c>
      <c r="F38" s="12">
        <v>241273</v>
      </c>
      <c r="G38" s="12">
        <v>26663</v>
      </c>
      <c r="H38" s="10">
        <v>0</v>
      </c>
      <c r="I38" s="12">
        <v>510389</v>
      </c>
      <c r="J38" s="10">
        <v>1377389</v>
      </c>
      <c r="K38" s="10">
        <v>55377</v>
      </c>
      <c r="L38" s="17">
        <f t="shared" si="0"/>
        <v>17655138</v>
      </c>
    </row>
    <row r="39" spans="1:12" x14ac:dyDescent="0.25">
      <c r="A39" s="6" t="s">
        <v>40</v>
      </c>
      <c r="B39" s="12">
        <v>7292209</v>
      </c>
      <c r="C39" s="12">
        <v>1645177</v>
      </c>
      <c r="D39" s="12">
        <v>102371</v>
      </c>
      <c r="E39" s="12">
        <v>76006</v>
      </c>
      <c r="F39" s="12">
        <v>143624</v>
      </c>
      <c r="G39" s="12">
        <v>15737</v>
      </c>
      <c r="H39" s="10">
        <v>0</v>
      </c>
      <c r="I39" s="12">
        <v>270601</v>
      </c>
      <c r="J39" s="10">
        <v>0</v>
      </c>
      <c r="K39" s="10">
        <v>32964</v>
      </c>
      <c r="L39" s="17">
        <f t="shared" si="0"/>
        <v>9578689</v>
      </c>
    </row>
    <row r="40" spans="1:12" x14ac:dyDescent="0.25">
      <c r="A40" s="6" t="s">
        <v>41</v>
      </c>
      <c r="B40" s="12">
        <v>4905326</v>
      </c>
      <c r="C40" s="12">
        <v>1106678</v>
      </c>
      <c r="D40" s="12">
        <v>68863</v>
      </c>
      <c r="E40" s="12">
        <v>51128</v>
      </c>
      <c r="F40" s="12">
        <v>96097</v>
      </c>
      <c r="G40" s="12">
        <v>10586</v>
      </c>
      <c r="H40" s="10">
        <v>0</v>
      </c>
      <c r="I40" s="12">
        <v>174154</v>
      </c>
      <c r="J40" s="10">
        <v>1240329</v>
      </c>
      <c r="K40" s="10">
        <v>22056</v>
      </c>
      <c r="L40" s="17">
        <f t="shared" si="0"/>
        <v>7675217</v>
      </c>
    </row>
    <row r="41" spans="1:12" x14ac:dyDescent="0.25">
      <c r="A41" s="6" t="s">
        <v>42</v>
      </c>
      <c r="B41" s="12">
        <v>3701295</v>
      </c>
      <c r="C41" s="12">
        <v>835040</v>
      </c>
      <c r="D41" s="12">
        <v>51960</v>
      </c>
      <c r="E41" s="12">
        <v>38578</v>
      </c>
      <c r="F41" s="12">
        <v>71118</v>
      </c>
      <c r="G41" s="12">
        <v>7988</v>
      </c>
      <c r="H41" s="10">
        <v>0</v>
      </c>
      <c r="I41" s="12">
        <v>48081</v>
      </c>
      <c r="J41" s="10">
        <v>0</v>
      </c>
      <c r="K41" s="10">
        <v>16323</v>
      </c>
      <c r="L41" s="17">
        <f t="shared" si="0"/>
        <v>4770383</v>
      </c>
    </row>
    <row r="42" spans="1:12" ht="15.75" thickBot="1" x14ac:dyDescent="0.3">
      <c r="A42" s="7" t="s">
        <v>43</v>
      </c>
      <c r="B42" s="13">
        <f t="shared" ref="B42:G42" si="1">SUM(B6:B41)</f>
        <v>268149886</v>
      </c>
      <c r="C42" s="13">
        <f t="shared" si="1"/>
        <v>60496619</v>
      </c>
      <c r="D42" s="13">
        <f t="shared" si="1"/>
        <v>3764397</v>
      </c>
      <c r="E42" s="13">
        <f t="shared" si="1"/>
        <v>2794898</v>
      </c>
      <c r="F42" s="13">
        <f t="shared" si="1"/>
        <v>5265245</v>
      </c>
      <c r="G42" s="13">
        <f t="shared" si="1"/>
        <v>578698</v>
      </c>
      <c r="H42" s="13">
        <f t="shared" ref="H42" si="2">SUM(H6:H41)</f>
        <v>0</v>
      </c>
      <c r="I42" s="13">
        <f>SUM(I6:I41)</f>
        <v>9512597</v>
      </c>
      <c r="J42" s="13">
        <f>SUM(J6:J41)</f>
        <v>27118866</v>
      </c>
      <c r="K42" s="13">
        <f>SUM(K6:K41)</f>
        <v>1208472</v>
      </c>
      <c r="L42" s="18">
        <f>SUM(L6:L41)</f>
        <v>378889678</v>
      </c>
    </row>
    <row r="43" spans="1:12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x14ac:dyDescent="0.25">
      <c r="A44" s="21" t="s">
        <v>63</v>
      </c>
      <c r="B44" s="22" t="s">
        <v>64</v>
      </c>
      <c r="C44" s="23"/>
      <c r="D44" s="27">
        <v>-4392234.7300000004</v>
      </c>
    </row>
    <row r="45" spans="1:12" x14ac:dyDescent="0.25">
      <c r="B45" s="24" t="s">
        <v>70</v>
      </c>
      <c r="C45" s="25"/>
      <c r="D45" s="31"/>
    </row>
    <row r="46" spans="1:12" x14ac:dyDescent="0.25">
      <c r="B46" s="30"/>
      <c r="C46" s="21" t="s">
        <v>67</v>
      </c>
      <c r="D46" s="27">
        <v>57767671</v>
      </c>
    </row>
    <row r="47" spans="1:12" x14ac:dyDescent="0.25">
      <c r="B47" s="30"/>
      <c r="C47" s="21" t="s">
        <v>68</v>
      </c>
      <c r="D47" s="27">
        <v>-1369924</v>
      </c>
    </row>
    <row r="48" spans="1:12" x14ac:dyDescent="0.25">
      <c r="B48" s="30"/>
      <c r="C48" s="21" t="s">
        <v>69</v>
      </c>
      <c r="D48" s="28">
        <v>-2418110</v>
      </c>
    </row>
    <row r="49" spans="2:4" x14ac:dyDescent="0.25">
      <c r="B49" s="30"/>
      <c r="C49" s="26" t="s">
        <v>9</v>
      </c>
      <c r="D49" s="23">
        <f>SUM(D46:D48)</f>
        <v>53979637</v>
      </c>
    </row>
  </sheetData>
  <sheetProtection algorithmName="SHA-512" hashValue="inysZ9x6MmnEuj1bY9N1GPn8xfZ9Xwldd5ntnIB9fcYVcPUJ7EzLcAAKakmvgezGzjJKFMHzmFIXTREKYSmn4w==" saltValue="qUGqkASbzCeApUmboFavLg==" spinCount="100000" sheet="1" objects="1" scenarios="1"/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"/>
  <sheetViews>
    <sheetView tabSelected="1" topLeftCell="A19" zoomScale="90" zoomScaleNormal="90" workbookViewId="0">
      <selection activeCell="D49" sqref="D49"/>
    </sheetView>
  </sheetViews>
  <sheetFormatPr baseColWidth="10" defaultRowHeight="15" x14ac:dyDescent="0.25"/>
  <cols>
    <col min="1" max="1" width="23.42578125" customWidth="1"/>
    <col min="2" max="2" width="24.5703125" customWidth="1"/>
    <col min="3" max="4" width="26.140625" customWidth="1"/>
    <col min="5" max="5" width="25.28515625" customWidth="1"/>
    <col min="6" max="8" width="23.42578125" customWidth="1"/>
    <col min="9" max="12" width="20.42578125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54</v>
      </c>
      <c r="J5" s="3" t="s">
        <v>47</v>
      </c>
      <c r="K5" s="3" t="s">
        <v>57</v>
      </c>
      <c r="L5" s="2" t="s">
        <v>9</v>
      </c>
    </row>
    <row r="6" spans="1:12" ht="21" customHeight="1" x14ac:dyDescent="0.25">
      <c r="A6" s="6" t="s">
        <v>10</v>
      </c>
      <c r="B6" s="9">
        <v>3837746</v>
      </c>
      <c r="C6" s="9">
        <v>958739</v>
      </c>
      <c r="D6" s="9">
        <v>58286</v>
      </c>
      <c r="E6" s="9">
        <v>17025</v>
      </c>
      <c r="F6" s="9">
        <v>55041</v>
      </c>
      <c r="G6" s="9">
        <v>9047</v>
      </c>
      <c r="H6" s="10">
        <v>0</v>
      </c>
      <c r="I6" s="9">
        <v>45772</v>
      </c>
      <c r="J6" s="10">
        <v>0</v>
      </c>
      <c r="K6" s="10">
        <v>17677</v>
      </c>
      <c r="L6" s="17">
        <f>SUM(B6:K6)</f>
        <v>4999333</v>
      </c>
    </row>
    <row r="7" spans="1:12" x14ac:dyDescent="0.25">
      <c r="A7" s="6" t="s">
        <v>11</v>
      </c>
      <c r="B7" s="12">
        <v>5213043</v>
      </c>
      <c r="C7" s="12">
        <v>1302314</v>
      </c>
      <c r="D7" s="12">
        <v>79173</v>
      </c>
      <c r="E7" s="12">
        <v>23126</v>
      </c>
      <c r="F7" s="12">
        <v>72733</v>
      </c>
      <c r="G7" s="12">
        <v>12290</v>
      </c>
      <c r="H7" s="10">
        <v>0</v>
      </c>
      <c r="I7" s="12">
        <v>65628</v>
      </c>
      <c r="J7" s="10">
        <v>383563</v>
      </c>
      <c r="K7" s="10">
        <v>23358</v>
      </c>
      <c r="L7" s="17">
        <f t="shared" ref="L7:L41" si="0">SUM(B7:K7)</f>
        <v>7175228</v>
      </c>
    </row>
    <row r="8" spans="1:12" x14ac:dyDescent="0.25">
      <c r="A8" s="6" t="s">
        <v>12</v>
      </c>
      <c r="B8" s="12">
        <v>5319406</v>
      </c>
      <c r="C8" s="12">
        <v>1328885</v>
      </c>
      <c r="D8" s="12">
        <v>80789</v>
      </c>
      <c r="E8" s="12">
        <v>23598</v>
      </c>
      <c r="F8" s="12">
        <v>77992</v>
      </c>
      <c r="G8" s="12">
        <v>12540</v>
      </c>
      <c r="H8" s="10">
        <v>0</v>
      </c>
      <c r="I8" s="12">
        <v>101891</v>
      </c>
      <c r="J8" s="10">
        <v>305300</v>
      </c>
      <c r="K8" s="10">
        <v>25047</v>
      </c>
      <c r="L8" s="17">
        <f t="shared" si="0"/>
        <v>7275448</v>
      </c>
    </row>
    <row r="9" spans="1:12" x14ac:dyDescent="0.25">
      <c r="A9" s="6" t="s">
        <v>13</v>
      </c>
      <c r="B9" s="12">
        <v>9101460</v>
      </c>
      <c r="C9" s="12">
        <v>2273711</v>
      </c>
      <c r="D9" s="12">
        <v>138229</v>
      </c>
      <c r="E9" s="12">
        <v>40376</v>
      </c>
      <c r="F9" s="12">
        <v>140304</v>
      </c>
      <c r="G9" s="12">
        <v>21456</v>
      </c>
      <c r="H9" s="10">
        <v>0</v>
      </c>
      <c r="I9" s="12">
        <v>233656</v>
      </c>
      <c r="J9" s="10">
        <v>909875</v>
      </c>
      <c r="K9" s="10">
        <v>45059</v>
      </c>
      <c r="L9" s="17">
        <f t="shared" si="0"/>
        <v>12904126</v>
      </c>
    </row>
    <row r="10" spans="1:12" x14ac:dyDescent="0.25">
      <c r="A10" s="6" t="s">
        <v>49</v>
      </c>
      <c r="B10" s="12">
        <v>3745008</v>
      </c>
      <c r="C10" s="12">
        <v>935572</v>
      </c>
      <c r="D10" s="12">
        <v>56877</v>
      </c>
      <c r="E10" s="12">
        <v>16614</v>
      </c>
      <c r="F10" s="12">
        <v>52578</v>
      </c>
      <c r="G10" s="12">
        <v>8829</v>
      </c>
      <c r="H10" s="10">
        <v>0</v>
      </c>
      <c r="I10" s="12">
        <v>29513</v>
      </c>
      <c r="J10" s="10">
        <v>140296</v>
      </c>
      <c r="K10" s="10">
        <v>16886</v>
      </c>
      <c r="L10" s="17">
        <f t="shared" si="0"/>
        <v>5002173</v>
      </c>
    </row>
    <row r="11" spans="1:12" x14ac:dyDescent="0.25">
      <c r="A11" s="6" t="s">
        <v>14</v>
      </c>
      <c r="B11" s="12">
        <v>3555085</v>
      </c>
      <c r="C11" s="12">
        <v>888125</v>
      </c>
      <c r="D11" s="12">
        <v>53993</v>
      </c>
      <c r="E11" s="12">
        <v>15771</v>
      </c>
      <c r="F11" s="12">
        <v>51005</v>
      </c>
      <c r="G11" s="12">
        <v>8381</v>
      </c>
      <c r="H11" s="10">
        <v>0</v>
      </c>
      <c r="I11" s="12">
        <v>27362</v>
      </c>
      <c r="J11" s="10">
        <v>134444</v>
      </c>
      <c r="K11" s="10">
        <v>16380</v>
      </c>
      <c r="L11" s="17">
        <f t="shared" si="0"/>
        <v>4750546</v>
      </c>
    </row>
    <row r="12" spans="1:12" x14ac:dyDescent="0.25">
      <c r="A12" s="6" t="s">
        <v>15</v>
      </c>
      <c r="B12" s="12">
        <v>16571289</v>
      </c>
      <c r="C12" s="12">
        <v>4139812</v>
      </c>
      <c r="D12" s="12">
        <v>251677</v>
      </c>
      <c r="E12" s="12">
        <v>73514</v>
      </c>
      <c r="F12" s="12">
        <v>247555</v>
      </c>
      <c r="G12" s="12">
        <v>39066</v>
      </c>
      <c r="H12" s="10">
        <v>0</v>
      </c>
      <c r="I12" s="12">
        <v>486690</v>
      </c>
      <c r="J12" s="10">
        <v>1271768</v>
      </c>
      <c r="K12" s="10">
        <v>79503</v>
      </c>
      <c r="L12" s="17">
        <f t="shared" si="0"/>
        <v>23160874</v>
      </c>
    </row>
    <row r="13" spans="1:12" x14ac:dyDescent="0.25">
      <c r="A13" s="6" t="s">
        <v>16</v>
      </c>
      <c r="B13" s="12">
        <v>35688387</v>
      </c>
      <c r="C13" s="12">
        <v>8915613</v>
      </c>
      <c r="D13" s="12">
        <v>542018</v>
      </c>
      <c r="E13" s="12">
        <v>158322</v>
      </c>
      <c r="F13" s="12">
        <v>527095</v>
      </c>
      <c r="G13" s="12">
        <v>84134</v>
      </c>
      <c r="H13" s="10">
        <v>0</v>
      </c>
      <c r="I13" s="12">
        <v>984409</v>
      </c>
      <c r="J13" s="10">
        <v>2582022</v>
      </c>
      <c r="K13" s="10">
        <v>169278</v>
      </c>
      <c r="L13" s="17">
        <f t="shared" si="0"/>
        <v>49651278</v>
      </c>
    </row>
    <row r="14" spans="1:12" x14ac:dyDescent="0.25">
      <c r="A14" s="6" t="s">
        <v>17</v>
      </c>
      <c r="B14" s="12">
        <v>10730791</v>
      </c>
      <c r="C14" s="12">
        <v>2680748</v>
      </c>
      <c r="D14" s="12">
        <v>162974</v>
      </c>
      <c r="E14" s="12">
        <v>47604</v>
      </c>
      <c r="F14" s="12">
        <v>159342</v>
      </c>
      <c r="G14" s="12">
        <v>25298</v>
      </c>
      <c r="H14" s="10">
        <v>0</v>
      </c>
      <c r="I14" s="12">
        <v>278443</v>
      </c>
      <c r="J14" s="10">
        <v>994958</v>
      </c>
      <c r="K14" s="10">
        <v>51173</v>
      </c>
      <c r="L14" s="17">
        <f t="shared" si="0"/>
        <v>15131331</v>
      </c>
    </row>
    <row r="15" spans="1:12" x14ac:dyDescent="0.25">
      <c r="A15" s="6" t="s">
        <v>50</v>
      </c>
      <c r="B15" s="12">
        <v>3419480</v>
      </c>
      <c r="C15" s="12">
        <v>854249</v>
      </c>
      <c r="D15" s="12">
        <v>51933</v>
      </c>
      <c r="E15" s="12">
        <v>15170</v>
      </c>
      <c r="F15" s="12">
        <v>47713</v>
      </c>
      <c r="G15" s="12">
        <v>8061</v>
      </c>
      <c r="H15" s="10">
        <v>0</v>
      </c>
      <c r="I15" s="12">
        <v>20431</v>
      </c>
      <c r="J15" s="10">
        <v>257657</v>
      </c>
      <c r="K15" s="10">
        <v>15323</v>
      </c>
      <c r="L15" s="17">
        <f t="shared" si="0"/>
        <v>4690017</v>
      </c>
    </row>
    <row r="16" spans="1:12" x14ac:dyDescent="0.25">
      <c r="A16" s="6" t="s">
        <v>18</v>
      </c>
      <c r="B16" s="12">
        <v>4133449</v>
      </c>
      <c r="C16" s="12">
        <v>1032611</v>
      </c>
      <c r="D16" s="12">
        <v>62777</v>
      </c>
      <c r="E16" s="12">
        <v>18337</v>
      </c>
      <c r="F16" s="12">
        <v>59759</v>
      </c>
      <c r="G16" s="12">
        <v>9745</v>
      </c>
      <c r="H16" s="10">
        <v>0</v>
      </c>
      <c r="I16" s="12">
        <v>63763</v>
      </c>
      <c r="J16" s="10">
        <v>0</v>
      </c>
      <c r="K16" s="10">
        <v>19192</v>
      </c>
      <c r="L16" s="17">
        <f t="shared" si="0"/>
        <v>5399633</v>
      </c>
    </row>
    <row r="17" spans="1:12" x14ac:dyDescent="0.25">
      <c r="A17" s="6" t="s">
        <v>19</v>
      </c>
      <c r="B17" s="12">
        <v>3829169</v>
      </c>
      <c r="C17" s="12">
        <v>956597</v>
      </c>
      <c r="D17" s="12">
        <v>58156</v>
      </c>
      <c r="E17" s="12">
        <v>16987</v>
      </c>
      <c r="F17" s="12">
        <v>55403</v>
      </c>
      <c r="G17" s="12">
        <v>9027</v>
      </c>
      <c r="H17" s="10">
        <v>0</v>
      </c>
      <c r="I17" s="12">
        <v>47863</v>
      </c>
      <c r="J17" s="10">
        <v>166305</v>
      </c>
      <c r="K17" s="10">
        <v>17793</v>
      </c>
      <c r="L17" s="17">
        <f t="shared" si="0"/>
        <v>5157300</v>
      </c>
    </row>
    <row r="18" spans="1:12" x14ac:dyDescent="0.25">
      <c r="A18" s="6" t="s">
        <v>20</v>
      </c>
      <c r="B18" s="12">
        <v>19461262</v>
      </c>
      <c r="C18" s="12">
        <v>4861780</v>
      </c>
      <c r="D18" s="12">
        <v>295568</v>
      </c>
      <c r="E18" s="12">
        <v>86335</v>
      </c>
      <c r="F18" s="12">
        <v>291301</v>
      </c>
      <c r="G18" s="12">
        <v>45879</v>
      </c>
      <c r="H18" s="10">
        <v>0</v>
      </c>
      <c r="I18" s="12">
        <v>560139</v>
      </c>
      <c r="J18" s="10">
        <v>2213335</v>
      </c>
      <c r="K18" s="10">
        <v>93552</v>
      </c>
      <c r="L18" s="17">
        <f t="shared" si="0"/>
        <v>27909151</v>
      </c>
    </row>
    <row r="19" spans="1:12" x14ac:dyDescent="0.25">
      <c r="A19" s="6" t="s">
        <v>21</v>
      </c>
      <c r="B19" s="12">
        <v>6587327</v>
      </c>
      <c r="C19" s="12">
        <v>1645635</v>
      </c>
      <c r="D19" s="12">
        <v>100045</v>
      </c>
      <c r="E19" s="12">
        <v>29223</v>
      </c>
      <c r="F19" s="12">
        <v>95860</v>
      </c>
      <c r="G19" s="12">
        <v>15529</v>
      </c>
      <c r="H19" s="10">
        <v>0</v>
      </c>
      <c r="I19" s="12">
        <v>150030</v>
      </c>
      <c r="J19" s="10">
        <v>297425</v>
      </c>
      <c r="K19" s="10">
        <v>30786</v>
      </c>
      <c r="L19" s="17">
        <f t="shared" si="0"/>
        <v>8951860</v>
      </c>
    </row>
    <row r="20" spans="1:12" x14ac:dyDescent="0.25">
      <c r="A20" s="6" t="s">
        <v>22</v>
      </c>
      <c r="B20" s="12">
        <v>3736371</v>
      </c>
      <c r="C20" s="12">
        <v>933414</v>
      </c>
      <c r="D20" s="12">
        <v>56746</v>
      </c>
      <c r="E20" s="12">
        <v>16576</v>
      </c>
      <c r="F20" s="12">
        <v>53596</v>
      </c>
      <c r="G20" s="12">
        <v>8808</v>
      </c>
      <c r="H20" s="10">
        <v>0</v>
      </c>
      <c r="I20" s="12">
        <v>43421</v>
      </c>
      <c r="J20" s="10">
        <v>0</v>
      </c>
      <c r="K20" s="10">
        <v>17212</v>
      </c>
      <c r="L20" s="17">
        <f t="shared" si="0"/>
        <v>4866144</v>
      </c>
    </row>
    <row r="21" spans="1:12" x14ac:dyDescent="0.25">
      <c r="A21" s="6" t="s">
        <v>23</v>
      </c>
      <c r="B21" s="12">
        <v>3453151</v>
      </c>
      <c r="C21" s="12">
        <v>862660</v>
      </c>
      <c r="D21" s="12">
        <v>52445</v>
      </c>
      <c r="E21" s="12">
        <v>15319</v>
      </c>
      <c r="F21" s="12">
        <v>49447</v>
      </c>
      <c r="G21" s="12">
        <v>8141</v>
      </c>
      <c r="H21" s="10">
        <v>0</v>
      </c>
      <c r="I21" s="12">
        <v>25107</v>
      </c>
      <c r="J21" s="10">
        <v>88719</v>
      </c>
      <c r="K21" s="10">
        <v>15880</v>
      </c>
      <c r="L21" s="17">
        <f t="shared" si="0"/>
        <v>4570869</v>
      </c>
    </row>
    <row r="22" spans="1:12" x14ac:dyDescent="0.25">
      <c r="A22" s="6" t="s">
        <v>24</v>
      </c>
      <c r="B22" s="12">
        <v>3614192</v>
      </c>
      <c r="C22" s="12">
        <v>902891</v>
      </c>
      <c r="D22" s="12">
        <v>54891</v>
      </c>
      <c r="E22" s="12">
        <v>16034</v>
      </c>
      <c r="F22" s="12">
        <v>51530</v>
      </c>
      <c r="G22" s="12">
        <v>8520</v>
      </c>
      <c r="H22" s="10">
        <v>0</v>
      </c>
      <c r="I22" s="12">
        <v>41101</v>
      </c>
      <c r="J22" s="10">
        <v>0</v>
      </c>
      <c r="K22" s="10">
        <v>16549</v>
      </c>
      <c r="L22" s="17">
        <f t="shared" si="0"/>
        <v>4705708</v>
      </c>
    </row>
    <row r="23" spans="1:12" x14ac:dyDescent="0.25">
      <c r="A23" s="6" t="s">
        <v>25</v>
      </c>
      <c r="B23" s="12">
        <v>3917251</v>
      </c>
      <c r="C23" s="12">
        <v>978601</v>
      </c>
      <c r="D23" s="12">
        <v>59493</v>
      </c>
      <c r="E23" s="12">
        <v>17378</v>
      </c>
      <c r="F23" s="12">
        <v>56830</v>
      </c>
      <c r="G23" s="12">
        <v>9235</v>
      </c>
      <c r="H23" s="10">
        <v>0</v>
      </c>
      <c r="I23" s="12">
        <v>49988</v>
      </c>
      <c r="J23" s="10">
        <v>886272</v>
      </c>
      <c r="K23" s="10">
        <v>18251</v>
      </c>
      <c r="L23" s="17">
        <f t="shared" si="0"/>
        <v>5993299</v>
      </c>
    </row>
    <row r="24" spans="1:12" x14ac:dyDescent="0.25">
      <c r="A24" s="6" t="s">
        <v>26</v>
      </c>
      <c r="B24" s="12">
        <v>5036922</v>
      </c>
      <c r="C24" s="12">
        <v>1258315</v>
      </c>
      <c r="D24" s="12">
        <v>76498</v>
      </c>
      <c r="E24" s="12">
        <v>22345</v>
      </c>
      <c r="F24" s="12">
        <v>73438</v>
      </c>
      <c r="G24" s="12">
        <v>11874</v>
      </c>
      <c r="H24" s="10">
        <v>0</v>
      </c>
      <c r="I24" s="12">
        <v>104086</v>
      </c>
      <c r="J24" s="10">
        <v>259102</v>
      </c>
      <c r="K24" s="10">
        <v>23585</v>
      </c>
      <c r="L24" s="17">
        <f t="shared" si="0"/>
        <v>6866165</v>
      </c>
    </row>
    <row r="25" spans="1:12" x14ac:dyDescent="0.25">
      <c r="A25" s="6" t="s">
        <v>27</v>
      </c>
      <c r="B25" s="12">
        <v>11793328</v>
      </c>
      <c r="C25" s="12">
        <v>2946189</v>
      </c>
      <c r="D25" s="12">
        <v>179111</v>
      </c>
      <c r="E25" s="12">
        <v>52318</v>
      </c>
      <c r="F25" s="12">
        <v>175631</v>
      </c>
      <c r="G25" s="12">
        <v>27802</v>
      </c>
      <c r="H25" s="10">
        <v>0</v>
      </c>
      <c r="I25" s="12">
        <v>318004</v>
      </c>
      <c r="J25" s="10">
        <v>964047</v>
      </c>
      <c r="K25" s="10">
        <v>56405</v>
      </c>
      <c r="L25" s="17">
        <f t="shared" si="0"/>
        <v>16512835</v>
      </c>
    </row>
    <row r="26" spans="1:12" x14ac:dyDescent="0.25">
      <c r="A26" s="6" t="s">
        <v>28</v>
      </c>
      <c r="B26" s="12">
        <v>3749430</v>
      </c>
      <c r="C26" s="12">
        <v>936676</v>
      </c>
      <c r="D26" s="12">
        <v>56945</v>
      </c>
      <c r="E26" s="12">
        <v>16633</v>
      </c>
      <c r="F26" s="12">
        <v>54073</v>
      </c>
      <c r="G26" s="12">
        <v>8839</v>
      </c>
      <c r="H26" s="10">
        <v>0</v>
      </c>
      <c r="I26" s="12">
        <v>43109</v>
      </c>
      <c r="J26" s="10">
        <v>0</v>
      </c>
      <c r="K26" s="10">
        <v>17366</v>
      </c>
      <c r="L26" s="17">
        <f t="shared" si="0"/>
        <v>4883071</v>
      </c>
    </row>
    <row r="27" spans="1:12" x14ac:dyDescent="0.25">
      <c r="A27" s="6" t="s">
        <v>29</v>
      </c>
      <c r="B27" s="12">
        <v>4447467</v>
      </c>
      <c r="C27" s="12">
        <v>1111059</v>
      </c>
      <c r="D27" s="12">
        <v>67546</v>
      </c>
      <c r="E27" s="12">
        <v>19730</v>
      </c>
      <c r="F27" s="12">
        <v>64787</v>
      </c>
      <c r="G27" s="12">
        <v>10485</v>
      </c>
      <c r="H27" s="10">
        <v>0</v>
      </c>
      <c r="I27" s="12">
        <v>73145</v>
      </c>
      <c r="J27" s="10">
        <v>0</v>
      </c>
      <c r="K27" s="10">
        <v>20807</v>
      </c>
      <c r="L27" s="17">
        <f t="shared" si="0"/>
        <v>5815026</v>
      </c>
    </row>
    <row r="28" spans="1:12" x14ac:dyDescent="0.25">
      <c r="A28" s="6" t="s">
        <v>30</v>
      </c>
      <c r="B28" s="12">
        <v>6411164</v>
      </c>
      <c r="C28" s="12">
        <v>1601626</v>
      </c>
      <c r="D28" s="12">
        <v>97370</v>
      </c>
      <c r="E28" s="12">
        <v>28442</v>
      </c>
      <c r="F28" s="12">
        <v>93905</v>
      </c>
      <c r="G28" s="12">
        <v>15114</v>
      </c>
      <c r="H28" s="10">
        <v>0</v>
      </c>
      <c r="I28" s="12">
        <v>143020</v>
      </c>
      <c r="J28" s="10">
        <v>0</v>
      </c>
      <c r="K28" s="10">
        <v>30158</v>
      </c>
      <c r="L28" s="17">
        <f t="shared" si="0"/>
        <v>8420799</v>
      </c>
    </row>
    <row r="29" spans="1:12" x14ac:dyDescent="0.25">
      <c r="A29" s="6" t="s">
        <v>31</v>
      </c>
      <c r="B29" s="12">
        <v>3392391</v>
      </c>
      <c r="C29" s="12">
        <v>847481</v>
      </c>
      <c r="D29" s="12">
        <v>51522</v>
      </c>
      <c r="E29" s="12">
        <v>15050</v>
      </c>
      <c r="F29" s="12">
        <v>48331</v>
      </c>
      <c r="G29" s="12">
        <v>7998</v>
      </c>
      <c r="H29" s="10">
        <v>0</v>
      </c>
      <c r="I29" s="12">
        <v>19812</v>
      </c>
      <c r="J29" s="10">
        <v>203931</v>
      </c>
      <c r="K29" s="10">
        <v>15522</v>
      </c>
      <c r="L29" s="17">
        <f t="shared" si="0"/>
        <v>4602038</v>
      </c>
    </row>
    <row r="30" spans="1:12" x14ac:dyDescent="0.25">
      <c r="A30" s="6" t="s">
        <v>32</v>
      </c>
      <c r="B30" s="12">
        <v>3602090</v>
      </c>
      <c r="C30" s="12">
        <v>899868</v>
      </c>
      <c r="D30" s="12">
        <v>54707</v>
      </c>
      <c r="E30" s="12">
        <v>15980</v>
      </c>
      <c r="F30" s="12">
        <v>51612</v>
      </c>
      <c r="G30" s="12">
        <v>8492</v>
      </c>
      <c r="H30" s="10">
        <v>0</v>
      </c>
      <c r="I30" s="12">
        <v>38632</v>
      </c>
      <c r="J30" s="10">
        <v>0</v>
      </c>
      <c r="K30" s="10">
        <v>16575</v>
      </c>
      <c r="L30" s="17">
        <f t="shared" si="0"/>
        <v>4687956</v>
      </c>
    </row>
    <row r="31" spans="1:12" x14ac:dyDescent="0.25">
      <c r="A31" s="6" t="s">
        <v>33</v>
      </c>
      <c r="B31" s="12">
        <v>3698726</v>
      </c>
      <c r="C31" s="12">
        <v>924010</v>
      </c>
      <c r="D31" s="12">
        <v>56174</v>
      </c>
      <c r="E31" s="12">
        <v>16409</v>
      </c>
      <c r="F31" s="12">
        <v>52408</v>
      </c>
      <c r="G31" s="12">
        <v>8720</v>
      </c>
      <c r="H31" s="10">
        <v>0</v>
      </c>
      <c r="I31" s="12">
        <v>20660</v>
      </c>
      <c r="J31" s="10">
        <v>270536</v>
      </c>
      <c r="K31" s="10">
        <v>16831</v>
      </c>
      <c r="L31" s="17">
        <f t="shared" si="0"/>
        <v>5064474</v>
      </c>
    </row>
    <row r="32" spans="1:12" x14ac:dyDescent="0.25">
      <c r="A32" s="6" t="s">
        <v>34</v>
      </c>
      <c r="B32" s="12">
        <v>6041303</v>
      </c>
      <c r="C32" s="12">
        <v>1509228</v>
      </c>
      <c r="D32" s="12">
        <v>91752</v>
      </c>
      <c r="E32" s="12">
        <v>26801</v>
      </c>
      <c r="F32" s="12">
        <v>88825</v>
      </c>
      <c r="G32" s="12">
        <v>14242</v>
      </c>
      <c r="H32" s="10">
        <v>0</v>
      </c>
      <c r="I32" s="12">
        <v>136289</v>
      </c>
      <c r="J32" s="10">
        <v>319099</v>
      </c>
      <c r="K32" s="10">
        <v>28526</v>
      </c>
      <c r="L32" s="17">
        <f t="shared" si="0"/>
        <v>8256065</v>
      </c>
    </row>
    <row r="33" spans="1:12" x14ac:dyDescent="0.25">
      <c r="A33" s="6" t="s">
        <v>35</v>
      </c>
      <c r="B33" s="12">
        <v>4677470</v>
      </c>
      <c r="C33" s="12">
        <v>1168518</v>
      </c>
      <c r="D33" s="12">
        <v>71039</v>
      </c>
      <c r="E33" s="12">
        <v>20750</v>
      </c>
      <c r="F33" s="12">
        <v>68424</v>
      </c>
      <c r="G33" s="12">
        <v>11027</v>
      </c>
      <c r="H33" s="10">
        <v>0</v>
      </c>
      <c r="I33" s="12">
        <v>87884</v>
      </c>
      <c r="J33" s="10">
        <v>403212</v>
      </c>
      <c r="K33" s="10">
        <v>21975</v>
      </c>
      <c r="L33" s="17">
        <f t="shared" si="0"/>
        <v>6530299</v>
      </c>
    </row>
    <row r="34" spans="1:12" x14ac:dyDescent="0.25">
      <c r="A34" s="6" t="s">
        <v>36</v>
      </c>
      <c r="B34" s="12">
        <v>4043609</v>
      </c>
      <c r="C34" s="12">
        <v>1010168</v>
      </c>
      <c r="D34" s="12">
        <v>61412</v>
      </c>
      <c r="E34" s="12">
        <v>17938</v>
      </c>
      <c r="F34" s="12">
        <v>57548</v>
      </c>
      <c r="G34" s="12">
        <v>9533</v>
      </c>
      <c r="H34" s="10">
        <v>0</v>
      </c>
      <c r="I34" s="12">
        <v>50480</v>
      </c>
      <c r="J34" s="10">
        <v>864</v>
      </c>
      <c r="K34" s="10">
        <v>18482</v>
      </c>
      <c r="L34" s="17">
        <f t="shared" si="0"/>
        <v>5270034</v>
      </c>
    </row>
    <row r="35" spans="1:12" x14ac:dyDescent="0.25">
      <c r="A35" s="6" t="s">
        <v>37</v>
      </c>
      <c r="B35" s="12">
        <v>3921963</v>
      </c>
      <c r="C35" s="12">
        <v>979778</v>
      </c>
      <c r="D35" s="12">
        <v>59565</v>
      </c>
      <c r="E35" s="12">
        <v>17399</v>
      </c>
      <c r="F35" s="12">
        <v>56202</v>
      </c>
      <c r="G35" s="12">
        <v>9246</v>
      </c>
      <c r="H35" s="10">
        <v>0</v>
      </c>
      <c r="I35" s="12">
        <v>33162</v>
      </c>
      <c r="J35" s="10">
        <v>7765</v>
      </c>
      <c r="K35" s="10">
        <v>18050</v>
      </c>
      <c r="L35" s="17">
        <f t="shared" si="0"/>
        <v>5103130</v>
      </c>
    </row>
    <row r="36" spans="1:12" x14ac:dyDescent="0.25">
      <c r="A36" s="6" t="s">
        <v>38</v>
      </c>
      <c r="B36" s="12">
        <v>8220730</v>
      </c>
      <c r="C36" s="12">
        <v>2053689</v>
      </c>
      <c r="D36" s="12">
        <v>124853</v>
      </c>
      <c r="E36" s="12">
        <v>36469</v>
      </c>
      <c r="F36" s="12">
        <v>117754</v>
      </c>
      <c r="G36" s="12">
        <v>19380</v>
      </c>
      <c r="H36" s="10">
        <v>0</v>
      </c>
      <c r="I36" s="12">
        <v>191273</v>
      </c>
      <c r="J36" s="10">
        <v>682154</v>
      </c>
      <c r="K36" s="10">
        <v>37817</v>
      </c>
      <c r="L36" s="17">
        <f t="shared" si="0"/>
        <v>11484119</v>
      </c>
    </row>
    <row r="37" spans="1:12" x14ac:dyDescent="0.25">
      <c r="A37" s="6" t="s">
        <v>51</v>
      </c>
      <c r="B37" s="12">
        <v>4659856</v>
      </c>
      <c r="C37" s="12">
        <v>1164117</v>
      </c>
      <c r="D37" s="12">
        <v>70772</v>
      </c>
      <c r="E37" s="12">
        <v>20672</v>
      </c>
      <c r="F37" s="12">
        <v>67159</v>
      </c>
      <c r="G37" s="12">
        <v>10986</v>
      </c>
      <c r="H37" s="10">
        <v>0</v>
      </c>
      <c r="I37" s="12">
        <v>72320</v>
      </c>
      <c r="J37" s="10">
        <v>237757</v>
      </c>
      <c r="K37" s="10">
        <v>21568</v>
      </c>
      <c r="L37" s="17">
        <f t="shared" si="0"/>
        <v>6325207</v>
      </c>
    </row>
    <row r="38" spans="1:12" x14ac:dyDescent="0.25">
      <c r="A38" s="6" t="s">
        <v>39</v>
      </c>
      <c r="B38" s="12">
        <v>11309829</v>
      </c>
      <c r="C38" s="12">
        <v>2825403</v>
      </c>
      <c r="D38" s="12">
        <v>171768</v>
      </c>
      <c r="E38" s="12">
        <v>50173</v>
      </c>
      <c r="F38" s="12">
        <v>164591</v>
      </c>
      <c r="G38" s="12">
        <v>26663</v>
      </c>
      <c r="H38" s="10">
        <v>0</v>
      </c>
      <c r="I38" s="12">
        <v>275132</v>
      </c>
      <c r="J38" s="10">
        <v>1079012</v>
      </c>
      <c r="K38" s="10">
        <v>52859</v>
      </c>
      <c r="L38" s="17">
        <f t="shared" si="0"/>
        <v>15955430</v>
      </c>
    </row>
    <row r="39" spans="1:12" x14ac:dyDescent="0.25">
      <c r="A39" s="6" t="s">
        <v>40</v>
      </c>
      <c r="B39" s="12">
        <v>6675564</v>
      </c>
      <c r="C39" s="12">
        <v>1667678</v>
      </c>
      <c r="D39" s="12">
        <v>101385</v>
      </c>
      <c r="E39" s="12">
        <v>29614</v>
      </c>
      <c r="F39" s="12">
        <v>97977</v>
      </c>
      <c r="G39" s="12">
        <v>15737</v>
      </c>
      <c r="H39" s="10">
        <v>0</v>
      </c>
      <c r="I39" s="12">
        <v>145871</v>
      </c>
      <c r="J39" s="10">
        <v>260785</v>
      </c>
      <c r="K39" s="10">
        <v>31466</v>
      </c>
      <c r="L39" s="17">
        <f t="shared" si="0"/>
        <v>9026077</v>
      </c>
    </row>
    <row r="40" spans="1:12" x14ac:dyDescent="0.25">
      <c r="A40" s="6" t="s">
        <v>41</v>
      </c>
      <c r="B40" s="12">
        <v>4490521</v>
      </c>
      <c r="C40" s="12">
        <v>1121815</v>
      </c>
      <c r="D40" s="12">
        <v>68200</v>
      </c>
      <c r="E40" s="12">
        <v>19921</v>
      </c>
      <c r="F40" s="12">
        <v>65555</v>
      </c>
      <c r="G40" s="12">
        <v>10586</v>
      </c>
      <c r="H40" s="10">
        <v>0</v>
      </c>
      <c r="I40" s="12">
        <v>93880</v>
      </c>
      <c r="J40" s="10">
        <v>1074613</v>
      </c>
      <c r="K40" s="10">
        <v>21053</v>
      </c>
      <c r="L40" s="17">
        <f t="shared" si="0"/>
        <v>6966144</v>
      </c>
    </row>
    <row r="41" spans="1:12" x14ac:dyDescent="0.25">
      <c r="A41" s="6" t="s">
        <v>42</v>
      </c>
      <c r="B41" s="12">
        <v>3388305</v>
      </c>
      <c r="C41" s="12">
        <v>846461</v>
      </c>
      <c r="D41" s="12">
        <v>51460</v>
      </c>
      <c r="E41" s="12">
        <v>15031</v>
      </c>
      <c r="F41" s="12">
        <v>48515</v>
      </c>
      <c r="G41" s="12">
        <v>7988</v>
      </c>
      <c r="H41" s="10">
        <v>0</v>
      </c>
      <c r="I41" s="12">
        <v>25919</v>
      </c>
      <c r="J41" s="10">
        <v>178918</v>
      </c>
      <c r="K41" s="10">
        <v>15581</v>
      </c>
      <c r="L41" s="17">
        <f t="shared" si="0"/>
        <v>4578178</v>
      </c>
    </row>
    <row r="42" spans="1:12" ht="15.75" thickBot="1" x14ac:dyDescent="0.3">
      <c r="A42" s="7" t="s">
        <v>43</v>
      </c>
      <c r="B42" s="13">
        <f>SUM(B6:B41)</f>
        <v>245474535</v>
      </c>
      <c r="C42" s="13">
        <f t="shared" ref="C42:K42" si="1">SUM(C6:C41)</f>
        <v>61324036</v>
      </c>
      <c r="D42" s="13">
        <f t="shared" si="1"/>
        <v>3728149</v>
      </c>
      <c r="E42" s="13">
        <f t="shared" si="1"/>
        <v>1088984</v>
      </c>
      <c r="F42" s="13">
        <f t="shared" si="1"/>
        <v>3591819</v>
      </c>
      <c r="G42" s="13">
        <f t="shared" si="1"/>
        <v>578698</v>
      </c>
      <c r="H42" s="13">
        <f t="shared" si="1"/>
        <v>0</v>
      </c>
      <c r="I42" s="13">
        <f t="shared" si="1"/>
        <v>5127885</v>
      </c>
      <c r="J42" s="13">
        <f t="shared" si="1"/>
        <v>16573734</v>
      </c>
      <c r="K42" s="13">
        <f t="shared" si="1"/>
        <v>1153525</v>
      </c>
      <c r="L42" s="18">
        <f>SUM(L6:L41)</f>
        <v>338641365</v>
      </c>
    </row>
    <row r="43" spans="1:12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x14ac:dyDescent="0.25">
      <c r="A44" s="21" t="s">
        <v>63</v>
      </c>
      <c r="B44" s="29" t="s">
        <v>64</v>
      </c>
      <c r="C44" s="23"/>
      <c r="D44" s="27">
        <v>-4265379.7699999996</v>
      </c>
      <c r="L44" s="20"/>
    </row>
    <row r="45" spans="1:12" x14ac:dyDescent="0.25">
      <c r="B45" s="24" t="s">
        <v>65</v>
      </c>
      <c r="C45" s="25"/>
      <c r="D45" s="27">
        <v>-7606483</v>
      </c>
      <c r="L45" s="20"/>
    </row>
    <row r="46" spans="1:12" x14ac:dyDescent="0.25">
      <c r="B46" s="24" t="s">
        <v>66</v>
      </c>
      <c r="C46" s="25"/>
      <c r="D46" s="27"/>
      <c r="L46" s="20"/>
    </row>
    <row r="47" spans="1:12" x14ac:dyDescent="0.25">
      <c r="C47" s="26" t="s">
        <v>67</v>
      </c>
      <c r="D47" s="27">
        <v>189848022</v>
      </c>
      <c r="L47" s="20"/>
    </row>
    <row r="48" spans="1:12" x14ac:dyDescent="0.25">
      <c r="C48" s="26" t="s">
        <v>68</v>
      </c>
      <c r="D48" s="27">
        <v>8052884</v>
      </c>
      <c r="L48" s="20"/>
    </row>
    <row r="49" spans="3:12" x14ac:dyDescent="0.25">
      <c r="C49" s="26" t="s">
        <v>69</v>
      </c>
      <c r="D49" s="28">
        <v>-9236058</v>
      </c>
      <c r="L49" s="20"/>
    </row>
    <row r="50" spans="3:12" x14ac:dyDescent="0.25">
      <c r="C50" s="26" t="s">
        <v>9</v>
      </c>
      <c r="D50" s="23">
        <f>SUM(D47:D49)</f>
        <v>188664848</v>
      </c>
      <c r="L50" s="20"/>
    </row>
    <row r="51" spans="3:12" x14ac:dyDescent="0.25">
      <c r="L51" s="20"/>
    </row>
    <row r="52" spans="3:12" x14ac:dyDescent="0.25">
      <c r="L52" s="20"/>
    </row>
    <row r="53" spans="3:12" x14ac:dyDescent="0.25">
      <c r="L53" s="20"/>
    </row>
    <row r="54" spans="3:12" x14ac:dyDescent="0.25">
      <c r="L54" s="20"/>
    </row>
  </sheetData>
  <sheetProtection algorithmName="SHA-512" hashValue="Tck5HnGvY68UPtWVwRBIfp0q22axcw2AonfQOxA5AdtmPCyCFHI/X+AX9ZaAaG95jL8ryosonjUAzEcW5cHnlg==" saltValue="TVtS75LE+6Wx1tY1WOt5WQ==" spinCount="100000" sheet="1" objects="1" scenarios="1"/>
  <pageMargins left="0.44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César Pinzón</cp:lastModifiedBy>
  <cp:lastPrinted>2023-07-05T18:51:10Z</cp:lastPrinted>
  <dcterms:created xsi:type="dcterms:W3CDTF">2014-04-11T21:27:33Z</dcterms:created>
  <dcterms:modified xsi:type="dcterms:W3CDTF">2023-07-06T20:34:49Z</dcterms:modified>
</cp:coreProperties>
</file>