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ZETH\EJERCICIO 2023\PARTICIPACIONES 2023\11. CALCULO DE PARTICIPACIONES 2023\PUBLICACIONES TRIMESTRALES 2023\"/>
    </mc:Choice>
  </mc:AlternateContent>
  <xr:revisionPtr revIDLastSave="0" documentId="13_ncr:1_{296E408A-70A0-4AE2-AFE3-BBB19876819D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NEXO III" sheetId="1" r:id="rId1"/>
    <sheet name="ANEXO VII ENERO" sheetId="4" r:id="rId2"/>
    <sheet name="ANEXO VII FEBRERO" sheetId="7" r:id="rId3"/>
    <sheet name="ANEXO VII MARZO" sheetId="8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1" i="1" l="1"/>
  <c r="M10" i="1"/>
  <c r="M9" i="1"/>
  <c r="M8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7" i="1"/>
  <c r="L6" i="8" l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43" i="7"/>
  <c r="K42" i="4"/>
  <c r="B43" i="7"/>
  <c r="B42" i="4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 l="1"/>
  <c r="G7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L42" i="4"/>
  <c r="C43" i="1" l="1"/>
  <c r="J43" i="7"/>
  <c r="I43" i="7"/>
  <c r="H43" i="7"/>
  <c r="G43" i="7"/>
  <c r="F43" i="7"/>
  <c r="E43" i="7"/>
  <c r="D43" i="7"/>
  <c r="C43" i="7"/>
  <c r="K42" i="8" l="1"/>
  <c r="J42" i="8"/>
  <c r="I42" i="8"/>
  <c r="H42" i="8"/>
  <c r="G42" i="8"/>
  <c r="F42" i="8"/>
  <c r="E42" i="8"/>
  <c r="D42" i="8"/>
  <c r="C42" i="8"/>
  <c r="B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K43" i="1" l="1"/>
  <c r="J42" i="4" l="1"/>
  <c r="J43" i="1" l="1"/>
  <c r="I43" i="1" l="1"/>
  <c r="I42" i="4" l="1"/>
  <c r="H42" i="4" l="1"/>
  <c r="G42" i="4"/>
  <c r="F42" i="4"/>
  <c r="E42" i="4"/>
  <c r="D42" i="4"/>
  <c r="C42" i="4"/>
  <c r="L42" i="8" l="1"/>
  <c r="H43" i="1"/>
  <c r="F43" i="1"/>
  <c r="E43" i="1"/>
  <c r="D43" i="1"/>
  <c r="B43" i="1"/>
  <c r="G43" i="1"/>
  <c r="M43" i="1" l="1"/>
</calcChain>
</file>

<file path=xl/sharedStrings.xml><?xml version="1.0" encoding="utf-8"?>
<sst xmlns="http://schemas.openxmlformats.org/spreadsheetml/2006/main" count="214" uniqueCount="64">
  <si>
    <t>ANEXO III</t>
  </si>
  <si>
    <t>PARTICIPACIONES FEDERALES MINISTRADAS A LOS MUNICIPIOS</t>
  </si>
  <si>
    <t>MUNICIPIO</t>
  </si>
  <si>
    <t>FONDO GENERAL
DE PARTICIPACIONES</t>
  </si>
  <si>
    <t>FONDO DE FOMENTO
MUNICIPAL</t>
  </si>
  <si>
    <t>IMPUESTO SOBRE AUTOMOVILES
NUEVOS</t>
  </si>
  <si>
    <t>IMPUESTO ESPECIAL SOBRE PRODUCCION Y SERVICIOS</t>
  </si>
  <si>
    <t>FONDO DE FISCALIZACION Y RECAUDACION</t>
  </si>
  <si>
    <t>FONDO DE COMPENSACION DEL IMPUESTO SOBRE AUTOMOVILES NUEVOS</t>
  </si>
  <si>
    <t>TOTAL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</si>
  <si>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</si>
  <si>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</si>
  <si>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</si>
  <si>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</si>
  <si>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</si>
  <si>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</si>
  <si>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</si>
  <si>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</si>
  <si>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</si>
  <si>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</si>
  <si>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</si>
  <si>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</si>
  <si>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</si>
  <si>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</si>
  <si>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</si>
  <si>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</si>
  <si>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</si>
  <si>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</si>
  <si>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</si>
  <si>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</si>
  <si>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</si>
  <si>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</si>
  <si>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</si>
  <si>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</si>
  <si>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</si>
  <si>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</si>
  <si>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</si>
  <si>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</si>
  <si>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</si>
  <si>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</si>
  <si>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</si>
  <si>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</si>
  <si>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</si>
  <si>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TOTAL:</t>
  </si>
  <si>
    <t>ANEXO VII</t>
  </si>
  <si>
    <t>DIFERENCIAS DEL FONDO DE FISCALIZACIÓN Y RECAUDACIÓN</t>
  </si>
  <si>
    <t>PARTICIPACIONES DE
GASOLINA Y DIESEL</t>
  </si>
  <si>
    <t>FONDO ISR</t>
  </si>
  <si>
    <t>(PESOS)</t>
  </si>
  <si>
    <t>COATETELCO</t>
  </si>
  <si>
    <t>HUEYAPAN</t>
  </si>
  <si>
    <t>XOXOCOTLA</t>
  </si>
  <si>
    <t xml:space="preserve">ISR ENAJENACION INMUEBLES ENERO </t>
  </si>
  <si>
    <t>ISR ENAJENACION DE INMUEBLES</t>
  </si>
  <si>
    <t>ISR ENAJENACION INMUEBLES DICIEMBRE 2021</t>
  </si>
  <si>
    <t xml:space="preserve">ISR ENAJENACION DE INMUEBLES FEBRERO </t>
  </si>
  <si>
    <t>EN EL MES DE MARZO DEL EJERCICIO 2023</t>
  </si>
  <si>
    <t>EN EL MES DE FEBRERO DEL EJERCICIO 2023</t>
  </si>
  <si>
    <t>EN EL MES DE ENERO DEL EJERCICIO 2023</t>
  </si>
  <si>
    <t>PARTICIPACIONES DE
GASOLINA Y DIESEL DICIEMBRE 2022</t>
  </si>
  <si>
    <t>EN EL PRIMER TRIMESTRE DEL EJERCICIO FISCAL 2023</t>
  </si>
  <si>
    <t>Compensación del 4to. Trimestre 2022       F.E.I.E.F. - F.O.F.I.R.</t>
  </si>
  <si>
    <t>PARTICIPACIONES DE
GASOLINA Y DIESEL FEBRERO 2023</t>
  </si>
  <si>
    <t>PARTICIPACIONES DE
GASOLINA Y DIESEL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</si>
</sst>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Continuous"/>
    </xf>
    <xf numFmtId="2" fontId="0" fillId="0" borderId="0" xfId="0" applyNumberFormat="1" applyAlignment="1">
      <alignment horizontal="centerContinuous"/>
    </xf>
    <xf numFmtId="0" fontId="0" fillId="0" borderId="2" xfId="0" applyBorder="1" applyAlignment="1">
      <alignment horizontal="left" indent="2"/>
    </xf>
    <xf numFmtId="0" fontId="0" fillId="0" borderId="2" xfId="0" applyBorder="1" applyAlignment="1">
      <alignment horizontal="center"/>
    </xf>
    <xf numFmtId="0" fontId="0" fillId="0" borderId="4" xfId="0" applyBorder="1"/>
    <xf numFmtId="3" fontId="0" fillId="0" borderId="6" xfId="0" applyNumberFormat="1" applyBorder="1"/>
    <xf numFmtId="3" fontId="0" fillId="0" borderId="3" xfId="0" applyNumberFormat="1" applyBorder="1"/>
    <xf numFmtId="3" fontId="1" fillId="0" borderId="3" xfId="0" applyNumberFormat="1" applyFont="1" applyBorder="1"/>
    <xf numFmtId="3" fontId="0" fillId="0" borderId="7" xfId="0" applyNumberForma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3" fontId="0" fillId="0" borderId="8" xfId="0" applyNumberFormat="1" applyBorder="1"/>
    <xf numFmtId="3" fontId="0" fillId="0" borderId="5" xfId="0" applyNumberFormat="1" applyBorder="1"/>
    <xf numFmtId="3" fontId="3" fillId="0" borderId="3" xfId="0" applyNumberFormat="1" applyFont="1" applyBorder="1"/>
    <xf numFmtId="3" fontId="3" fillId="0" borderId="10" xfId="0" applyNumberFormat="1" applyFont="1" applyBorder="1"/>
    <xf numFmtId="3" fontId="0" fillId="0" borderId="0" xfId="0" applyNumberFormat="1"/>
    <xf numFmtId="43" fontId="0" fillId="0" borderId="0" xfId="1" applyFont="1"/>
    <xf numFmtId="0" fontId="0" fillId="0" borderId="2" xfId="0" applyFill="1" applyBorder="1" applyAlignment="1">
      <alignment horizontal="left" indent="2"/>
    </xf>
    <xf numFmtId="0" fontId="0" fillId="0" borderId="0" xfId="0" applyFill="1"/>
    <xf numFmtId="3" fontId="0" fillId="0" borderId="0" xfId="0" applyNumberFormat="1" applyFill="1"/>
    <xf numFmtId="3" fontId="3" fillId="0" borderId="7" xfId="0" applyNumberFormat="1" applyFont="1" applyBorder="1"/>
    <xf numFmtId="3" fontId="3" fillId="0" borderId="9" xfId="0" applyNumberFormat="1" applyFont="1" applyBorder="1"/>
    <xf numFmtId="3" fontId="6" fillId="0" borderId="7" xfId="0" applyNumberFormat="1" applyFont="1" applyBorder="1"/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  <pageSetUpPr fitToPage="1"/>
  </sheetPr>
  <dimension ref="A1:P49"/>
  <sheetViews>
    <sheetView tabSelected="1" topLeftCell="G26" zoomScale="90" zoomScaleNormal="90" workbookViewId="0">
      <selection activeCell="P35" sqref="O35:P35"/>
    </sheetView>
  </sheetViews>
  <sheetFormatPr baseColWidth="10" defaultRowHeight="15" x14ac:dyDescent="0.25"/>
  <cols>
    <col min="1" max="1" width="23.42578125" customWidth="1"/>
    <col min="2" max="5" width="21" customWidth="1"/>
    <col min="6" max="8" width="23.42578125" customWidth="1"/>
    <col min="9" max="13" width="21.140625" customWidth="1"/>
  </cols>
  <sheetData>
    <row r="1" spans="1:16" ht="18.75" x14ac:dyDescent="0.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6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6" ht="18.75" x14ac:dyDescent="0.3">
      <c r="A3" s="4" t="s">
        <v>60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6" ht="18.75" x14ac:dyDescent="0.3">
      <c r="A4" s="4" t="s">
        <v>48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6" ht="18.75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6" s="1" customFormat="1" ht="60" x14ac:dyDescent="0.25">
      <c r="A6" s="2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45</v>
      </c>
      <c r="I6" s="3" t="s">
        <v>46</v>
      </c>
      <c r="J6" s="3" t="s">
        <v>47</v>
      </c>
      <c r="K6" s="3" t="s">
        <v>53</v>
      </c>
      <c r="L6" s="3" t="s">
        <v>61</v>
      </c>
      <c r="M6" s="2" t="s">
        <v>9</v>
      </c>
    </row>
    <row r="7" spans="1:16" ht="21" customHeight="1" x14ac:dyDescent="0.25">
      <c r="A7" s="6" t="s">
        <v>10</v>
      </c>
      <c r="B7" s="9">
        <f>'ANEXO VII ENERO'!B6+'ANEXO VII FEBRERO'!B7+'ANEXO VII MARZO'!B6</f>
        <v>10314262</v>
      </c>
      <c r="C7" s="9">
        <f>+'ANEXO VII ENERO'!C6+'ANEXO VII FEBRERO'!C7+'ANEXO VII MARZO'!C6</f>
        <v>2604145</v>
      </c>
      <c r="D7" s="9">
        <f>+'ANEXO VII ENERO'!D6+'ANEXO VII FEBRERO'!D7+'ANEXO VII MARZO'!D6</f>
        <v>177854</v>
      </c>
      <c r="E7" s="9">
        <f>+'ANEXO VII ENERO'!E6+'ANEXO VII FEBRERO'!E7+'ANEXO VII MARZO'!E6</f>
        <v>207255</v>
      </c>
      <c r="F7" s="9">
        <f>+'ANEXO VII ENERO'!F6+'ANEXO VII FEBRERO'!F7+'ANEXO VII MARZO'!F6</f>
        <v>225049</v>
      </c>
      <c r="G7" s="9">
        <f>'ANEXO VII ENERO'!G6+'ANEXO VII FEBRERO'!G7+'ANEXO VII MARZO'!G6</f>
        <v>27141</v>
      </c>
      <c r="H7" s="10">
        <f>+'ANEXO VII ENERO'!H6+'ANEXO VII FEBRERO'!H7+'ANEXO VII MARZO'!H6</f>
        <v>183574</v>
      </c>
      <c r="I7" s="10">
        <f>+'ANEXO VII ENERO'!I6+'ANEXO VII FEBRERO'!I7+'ANEXO VII MARZO'!I6</f>
        <v>167499</v>
      </c>
      <c r="J7" s="10">
        <f>+'ANEXO VII ENERO'!J6+'ANEXO VII FEBRERO'!J7+'ANEXO VII MARZO'!J6</f>
        <v>551306</v>
      </c>
      <c r="K7" s="10">
        <f>+'ANEXO VII ENERO'!K6+'ANEXO VII FEBRERO'!K7+'ANEXO VII MARZO'!K6</f>
        <v>69331</v>
      </c>
      <c r="L7" s="10">
        <f>+'ANEXO VII ENERO'!L6</f>
        <v>2577</v>
      </c>
      <c r="M7" s="11">
        <f>SUM(B7:L7)</f>
        <v>14529993</v>
      </c>
      <c r="P7" s="19"/>
    </row>
    <row r="8" spans="1:16" x14ac:dyDescent="0.25">
      <c r="A8" s="6" t="s">
        <v>11</v>
      </c>
      <c r="B8" s="12">
        <f>+'ANEXO VII ENERO'!B7+'ANEXO VII FEBRERO'!B8+'ANEXO VII MARZO'!B7</f>
        <v>14010488</v>
      </c>
      <c r="C8" s="12">
        <f>+'ANEXO VII ENERO'!C7+'ANEXO VII FEBRERO'!C8+'ANEXO VII MARZO'!C7</f>
        <v>3537368</v>
      </c>
      <c r="D8" s="12">
        <f>+'ANEXO VII ENERO'!D7+'ANEXO VII FEBRERO'!D8+'ANEXO VII MARZO'!D7</f>
        <v>241590</v>
      </c>
      <c r="E8" s="12">
        <f>+'ANEXO VII ENERO'!E7+'ANEXO VII FEBRERO'!E8+'ANEXO VII MARZO'!E7</f>
        <v>281527</v>
      </c>
      <c r="F8" s="12">
        <f>+'ANEXO VII ENERO'!F7+'ANEXO VII FEBRERO'!F8+'ANEXO VII MARZO'!F7</f>
        <v>309249</v>
      </c>
      <c r="G8" s="12">
        <f>+'ANEXO VII ENERO'!G7+'ANEXO VII FEBRERO'!G8+'ANEXO VII MARZO'!G7</f>
        <v>36870</v>
      </c>
      <c r="H8" s="10">
        <f>+'ANEXO VII ENERO'!H7+'ANEXO VII FEBRERO'!H8+'ANEXO VII MARZO'!H7</f>
        <v>230714</v>
      </c>
      <c r="I8" s="12">
        <f>+'ANEXO VII ENERO'!I7+'ANEXO VII FEBRERO'!I8+'ANEXO VII MARZO'!I7</f>
        <v>240162</v>
      </c>
      <c r="J8" s="10">
        <f>+'ANEXO VII ENERO'!J7+'ANEXO VII FEBRERO'!J8+'ANEXO VII MARZO'!J7</f>
        <v>2433912</v>
      </c>
      <c r="K8" s="10">
        <f>+'ANEXO VII ENERO'!K7+'ANEXO VII FEBRERO'!K8+'ANEXO VII MARZO'!K7</f>
        <v>91615</v>
      </c>
      <c r="L8" s="10">
        <f>+'ANEXO VII ENERO'!L7</f>
        <v>3239</v>
      </c>
      <c r="M8" s="11">
        <f>SUM(B8:L8)</f>
        <v>21416734</v>
      </c>
      <c r="P8" s="19"/>
    </row>
    <row r="9" spans="1:16" s="22" customFormat="1" x14ac:dyDescent="0.25">
      <c r="A9" s="21" t="s">
        <v>12</v>
      </c>
      <c r="B9" s="12">
        <f>+'ANEXO VII ENERO'!B8+'ANEXO VII FEBRERO'!B9+'ANEXO VII MARZO'!B8</f>
        <v>14296348</v>
      </c>
      <c r="C9" s="12">
        <f>+'ANEXO VII ENERO'!C8+'ANEXO VII FEBRERO'!C9+'ANEXO VII MARZO'!C8</f>
        <v>3609542</v>
      </c>
      <c r="D9" s="12">
        <f>+'ANEXO VII ENERO'!D8+'ANEXO VII FEBRERO'!D9+'ANEXO VII MARZO'!D8</f>
        <v>246520</v>
      </c>
      <c r="E9" s="12">
        <f>+'ANEXO VII ENERO'!E8+'ANEXO VII FEBRERO'!E9+'ANEXO VII MARZO'!E8</f>
        <v>287273</v>
      </c>
      <c r="F9" s="12">
        <f>+'ANEXO VII ENERO'!F8+'ANEXO VII FEBRERO'!F9+'ANEXO VII MARZO'!F8</f>
        <v>330436</v>
      </c>
      <c r="G9" s="12">
        <f>+'ANEXO VII ENERO'!G8+'ANEXO VII FEBRERO'!G9+'ANEXO VII MARZO'!G8</f>
        <v>37620</v>
      </c>
      <c r="H9" s="10">
        <f>+'ANEXO VII ENERO'!H8+'ANEXO VII FEBRERO'!H9+'ANEXO VII MARZO'!H8</f>
        <v>248575</v>
      </c>
      <c r="I9" s="12">
        <f>+'ANEXO VII ENERO'!I8+'ANEXO VII FEBRERO'!I9+'ANEXO VII MARZO'!I8</f>
        <v>372863</v>
      </c>
      <c r="J9" s="10">
        <f>+'ANEXO VII ENERO'!J8+'ANEXO VII FEBRERO'!J9+'ANEXO VII MARZO'!J8</f>
        <v>1129033</v>
      </c>
      <c r="K9" s="10">
        <f>+'ANEXO VII ENERO'!K8+'ANEXO VII FEBRERO'!K9+'ANEXO VII MARZO'!K8</f>
        <v>98241</v>
      </c>
      <c r="L9" s="10">
        <f>+'ANEXO VII ENERO'!L8</f>
        <v>3490</v>
      </c>
      <c r="M9" s="11">
        <f>SUM(B9:L9)</f>
        <v>20659941</v>
      </c>
      <c r="P9" s="23"/>
    </row>
    <row r="10" spans="1:16" x14ac:dyDescent="0.25">
      <c r="A10" s="6" t="s">
        <v>13</v>
      </c>
      <c r="B10" s="12">
        <f>+'ANEXO VII ENERO'!B9+'ANEXO VII FEBRERO'!B10+'ANEXO VII MARZO'!B9</f>
        <v>24460931</v>
      </c>
      <c r="C10" s="12">
        <f>+'ANEXO VII ENERO'!C9+'ANEXO VII FEBRERO'!C10+'ANEXO VII MARZO'!C9</f>
        <v>6175897</v>
      </c>
      <c r="D10" s="12">
        <f>+'ANEXO VII ENERO'!D9+'ANEXO VII FEBRERO'!D10+'ANEXO VII MARZO'!D9</f>
        <v>421792</v>
      </c>
      <c r="E10" s="12">
        <f>+'ANEXO VII ENERO'!E9+'ANEXO VII FEBRERO'!E10+'ANEXO VII MARZO'!E9</f>
        <v>491520</v>
      </c>
      <c r="F10" s="12">
        <f>+'ANEXO VII ENERO'!F9+'ANEXO VII FEBRERO'!F10+'ANEXO VII MARZO'!F9</f>
        <v>618845</v>
      </c>
      <c r="G10" s="12">
        <f>+'ANEXO VII ENERO'!G9+'ANEXO VII FEBRERO'!G10+'ANEXO VII MARZO'!G9</f>
        <v>64368</v>
      </c>
      <c r="H10" s="10">
        <f>+'ANEXO VII ENERO'!H9+'ANEXO VII FEBRERO'!H10+'ANEXO VII MARZO'!H9</f>
        <v>422766</v>
      </c>
      <c r="I10" s="12">
        <f>+'ANEXO VII ENERO'!I9+'ANEXO VII FEBRERO'!I10+'ANEXO VII MARZO'!I9</f>
        <v>855051</v>
      </c>
      <c r="J10" s="10">
        <f>+'ANEXO VII ENERO'!J9+'ANEXO VII FEBRERO'!J10+'ANEXO VII MARZO'!J9</f>
        <v>3863525</v>
      </c>
      <c r="K10" s="10">
        <f>+'ANEXO VII ENERO'!K9+'ANEXO VII FEBRERO'!K10+'ANEXO VII MARZO'!K9</f>
        <v>176731</v>
      </c>
      <c r="L10" s="10">
        <f>+'ANEXO VII ENERO'!L9</f>
        <v>5936</v>
      </c>
      <c r="M10" s="11">
        <f>SUM(B10:L10)</f>
        <v>37557362</v>
      </c>
      <c r="P10" s="19"/>
    </row>
    <row r="11" spans="1:16" x14ac:dyDescent="0.25">
      <c r="A11" s="6" t="s">
        <v>49</v>
      </c>
      <c r="B11" s="12">
        <f>+'ANEXO VII ENERO'!B10+'ANEXO VII FEBRERO'!B11+'ANEXO VII MARZO'!B10</f>
        <v>10065020</v>
      </c>
      <c r="C11" s="12">
        <f>+'ANEXO VII ENERO'!C10+'ANEXO VII FEBRERO'!C11+'ANEXO VII MARZO'!C10</f>
        <v>2541216</v>
      </c>
      <c r="D11" s="12">
        <f>+'ANEXO VII ENERO'!D10+'ANEXO VII FEBRERO'!D11+'ANEXO VII MARZO'!D10</f>
        <v>173556</v>
      </c>
      <c r="E11" s="12">
        <f>+'ANEXO VII ENERO'!E10+'ANEXO VII FEBRERO'!E11+'ANEXO VII MARZO'!E10</f>
        <v>202248</v>
      </c>
      <c r="F11" s="12">
        <f>+'ANEXO VII ENERO'!F10+'ANEXO VII FEBRERO'!F11+'ANEXO VII MARZO'!F10</f>
        <v>305788</v>
      </c>
      <c r="G11" s="12">
        <f>+'ANEXO VII ENERO'!G10+'ANEXO VII FEBRERO'!G11+'ANEXO VII MARZO'!G10</f>
        <v>26487</v>
      </c>
      <c r="H11" s="10">
        <f>+'ANEXO VII ENERO'!H10+'ANEXO VII FEBRERO'!H11+'ANEXO VII MARZO'!H10</f>
        <v>84548</v>
      </c>
      <c r="I11" s="12">
        <f>+'ANEXO VII ENERO'!I10+'ANEXO VII FEBRERO'!I11+'ANEXO VII MARZO'!I10</f>
        <v>108002</v>
      </c>
      <c r="J11" s="10">
        <f>+'ANEXO VII ENERO'!J10+'ANEXO VII FEBRERO'!J11+'ANEXO VII MARZO'!J10</f>
        <v>1045251</v>
      </c>
      <c r="K11" s="10">
        <f>+'ANEXO VII ENERO'!K10+'ANEXO VII FEBRERO'!K11+'ANEXO VII MARZO'!K10</f>
        <v>66229</v>
      </c>
      <c r="L11" s="10">
        <f>+'ANEXO VII ENERO'!L10</f>
        <v>1187</v>
      </c>
      <c r="M11" s="11">
        <f>SUM(B11:L11)</f>
        <v>14619532</v>
      </c>
      <c r="P11" s="19"/>
    </row>
    <row r="12" spans="1:16" x14ac:dyDescent="0.25">
      <c r="A12" s="6" t="s">
        <v>14</v>
      </c>
      <c r="B12" s="12">
        <f>+'ANEXO VII ENERO'!B11+'ANEXO VII FEBRERO'!B12+'ANEXO VII MARZO'!B11</f>
        <v>9554586</v>
      </c>
      <c r="C12" s="12">
        <f>+'ANEXO VII ENERO'!C11+'ANEXO VII FEBRERO'!C12+'ANEXO VII MARZO'!C11</f>
        <v>2412342</v>
      </c>
      <c r="D12" s="12">
        <f>+'ANEXO VII ENERO'!D11+'ANEXO VII FEBRERO'!D12+'ANEXO VII MARZO'!D11</f>
        <v>164755</v>
      </c>
      <c r="E12" s="12">
        <f>+'ANEXO VII ENERO'!E11+'ANEXO VII FEBRERO'!E12+'ANEXO VII MARZO'!E11</f>
        <v>191991</v>
      </c>
      <c r="F12" s="12">
        <f>+'ANEXO VII ENERO'!F11+'ANEXO VII FEBRERO'!F12+'ANEXO VII MARZO'!F11</f>
        <v>202810</v>
      </c>
      <c r="G12" s="12">
        <f>+'ANEXO VII ENERO'!G11+'ANEXO VII FEBRERO'!G12+'ANEXO VII MARZO'!G11</f>
        <v>25143</v>
      </c>
      <c r="H12" s="10">
        <f>+'ANEXO VII ENERO'!H11+'ANEXO VII FEBRERO'!H12+'ANEXO VII MARZO'!H11</f>
        <v>175851</v>
      </c>
      <c r="I12" s="12">
        <f>+'ANEXO VII ENERO'!I11+'ANEXO VII FEBRERO'!I12+'ANEXO VII MARZO'!I11</f>
        <v>100130</v>
      </c>
      <c r="J12" s="10">
        <f>+'ANEXO VII ENERO'!J11+'ANEXO VII FEBRERO'!J12+'ANEXO VII MARZO'!J11</f>
        <v>726597</v>
      </c>
      <c r="K12" s="10">
        <f>+'ANEXO VII ENERO'!K11+'ANEXO VII FEBRERO'!K12+'ANEXO VII MARZO'!K11</f>
        <v>64247</v>
      </c>
      <c r="L12" s="10">
        <f>+'ANEXO VII ENERO'!L11</f>
        <v>2469</v>
      </c>
      <c r="M12" s="11">
        <f t="shared" ref="M8:M42" si="0">SUM(B12:L12)</f>
        <v>13620921</v>
      </c>
      <c r="P12" s="19"/>
    </row>
    <row r="13" spans="1:16" x14ac:dyDescent="0.25">
      <c r="A13" s="6" t="s">
        <v>15</v>
      </c>
      <c r="B13" s="12">
        <f>+'ANEXO VII ENERO'!B12+'ANEXO VII FEBRERO'!B13+'ANEXO VII MARZO'!B12</f>
        <v>44536719</v>
      </c>
      <c r="C13" s="12">
        <f>+'ANEXO VII ENERO'!C12+'ANEXO VII FEBRERO'!C13+'ANEXO VII MARZO'!C12</f>
        <v>11244632</v>
      </c>
      <c r="D13" s="12">
        <f>+'ANEXO VII ENERO'!D12+'ANEXO VII FEBRERO'!D13+'ANEXO VII MARZO'!D12</f>
        <v>767968</v>
      </c>
      <c r="E13" s="12">
        <f>+'ANEXO VII ENERO'!E12+'ANEXO VII FEBRERO'!E13+'ANEXO VII MARZO'!E12</f>
        <v>894925</v>
      </c>
      <c r="F13" s="12">
        <f>+'ANEXO VII ENERO'!F12+'ANEXO VII FEBRERO'!F13+'ANEXO VII MARZO'!F12</f>
        <v>1058694</v>
      </c>
      <c r="G13" s="12">
        <f>+'ANEXO VII ENERO'!G12+'ANEXO VII FEBRERO'!G13+'ANEXO VII MARZO'!G12</f>
        <v>117198</v>
      </c>
      <c r="H13" s="10">
        <f>+'ANEXO VII ENERO'!H12+'ANEXO VII FEBRERO'!H13+'ANEXO VII MARZO'!H12</f>
        <v>779139</v>
      </c>
      <c r="I13" s="12">
        <f>+'ANEXO VII ENERO'!I12+'ANEXO VII FEBRERO'!I13+'ANEXO VII MARZO'!I12</f>
        <v>1781013</v>
      </c>
      <c r="J13" s="10">
        <f>+'ANEXO VII ENERO'!J12+'ANEXO VII FEBRERO'!J13+'ANEXO VII MARZO'!J12</f>
        <v>8669766</v>
      </c>
      <c r="K13" s="10">
        <f>+'ANEXO VII ENERO'!K12+'ANEXO VII FEBRERO'!K13+'ANEXO VII MARZO'!K12</f>
        <v>311826</v>
      </c>
      <c r="L13" s="10">
        <f>+'ANEXO VII ENERO'!L12</f>
        <v>10939</v>
      </c>
      <c r="M13" s="11">
        <f t="shared" si="0"/>
        <v>70172819</v>
      </c>
      <c r="P13" s="19"/>
    </row>
    <row r="14" spans="1:16" x14ac:dyDescent="0.25">
      <c r="A14" s="6" t="s">
        <v>16</v>
      </c>
      <c r="B14" s="12">
        <f>+'ANEXO VII ENERO'!B13+'ANEXO VII FEBRERO'!B14+'ANEXO VII MARZO'!B13</f>
        <v>95915511</v>
      </c>
      <c r="C14" s="12">
        <f>+'ANEXO VII ENERO'!C13+'ANEXO VII FEBRERO'!C14+'ANEXO VII MARZO'!C13</f>
        <v>24216750</v>
      </c>
      <c r="D14" s="12">
        <f>+'ANEXO VII ENERO'!D13+'ANEXO VII FEBRERO'!D14+'ANEXO VII MARZO'!D13</f>
        <v>1653920</v>
      </c>
      <c r="E14" s="12">
        <f>+'ANEXO VII ENERO'!E13+'ANEXO VII FEBRERO'!E14+'ANEXO VII MARZO'!E13</f>
        <v>1927335</v>
      </c>
      <c r="F14" s="12">
        <f>+'ANEXO VII ENERO'!F13+'ANEXO VII FEBRERO'!F14+'ANEXO VII MARZO'!F13</f>
        <v>2311849</v>
      </c>
      <c r="G14" s="12">
        <f>+'ANEXO VII ENERO'!G13+'ANEXO VII FEBRERO'!G14+'ANEXO VII MARZO'!G13</f>
        <v>252402</v>
      </c>
      <c r="H14" s="10">
        <f>+'ANEXO VII ENERO'!H13+'ANEXO VII FEBRERO'!H14+'ANEXO VII MARZO'!H13</f>
        <v>1601281</v>
      </c>
      <c r="I14" s="12">
        <f>+'ANEXO VII ENERO'!I13+'ANEXO VII FEBRERO'!I14+'ANEXO VII MARZO'!I13</f>
        <v>3602384</v>
      </c>
      <c r="J14" s="10">
        <f>+'ANEXO VII ENERO'!J13+'ANEXO VII FEBRERO'!J14+'ANEXO VII MARZO'!J13</f>
        <v>11166978</v>
      </c>
      <c r="K14" s="10">
        <f>+'ANEXO VII ENERO'!K13+'ANEXO VII FEBRERO'!K14+'ANEXO VII MARZO'!K13</f>
        <v>663941</v>
      </c>
      <c r="L14" s="10">
        <f>+'ANEXO VII ENERO'!L13</f>
        <v>22482</v>
      </c>
      <c r="M14" s="11">
        <f t="shared" si="0"/>
        <v>143334833</v>
      </c>
      <c r="P14" s="19"/>
    </row>
    <row r="15" spans="1:16" x14ac:dyDescent="0.25">
      <c r="A15" s="6" t="s">
        <v>17</v>
      </c>
      <c r="B15" s="12">
        <f>+'ANEXO VII ENERO'!B14+'ANEXO VII FEBRERO'!B15+'ANEXO VII MARZO'!B14</f>
        <v>28839894</v>
      </c>
      <c r="C15" s="12">
        <f>+'ANEXO VII ENERO'!C14+'ANEXO VII FEBRERO'!C15+'ANEXO VII MARZO'!C14</f>
        <v>7281498</v>
      </c>
      <c r="D15" s="12">
        <f>+'ANEXO VII ENERO'!D14+'ANEXO VII FEBRERO'!D15+'ANEXO VII MARZO'!D14</f>
        <v>497301</v>
      </c>
      <c r="E15" s="12">
        <f>+'ANEXO VII ENERO'!E14+'ANEXO VII FEBRERO'!E15+'ANEXO VII MARZO'!E14</f>
        <v>579512</v>
      </c>
      <c r="F15" s="12">
        <f>+'ANEXO VII ENERO'!F14+'ANEXO VII FEBRERO'!F15+'ANEXO VII MARZO'!F14</f>
        <v>702082</v>
      </c>
      <c r="G15" s="12">
        <f>+'ANEXO VII ENERO'!G14+'ANEXO VII FEBRERO'!G15+'ANEXO VII MARZO'!G14</f>
        <v>75894</v>
      </c>
      <c r="H15" s="10">
        <f>+'ANEXO VII ENERO'!H14+'ANEXO VII FEBRERO'!H15+'ANEXO VII MARZO'!H14</f>
        <v>480863</v>
      </c>
      <c r="I15" s="12">
        <f>+'ANEXO VII ENERO'!I14+'ANEXO VII FEBRERO'!I15+'ANEXO VII MARZO'!I14</f>
        <v>1018944</v>
      </c>
      <c r="J15" s="10">
        <f>+'ANEXO VII ENERO'!J14+'ANEXO VII FEBRERO'!J15+'ANEXO VII MARZO'!J14</f>
        <v>6763889</v>
      </c>
      <c r="K15" s="10">
        <f>+'ANEXO VII ENERO'!K14+'ANEXO VII FEBRERO'!K15+'ANEXO VII MARZO'!K14</f>
        <v>200711</v>
      </c>
      <c r="L15" s="10">
        <f>+'ANEXO VII ENERO'!L14</f>
        <v>6751</v>
      </c>
      <c r="M15" s="11">
        <f t="shared" si="0"/>
        <v>46447339</v>
      </c>
      <c r="P15" s="19"/>
    </row>
    <row r="16" spans="1:16" x14ac:dyDescent="0.25">
      <c r="A16" s="6" t="s">
        <v>50</v>
      </c>
      <c r="B16" s="12">
        <f>+'ANEXO VII ENERO'!B15+'ANEXO VII FEBRERO'!B16+'ANEXO VII MARZO'!B15</f>
        <v>9190136</v>
      </c>
      <c r="C16" s="12">
        <f>+'ANEXO VII ENERO'!C15+'ANEXO VII FEBRERO'!C16+'ANEXO VII MARZO'!C15</f>
        <v>2320326</v>
      </c>
      <c r="D16" s="12">
        <f>+'ANEXO VII ENERO'!D15+'ANEXO VII FEBRERO'!D16+'ANEXO VII MARZO'!D15</f>
        <v>158469</v>
      </c>
      <c r="E16" s="12">
        <f>+'ANEXO VII ENERO'!E15+'ANEXO VII FEBRERO'!E16+'ANEXO VII MARZO'!E15</f>
        <v>184667</v>
      </c>
      <c r="F16" s="12">
        <f>+'ANEXO VII ENERO'!F15+'ANEXO VII FEBRERO'!F16+'ANEXO VII MARZO'!F15</f>
        <v>291890</v>
      </c>
      <c r="G16" s="12">
        <f>+'ANEXO VII ENERO'!G15+'ANEXO VII FEBRERO'!G16+'ANEXO VII MARZO'!G15</f>
        <v>24183</v>
      </c>
      <c r="H16" s="10">
        <f>+'ANEXO VII ENERO'!H15+'ANEXO VII FEBRERO'!H16+'ANEXO VII MARZO'!H15</f>
        <v>62328</v>
      </c>
      <c r="I16" s="12">
        <f>+'ANEXO VII ENERO'!I15+'ANEXO VII FEBRERO'!I16+'ANEXO VII MARZO'!I15</f>
        <v>74765</v>
      </c>
      <c r="J16" s="10">
        <f>+'ANEXO VII ENERO'!J15+'ANEXO VII FEBRERO'!J16+'ANEXO VII MARZO'!J15</f>
        <v>0</v>
      </c>
      <c r="K16" s="10">
        <f>+'ANEXO VII ENERO'!K15+'ANEXO VII FEBRERO'!K16+'ANEXO VII MARZO'!K15</f>
        <v>60101</v>
      </c>
      <c r="L16" s="10">
        <f>+'ANEXO VII ENERO'!L15</f>
        <v>875</v>
      </c>
      <c r="M16" s="11">
        <f t="shared" si="0"/>
        <v>12367740</v>
      </c>
      <c r="P16" s="19"/>
    </row>
    <row r="17" spans="1:16" x14ac:dyDescent="0.25">
      <c r="A17" s="6" t="s">
        <v>18</v>
      </c>
      <c r="B17" s="12">
        <f>+'ANEXO VII ENERO'!B16+'ANEXO VII FEBRERO'!B17+'ANEXO VII MARZO'!B16</f>
        <v>11108989</v>
      </c>
      <c r="C17" s="12">
        <f>+'ANEXO VII ENERO'!C16+'ANEXO VII FEBRERO'!C17+'ANEXO VII MARZO'!C16</f>
        <v>2804798</v>
      </c>
      <c r="D17" s="12">
        <f>+'ANEXO VII ENERO'!D16+'ANEXO VII FEBRERO'!D17+'ANEXO VII MARZO'!D16</f>
        <v>191558</v>
      </c>
      <c r="E17" s="12">
        <f>+'ANEXO VII ENERO'!E16+'ANEXO VII FEBRERO'!E17+'ANEXO VII MARZO'!E16</f>
        <v>223225</v>
      </c>
      <c r="F17" s="12">
        <f>+'ANEXO VII ENERO'!F16+'ANEXO VII FEBRERO'!F17+'ANEXO VII MARZO'!F16</f>
        <v>271823</v>
      </c>
      <c r="G17" s="12">
        <f>+'ANEXO VII ENERO'!G16+'ANEXO VII FEBRERO'!G17+'ANEXO VII MARZO'!G16</f>
        <v>29235</v>
      </c>
      <c r="H17" s="10">
        <f>+'ANEXO VII ENERO'!H16+'ANEXO VII FEBRERO'!H17+'ANEXO VII MARZO'!H16</f>
        <v>171826</v>
      </c>
      <c r="I17" s="12">
        <f>+'ANEXO VII ENERO'!I16+'ANEXO VII FEBRERO'!I17+'ANEXO VII MARZO'!I16</f>
        <v>233337</v>
      </c>
      <c r="J17" s="10">
        <f>+'ANEXO VII ENERO'!J16+'ANEXO VII FEBRERO'!J17+'ANEXO VII MARZO'!J16</f>
        <v>0</v>
      </c>
      <c r="K17" s="10">
        <f>+'ANEXO VII ENERO'!K16+'ANEXO VII FEBRERO'!K17+'ANEXO VII MARZO'!K16</f>
        <v>75274</v>
      </c>
      <c r="L17" s="10">
        <f>+'ANEXO VII ENERO'!L16</f>
        <v>2413</v>
      </c>
      <c r="M17" s="11">
        <f t="shared" si="0"/>
        <v>15112478</v>
      </c>
      <c r="P17" s="19"/>
    </row>
    <row r="18" spans="1:16" x14ac:dyDescent="0.25">
      <c r="A18" s="6" t="s">
        <v>19</v>
      </c>
      <c r="B18" s="12">
        <f>+'ANEXO VII ENERO'!B17+'ANEXO VII FEBRERO'!B18+'ANEXO VII MARZO'!B17</f>
        <v>10291213</v>
      </c>
      <c r="C18" s="12">
        <f>+'ANEXO VII ENERO'!C17+'ANEXO VII FEBRERO'!C18+'ANEXO VII MARZO'!C17</f>
        <v>2598325</v>
      </c>
      <c r="D18" s="12">
        <f>+'ANEXO VII ENERO'!D17+'ANEXO VII FEBRERO'!D18+'ANEXO VII MARZO'!D17</f>
        <v>177456</v>
      </c>
      <c r="E18" s="12">
        <f>+'ANEXO VII ENERO'!E17+'ANEXO VII FEBRERO'!E18+'ANEXO VII MARZO'!E17</f>
        <v>206792</v>
      </c>
      <c r="F18" s="12">
        <f>+'ANEXO VII ENERO'!F17+'ANEXO VII FEBRERO'!F18+'ANEXO VII MARZO'!F17</f>
        <v>231890</v>
      </c>
      <c r="G18" s="12">
        <f>+'ANEXO VII ENERO'!G17+'ANEXO VII FEBRERO'!G18+'ANEXO VII MARZO'!G17</f>
        <v>27081</v>
      </c>
      <c r="H18" s="10">
        <f>+'ANEXO VII ENERO'!H17+'ANEXO VII FEBRERO'!H18+'ANEXO VII MARZO'!H17</f>
        <v>179419</v>
      </c>
      <c r="I18" s="12">
        <f>+'ANEXO VII ENERO'!I17+'ANEXO VII FEBRERO'!I18+'ANEXO VII MARZO'!I17</f>
        <v>175152</v>
      </c>
      <c r="J18" s="10">
        <f>+'ANEXO VII ENERO'!J17+'ANEXO VII FEBRERO'!J18+'ANEXO VII MARZO'!J17</f>
        <v>162180</v>
      </c>
      <c r="K18" s="10">
        <f>+'ANEXO VII ENERO'!K17+'ANEXO VII FEBRERO'!K18+'ANEXO VII MARZO'!K17</f>
        <v>69787</v>
      </c>
      <c r="L18" s="10">
        <f>+'ANEXO VII ENERO'!L17</f>
        <v>2519</v>
      </c>
      <c r="M18" s="11">
        <f t="shared" si="0"/>
        <v>14121814</v>
      </c>
      <c r="P18" s="19"/>
    </row>
    <row r="19" spans="1:16" x14ac:dyDescent="0.25">
      <c r="A19" s="6" t="s">
        <v>20</v>
      </c>
      <c r="B19" s="12">
        <f>+'ANEXO VII ENERO'!B18+'ANEXO VII FEBRERO'!B19+'ANEXO VII MARZO'!B18</f>
        <v>52303761</v>
      </c>
      <c r="C19" s="12">
        <f>+'ANEXO VII ENERO'!C18+'ANEXO VII FEBRERO'!C19+'ANEXO VII MARZO'!C18</f>
        <v>13205655</v>
      </c>
      <c r="D19" s="12">
        <f>+'ANEXO VII ENERO'!D18+'ANEXO VII FEBRERO'!D19+'ANEXO VII MARZO'!D18</f>
        <v>901900</v>
      </c>
      <c r="E19" s="12">
        <f>+'ANEXO VII ENERO'!E18+'ANEXO VII FEBRERO'!E19+'ANEXO VII MARZO'!E18</f>
        <v>1050997</v>
      </c>
      <c r="F19" s="12">
        <f>+'ANEXO VII ENERO'!F18+'ANEXO VII FEBRERO'!F19+'ANEXO VII MARZO'!F18</f>
        <v>1214991</v>
      </c>
      <c r="G19" s="12">
        <f>+'ANEXO VII ENERO'!G18+'ANEXO VII FEBRERO'!G19+'ANEXO VII MARZO'!G18</f>
        <v>137637</v>
      </c>
      <c r="H19" s="10">
        <f>+'ANEXO VII ENERO'!H18+'ANEXO VII FEBRERO'!H19+'ANEXO VII MARZO'!H18</f>
        <v>947613</v>
      </c>
      <c r="I19" s="12">
        <f>+'ANEXO VII ENERO'!I18+'ANEXO VII FEBRERO'!I19+'ANEXO VII MARZO'!I18</f>
        <v>2049796</v>
      </c>
      <c r="J19" s="10">
        <f>+'ANEXO VII ENERO'!J18+'ANEXO VII FEBRERO'!J19+'ANEXO VII MARZO'!J18</f>
        <v>24383139</v>
      </c>
      <c r="K19" s="10">
        <f>+'ANEXO VII ENERO'!K18+'ANEXO VII FEBRERO'!K19+'ANEXO VII MARZO'!K18</f>
        <v>366931</v>
      </c>
      <c r="L19" s="10">
        <f>+'ANEXO VII ENERO'!L18</f>
        <v>13305</v>
      </c>
      <c r="M19" s="11">
        <f t="shared" si="0"/>
        <v>96575725</v>
      </c>
      <c r="P19" s="19"/>
    </row>
    <row r="20" spans="1:16" x14ac:dyDescent="0.25">
      <c r="A20" s="6" t="s">
        <v>21</v>
      </c>
      <c r="B20" s="12">
        <f>+'ANEXO VII ENERO'!B19+'ANEXO VII FEBRERO'!B20+'ANEXO VII MARZO'!B19</f>
        <v>17703991</v>
      </c>
      <c r="C20" s="12">
        <f>+'ANEXO VII ENERO'!C19+'ANEXO VII FEBRERO'!C20+'ANEXO VII MARZO'!C19</f>
        <v>4469903</v>
      </c>
      <c r="D20" s="12">
        <f>+'ANEXO VII ENERO'!D19+'ANEXO VII FEBRERO'!D20+'ANEXO VII MARZO'!D19</f>
        <v>305278</v>
      </c>
      <c r="E20" s="12">
        <f>+'ANEXO VII ENERO'!E19+'ANEXO VII FEBRERO'!E20+'ANEXO VII MARZO'!E19</f>
        <v>355746</v>
      </c>
      <c r="F20" s="12">
        <f>+'ANEXO VII ENERO'!F19+'ANEXO VII FEBRERO'!F20+'ANEXO VII MARZO'!F19</f>
        <v>420496</v>
      </c>
      <c r="G20" s="12">
        <f>+'ANEXO VII ENERO'!G19+'ANEXO VII FEBRERO'!G20+'ANEXO VII MARZO'!G19</f>
        <v>46587</v>
      </c>
      <c r="H20" s="10">
        <f>+'ANEXO VII ENERO'!H19+'ANEXO VII FEBRERO'!H20+'ANEXO VII MARZO'!H19</f>
        <v>291164</v>
      </c>
      <c r="I20" s="12">
        <f>+'ANEXO VII ENERO'!I19+'ANEXO VII FEBRERO'!I20+'ANEXO VII MARZO'!I19</f>
        <v>549025</v>
      </c>
      <c r="J20" s="10">
        <f>+'ANEXO VII ENERO'!J19+'ANEXO VII FEBRERO'!J20+'ANEXO VII MARZO'!J19</f>
        <v>1159548</v>
      </c>
      <c r="K20" s="10">
        <f>+'ANEXO VII ENERO'!K19+'ANEXO VII FEBRERO'!K20+'ANEXO VII MARZO'!K19</f>
        <v>120748</v>
      </c>
      <c r="L20" s="10">
        <f>+'ANEXO VII ENERO'!L19</f>
        <v>4088</v>
      </c>
      <c r="M20" s="11">
        <f t="shared" si="0"/>
        <v>25426574</v>
      </c>
      <c r="P20" s="19"/>
    </row>
    <row r="21" spans="1:16" x14ac:dyDescent="0.25">
      <c r="A21" s="6" t="s">
        <v>22</v>
      </c>
      <c r="B21" s="12">
        <f>+'ANEXO VII ENERO'!B20+'ANEXO VII FEBRERO'!B21+'ANEXO VII MARZO'!B20</f>
        <v>10041808</v>
      </c>
      <c r="C21" s="12">
        <f>+'ANEXO VII ENERO'!C20+'ANEXO VII FEBRERO'!C21+'ANEXO VII MARZO'!C20</f>
        <v>2535355</v>
      </c>
      <c r="D21" s="12">
        <f>+'ANEXO VII ENERO'!D20+'ANEXO VII FEBRERO'!D21+'ANEXO VII MARZO'!D20</f>
        <v>173156</v>
      </c>
      <c r="E21" s="12">
        <f>+'ANEXO VII ENERO'!E20+'ANEXO VII FEBRERO'!E21+'ANEXO VII MARZO'!E20</f>
        <v>201781</v>
      </c>
      <c r="F21" s="12">
        <f>+'ANEXO VII ENERO'!F20+'ANEXO VII FEBRERO'!F21+'ANEXO VII MARZO'!F20</f>
        <v>233262</v>
      </c>
      <c r="G21" s="12">
        <f>+'ANEXO VII ENERO'!G20+'ANEXO VII FEBRERO'!G21+'ANEXO VII MARZO'!G20</f>
        <v>26424</v>
      </c>
      <c r="H21" s="10">
        <f>+'ANEXO VII ENERO'!H20+'ANEXO VII FEBRERO'!H21+'ANEXO VII MARZO'!H20</f>
        <v>164630</v>
      </c>
      <c r="I21" s="12">
        <f>+'ANEXO VII ENERO'!I20+'ANEXO VII FEBRERO'!I21+'ANEXO VII MARZO'!I20</f>
        <v>158895</v>
      </c>
      <c r="J21" s="10">
        <f>+'ANEXO VII ENERO'!J20+'ANEXO VII FEBRERO'!J21+'ANEXO VII MARZO'!J20</f>
        <v>106989</v>
      </c>
      <c r="K21" s="10">
        <f>+'ANEXO VII ENERO'!K20+'ANEXO VII FEBRERO'!K21+'ANEXO VII MARZO'!K20</f>
        <v>67510</v>
      </c>
      <c r="L21" s="10">
        <f>+'ANEXO VII ENERO'!L20</f>
        <v>2311</v>
      </c>
      <c r="M21" s="11">
        <f t="shared" si="0"/>
        <v>13712121</v>
      </c>
      <c r="P21" s="19"/>
    </row>
    <row r="22" spans="1:16" x14ac:dyDescent="0.25">
      <c r="A22" s="6" t="s">
        <v>23</v>
      </c>
      <c r="B22" s="12">
        <f>+'ANEXO VII ENERO'!B21+'ANEXO VII FEBRERO'!B22+'ANEXO VII MARZO'!B21</f>
        <v>9280630</v>
      </c>
      <c r="C22" s="12">
        <f>+'ANEXO VII ENERO'!C21+'ANEXO VII FEBRERO'!C22+'ANEXO VII MARZO'!C21</f>
        <v>2343174</v>
      </c>
      <c r="D22" s="12">
        <f>+'ANEXO VII ENERO'!D21+'ANEXO VII FEBRERO'!D22+'ANEXO VII MARZO'!D21</f>
        <v>160031</v>
      </c>
      <c r="E22" s="12">
        <f>+'ANEXO VII ENERO'!E21+'ANEXO VII FEBRERO'!E22+'ANEXO VII MARZO'!E21</f>
        <v>186486</v>
      </c>
      <c r="F22" s="12">
        <f>+'ANEXO VII ENERO'!F21+'ANEXO VII FEBRERO'!F22+'ANEXO VII MARZO'!F21</f>
        <v>201920</v>
      </c>
      <c r="G22" s="12">
        <f>+'ANEXO VII ENERO'!G21+'ANEXO VII FEBRERO'!G22+'ANEXO VII MARZO'!G21</f>
        <v>24423</v>
      </c>
      <c r="H22" s="10">
        <f>+'ANEXO VII ENERO'!H21+'ANEXO VII FEBRERO'!H22+'ANEXO VII MARZO'!H21</f>
        <v>165172</v>
      </c>
      <c r="I22" s="12">
        <f>+'ANEXO VII ENERO'!I21+'ANEXO VII FEBRERO'!I22+'ANEXO VII MARZO'!I21</f>
        <v>91879</v>
      </c>
      <c r="J22" s="10">
        <f>+'ANEXO VII ENERO'!J21+'ANEXO VII FEBRERO'!J22+'ANEXO VII MARZO'!J21</f>
        <v>0</v>
      </c>
      <c r="K22" s="10">
        <f>+'ANEXO VII ENERO'!K21+'ANEXO VII FEBRERO'!K22+'ANEXO VII MARZO'!K21</f>
        <v>62286</v>
      </c>
      <c r="L22" s="10">
        <f>+'ANEXO VII ENERO'!L21</f>
        <v>2319</v>
      </c>
      <c r="M22" s="11">
        <f t="shared" si="0"/>
        <v>12518320</v>
      </c>
      <c r="P22" s="19"/>
    </row>
    <row r="23" spans="1:16" x14ac:dyDescent="0.25">
      <c r="A23" s="6" t="s">
        <v>24</v>
      </c>
      <c r="B23" s="12">
        <f>+'ANEXO VII ENERO'!B22+'ANEXO VII FEBRERO'!B23+'ANEXO VII MARZO'!B22</f>
        <v>9713442</v>
      </c>
      <c r="C23" s="12">
        <f>+'ANEXO VII ENERO'!C22+'ANEXO VII FEBRERO'!C23+'ANEXO VII MARZO'!C22</f>
        <v>2452449</v>
      </c>
      <c r="D23" s="12">
        <f>+'ANEXO VII ENERO'!D22+'ANEXO VII FEBRERO'!D23+'ANEXO VII MARZO'!D22</f>
        <v>167494</v>
      </c>
      <c r="E23" s="12">
        <f>+'ANEXO VII ENERO'!E22+'ANEXO VII FEBRERO'!E23+'ANEXO VII MARZO'!E22</f>
        <v>195183</v>
      </c>
      <c r="F23" s="12">
        <f>+'ANEXO VII ENERO'!F22+'ANEXO VII FEBRERO'!F23+'ANEXO VII MARZO'!F22</f>
        <v>262752</v>
      </c>
      <c r="G23" s="12">
        <f>+'ANEXO VII ENERO'!G22+'ANEXO VII FEBRERO'!G23+'ANEXO VII MARZO'!G22</f>
        <v>25560</v>
      </c>
      <c r="H23" s="10">
        <f>+'ANEXO VII ENERO'!H22+'ANEXO VII FEBRERO'!H23+'ANEXO VII MARZO'!H22</f>
        <v>119807</v>
      </c>
      <c r="I23" s="12">
        <f>+'ANEXO VII ENERO'!I22+'ANEXO VII FEBRERO'!I23+'ANEXO VII MARZO'!I22</f>
        <v>150405</v>
      </c>
      <c r="J23" s="10">
        <f>+'ANEXO VII ENERO'!J22+'ANEXO VII FEBRERO'!J23+'ANEXO VII MARZO'!J22</f>
        <v>624530</v>
      </c>
      <c r="K23" s="10">
        <f>+'ANEXO VII ENERO'!K22+'ANEXO VII FEBRERO'!K23+'ANEXO VII MARZO'!K22</f>
        <v>64908</v>
      </c>
      <c r="L23" s="10">
        <f>+'ANEXO VII ENERO'!L22</f>
        <v>1682</v>
      </c>
      <c r="M23" s="11">
        <f t="shared" si="0"/>
        <v>13778212</v>
      </c>
      <c r="P23" s="19"/>
    </row>
    <row r="24" spans="1:16" x14ac:dyDescent="0.25">
      <c r="A24" s="6" t="s">
        <v>25</v>
      </c>
      <c r="B24" s="12">
        <f>+'ANEXO VII ENERO'!B23+'ANEXO VII FEBRERO'!B24+'ANEXO VII MARZO'!B23</f>
        <v>10527939</v>
      </c>
      <c r="C24" s="12">
        <f>+'ANEXO VII ENERO'!C23+'ANEXO VII FEBRERO'!C24+'ANEXO VII MARZO'!C23</f>
        <v>2658094</v>
      </c>
      <c r="D24" s="12">
        <f>+'ANEXO VII ENERO'!D23+'ANEXO VII FEBRERO'!D24+'ANEXO VII MARZO'!D23</f>
        <v>181539</v>
      </c>
      <c r="E24" s="12">
        <f>+'ANEXO VII ENERO'!E23+'ANEXO VII FEBRERO'!E24+'ANEXO VII MARZO'!E23</f>
        <v>211549</v>
      </c>
      <c r="F24" s="12">
        <f>+'ANEXO VII ENERO'!F23+'ANEXO VII FEBRERO'!F24+'ANEXO VII MARZO'!F23</f>
        <v>223394</v>
      </c>
      <c r="G24" s="12">
        <f>+'ANEXO VII ENERO'!G23+'ANEXO VII FEBRERO'!G24+'ANEXO VII MARZO'!G23</f>
        <v>27705</v>
      </c>
      <c r="H24" s="10">
        <f>+'ANEXO VII ENERO'!H23+'ANEXO VII FEBRERO'!H24+'ANEXO VII MARZO'!H23</f>
        <v>198505</v>
      </c>
      <c r="I24" s="12">
        <f>+'ANEXO VII ENERO'!I23+'ANEXO VII FEBRERO'!I24+'ANEXO VII MARZO'!I23</f>
        <v>182929</v>
      </c>
      <c r="J24" s="10">
        <f>+'ANEXO VII ENERO'!J23+'ANEXO VII FEBRERO'!J24+'ANEXO VII MARZO'!J23</f>
        <v>666110</v>
      </c>
      <c r="K24" s="10">
        <f>+'ANEXO VII ENERO'!K23+'ANEXO VII FEBRERO'!K24+'ANEXO VII MARZO'!K23</f>
        <v>71584</v>
      </c>
      <c r="L24" s="10">
        <f>+'ANEXO VII ENERO'!L23</f>
        <v>2787</v>
      </c>
      <c r="M24" s="11">
        <f t="shared" si="0"/>
        <v>14952135</v>
      </c>
      <c r="P24" s="19"/>
    </row>
    <row r="25" spans="1:16" x14ac:dyDescent="0.25">
      <c r="A25" s="6" t="s">
        <v>26</v>
      </c>
      <c r="B25" s="12">
        <f>+'ANEXO VII ENERO'!B24+'ANEXO VII FEBRERO'!B25+'ANEXO VII MARZO'!B24</f>
        <v>13537147</v>
      </c>
      <c r="C25" s="12">
        <f>+'ANEXO VII ENERO'!C24+'ANEXO VII FEBRERO'!C25+'ANEXO VII MARZO'!C24</f>
        <v>3417860</v>
      </c>
      <c r="D25" s="12">
        <f>+'ANEXO VII ENERO'!D24+'ANEXO VII FEBRERO'!D25+'ANEXO VII MARZO'!D24</f>
        <v>233428</v>
      </c>
      <c r="E25" s="12">
        <f>+'ANEXO VII ENERO'!E24+'ANEXO VII FEBRERO'!E25+'ANEXO VII MARZO'!E24</f>
        <v>272017</v>
      </c>
      <c r="F25" s="12">
        <f>+'ANEXO VII ENERO'!F24+'ANEXO VII FEBRERO'!F25+'ANEXO VII MARZO'!F24</f>
        <v>347732</v>
      </c>
      <c r="G25" s="12">
        <f>+'ANEXO VII ENERO'!G24+'ANEXO VII FEBRERO'!G25+'ANEXO VII MARZO'!G24</f>
        <v>35622</v>
      </c>
      <c r="H25" s="10">
        <f>+'ANEXO VII ENERO'!H24+'ANEXO VII FEBRERO'!H25+'ANEXO VII MARZO'!H24</f>
        <v>197469</v>
      </c>
      <c r="I25" s="12">
        <f>+'ANEXO VII ENERO'!I24+'ANEXO VII FEBRERO'!I25+'ANEXO VII MARZO'!I24</f>
        <v>380897</v>
      </c>
      <c r="J25" s="10">
        <f>+'ANEXO VII ENERO'!J24+'ANEXO VII FEBRERO'!J25+'ANEXO VII MARZO'!J24</f>
        <v>1254948</v>
      </c>
      <c r="K25" s="10">
        <f>+'ANEXO VII ENERO'!K24+'ANEXO VII FEBRERO'!K25+'ANEXO VII MARZO'!K24</f>
        <v>92505</v>
      </c>
      <c r="L25" s="10">
        <f>+'ANEXO VII ENERO'!L24</f>
        <v>2773</v>
      </c>
      <c r="M25" s="11">
        <f t="shared" si="0"/>
        <v>19772398</v>
      </c>
      <c r="P25" s="19"/>
    </row>
    <row r="26" spans="1:16" x14ac:dyDescent="0.25">
      <c r="A26" s="6" t="s">
        <v>27</v>
      </c>
      <c r="B26" s="12">
        <f>+'ANEXO VII ENERO'!B25+'ANEXO VII FEBRERO'!B26+'ANEXO VII MARZO'!B25</f>
        <v>31695551</v>
      </c>
      <c r="C26" s="12">
        <f>+'ANEXO VII ENERO'!C25+'ANEXO VII FEBRERO'!C26+'ANEXO VII MARZO'!C25</f>
        <v>8002493</v>
      </c>
      <c r="D26" s="12">
        <f>+'ANEXO VII ENERO'!D25+'ANEXO VII FEBRERO'!D26+'ANEXO VII MARZO'!D25</f>
        <v>546543</v>
      </c>
      <c r="E26" s="12">
        <f>+'ANEXO VII ENERO'!E25+'ANEXO VII FEBRERO'!E26+'ANEXO VII MARZO'!E25</f>
        <v>636893</v>
      </c>
      <c r="F26" s="12">
        <f>+'ANEXO VII ENERO'!F25+'ANEXO VII FEBRERO'!F26+'ANEXO VII MARZO'!F25</f>
        <v>759358</v>
      </c>
      <c r="G26" s="12">
        <f>+'ANEXO VII ENERO'!G25+'ANEXO VII FEBRERO'!G26+'ANEXO VII MARZO'!G25</f>
        <v>83406</v>
      </c>
      <c r="H26" s="10">
        <f>+'ANEXO VII ENERO'!H25+'ANEXO VII FEBRERO'!H26+'ANEXO VII MARZO'!H25</f>
        <v>544520</v>
      </c>
      <c r="I26" s="12">
        <f>+'ANEXO VII ENERO'!I25+'ANEXO VII FEBRERO'!I26+'ANEXO VII MARZO'!I25</f>
        <v>1163715</v>
      </c>
      <c r="J26" s="10">
        <f>+'ANEXO VII ENERO'!J25+'ANEXO VII FEBRERO'!J26+'ANEXO VII MARZO'!J25</f>
        <v>9673650</v>
      </c>
      <c r="K26" s="10">
        <f>+'ANEXO VII ENERO'!K25+'ANEXO VII FEBRERO'!K26+'ANEXO VII MARZO'!K25</f>
        <v>221229</v>
      </c>
      <c r="L26" s="10">
        <f>+'ANEXO VII ENERO'!L25</f>
        <v>7645</v>
      </c>
      <c r="M26" s="11">
        <f t="shared" si="0"/>
        <v>53335003</v>
      </c>
      <c r="P26" s="19"/>
    </row>
    <row r="27" spans="1:16" x14ac:dyDescent="0.25">
      <c r="A27" s="6" t="s">
        <v>28</v>
      </c>
      <c r="B27" s="12">
        <f>+'ANEXO VII ENERO'!B26+'ANEXO VII FEBRERO'!B27+'ANEXO VII MARZO'!B26</f>
        <v>10076907</v>
      </c>
      <c r="C27" s="12">
        <f>+'ANEXO VII ENERO'!C26+'ANEXO VII FEBRERO'!C27+'ANEXO VII MARZO'!C26</f>
        <v>2544218</v>
      </c>
      <c r="D27" s="12">
        <f>+'ANEXO VII ENERO'!D26+'ANEXO VII FEBRERO'!D27+'ANEXO VII MARZO'!D26</f>
        <v>173761</v>
      </c>
      <c r="E27" s="12">
        <f>+'ANEXO VII ENERO'!E26+'ANEXO VII FEBRERO'!E27+'ANEXO VII MARZO'!E26</f>
        <v>202486</v>
      </c>
      <c r="F27" s="12">
        <f>+'ANEXO VII ENERO'!F26+'ANEXO VII FEBRERO'!F27+'ANEXO VII MARZO'!F26</f>
        <v>223521</v>
      </c>
      <c r="G27" s="12">
        <f>+'ANEXO VII ENERO'!G26+'ANEXO VII FEBRERO'!G27+'ANEXO VII MARZO'!G26</f>
        <v>26517</v>
      </c>
      <c r="H27" s="10">
        <f>+'ANEXO VII ENERO'!H26+'ANEXO VII FEBRERO'!H27+'ANEXO VII MARZO'!H26</f>
        <v>177911</v>
      </c>
      <c r="I27" s="12">
        <f>+'ANEXO VII ENERO'!I26+'ANEXO VII FEBRERO'!I27+'ANEXO VII MARZO'!I26</f>
        <v>157754</v>
      </c>
      <c r="J27" s="10">
        <f>+'ANEXO VII ENERO'!J26+'ANEXO VII FEBRERO'!J27+'ANEXO VII MARZO'!J26</f>
        <v>825921</v>
      </c>
      <c r="K27" s="10">
        <f>+'ANEXO VII ENERO'!K26+'ANEXO VII FEBRERO'!K27+'ANEXO VII MARZO'!K26</f>
        <v>68111</v>
      </c>
      <c r="L27" s="10">
        <f>+'ANEXO VII ENERO'!L26</f>
        <v>2498</v>
      </c>
      <c r="M27" s="11">
        <f t="shared" si="0"/>
        <v>14479605</v>
      </c>
      <c r="P27" s="19"/>
    </row>
    <row r="28" spans="1:16" s="22" customFormat="1" x14ac:dyDescent="0.25">
      <c r="A28" s="21" t="s">
        <v>29</v>
      </c>
      <c r="B28" s="12">
        <f>+'ANEXO VII ENERO'!B27+'ANEXO VII FEBRERO'!B28+'ANEXO VII MARZO'!B27</f>
        <v>11952938</v>
      </c>
      <c r="C28" s="12">
        <f>+'ANEXO VII ENERO'!C27+'ANEXO VII FEBRERO'!C28+'ANEXO VII MARZO'!C27</f>
        <v>3017878</v>
      </c>
      <c r="D28" s="12">
        <f>+'ANEXO VII ENERO'!D27+'ANEXO VII FEBRERO'!D28+'ANEXO VII MARZO'!D27</f>
        <v>206111</v>
      </c>
      <c r="E28" s="12">
        <f>+'ANEXO VII ENERO'!E27+'ANEXO VII FEBRERO'!E28+'ANEXO VII MARZO'!E27</f>
        <v>240183</v>
      </c>
      <c r="F28" s="12">
        <f>+'ANEXO VII ENERO'!F27+'ANEXO VII FEBRERO'!F28+'ANEXO VII MARZO'!F27</f>
        <v>279197</v>
      </c>
      <c r="G28" s="12">
        <f>+'ANEXO VII ENERO'!G27+'ANEXO VII FEBRERO'!G28+'ANEXO VII MARZO'!G27</f>
        <v>31455</v>
      </c>
      <c r="H28" s="10">
        <f>+'ANEXO VII ENERO'!H27+'ANEXO VII FEBRERO'!H28+'ANEXO VII MARZO'!H27</f>
        <v>201781</v>
      </c>
      <c r="I28" s="12">
        <f>+'ANEXO VII ENERO'!I27+'ANEXO VII FEBRERO'!I28+'ANEXO VII MARZO'!I27</f>
        <v>267669</v>
      </c>
      <c r="J28" s="10">
        <f>+'ANEXO VII ENERO'!J27+'ANEXO VII FEBRERO'!J28+'ANEXO VII MARZO'!J27</f>
        <v>61357</v>
      </c>
      <c r="K28" s="10">
        <f>+'ANEXO VII ENERO'!K27+'ANEXO VII FEBRERO'!K28+'ANEXO VII MARZO'!K27</f>
        <v>81608</v>
      </c>
      <c r="L28" s="10">
        <f>+'ANEXO VII ENERO'!L27</f>
        <v>2833</v>
      </c>
      <c r="M28" s="11">
        <f t="shared" si="0"/>
        <v>16343010</v>
      </c>
      <c r="P28" s="23"/>
    </row>
    <row r="29" spans="1:16" x14ac:dyDescent="0.25">
      <c r="A29" s="6" t="s">
        <v>30</v>
      </c>
      <c r="B29" s="12">
        <f>+'ANEXO VII ENERO'!B28+'ANEXO VII FEBRERO'!B29+'ANEXO VII MARZO'!B28</f>
        <v>17230538</v>
      </c>
      <c r="C29" s="12">
        <f>+'ANEXO VII ENERO'!C28+'ANEXO VII FEBRERO'!C29+'ANEXO VII MARZO'!C28</f>
        <v>4350367</v>
      </c>
      <c r="D29" s="12">
        <f>+'ANEXO VII ENERO'!D28+'ANEXO VII FEBRERO'!D29+'ANEXO VII MARZO'!D28</f>
        <v>297115</v>
      </c>
      <c r="E29" s="12">
        <f>+'ANEXO VII ENERO'!E28+'ANEXO VII FEBRERO'!E29+'ANEXO VII MARZO'!E28</f>
        <v>346232</v>
      </c>
      <c r="F29" s="12">
        <f>+'ANEXO VII ENERO'!F28+'ANEXO VII FEBRERO'!F29+'ANEXO VII MARZO'!F28</f>
        <v>427899</v>
      </c>
      <c r="G29" s="12">
        <f>+'ANEXO VII ENERO'!G28+'ANEXO VII FEBRERO'!G29+'ANEXO VII MARZO'!G28</f>
        <v>45342</v>
      </c>
      <c r="H29" s="10">
        <f>+'ANEXO VII ENERO'!H28+'ANEXO VII FEBRERO'!H29+'ANEXO VII MARZO'!H28</f>
        <v>269246</v>
      </c>
      <c r="I29" s="12">
        <f>+'ANEXO VII ENERO'!I28+'ANEXO VII FEBRERO'!I29+'ANEXO VII MARZO'!I28</f>
        <v>523374</v>
      </c>
      <c r="J29" s="10">
        <f>+'ANEXO VII ENERO'!J28+'ANEXO VII FEBRERO'!J29+'ANEXO VII MARZO'!J28</f>
        <v>1003740</v>
      </c>
      <c r="K29" s="10">
        <f>+'ANEXO VII ENERO'!K28+'ANEXO VII FEBRERO'!K29+'ANEXO VII MARZO'!K28</f>
        <v>118285</v>
      </c>
      <c r="L29" s="10">
        <f>+'ANEXO VII ENERO'!L28</f>
        <v>3780</v>
      </c>
      <c r="M29" s="11">
        <f t="shared" si="0"/>
        <v>24615918</v>
      </c>
      <c r="P29" s="19"/>
    </row>
    <row r="30" spans="1:16" x14ac:dyDescent="0.25">
      <c r="A30" s="6" t="s">
        <v>31</v>
      </c>
      <c r="B30" s="12">
        <f>+'ANEXO VII ENERO'!B29+'ANEXO VII FEBRERO'!B30+'ANEXO VII MARZO'!B29</f>
        <v>9117332</v>
      </c>
      <c r="C30" s="12">
        <f>+'ANEXO VII ENERO'!C29+'ANEXO VII FEBRERO'!C30+'ANEXO VII MARZO'!C29</f>
        <v>2301944</v>
      </c>
      <c r="D30" s="12">
        <f>+'ANEXO VII ENERO'!D29+'ANEXO VII FEBRERO'!D30+'ANEXO VII MARZO'!D29</f>
        <v>157215</v>
      </c>
      <c r="E30" s="12">
        <f>+'ANEXO VII ENERO'!E29+'ANEXO VII FEBRERO'!E30+'ANEXO VII MARZO'!E29</f>
        <v>183204</v>
      </c>
      <c r="F30" s="12">
        <f>+'ANEXO VII ENERO'!F29+'ANEXO VII FEBRERO'!F30+'ANEXO VII MARZO'!F29</f>
        <v>202604</v>
      </c>
      <c r="G30" s="12">
        <f>+'ANEXO VII ENERO'!G29+'ANEXO VII FEBRERO'!G30+'ANEXO VII MARZO'!G29</f>
        <v>23994</v>
      </c>
      <c r="H30" s="10">
        <f>+'ANEXO VII ENERO'!H29+'ANEXO VII FEBRERO'!H30+'ANEXO VII MARZO'!H29</f>
        <v>156200</v>
      </c>
      <c r="I30" s="12">
        <f>+'ANEXO VII ENERO'!I29+'ANEXO VII FEBRERO'!I30+'ANEXO VII MARZO'!I29</f>
        <v>72500</v>
      </c>
      <c r="J30" s="10">
        <f>+'ANEXO VII ENERO'!J29+'ANEXO VII FEBRERO'!J30+'ANEXO VII MARZO'!J29</f>
        <v>613706</v>
      </c>
      <c r="K30" s="10">
        <f>+'ANEXO VII ENERO'!K29+'ANEXO VII FEBRERO'!K30+'ANEXO VII MARZO'!K29</f>
        <v>60878</v>
      </c>
      <c r="L30" s="10">
        <f>+'ANEXO VII ENERO'!L29</f>
        <v>2193</v>
      </c>
      <c r="M30" s="11">
        <f t="shared" si="0"/>
        <v>12891770</v>
      </c>
      <c r="P30" s="19"/>
    </row>
    <row r="31" spans="1:16" x14ac:dyDescent="0.25">
      <c r="A31" s="6" t="s">
        <v>32</v>
      </c>
      <c r="B31" s="12">
        <f>+'ANEXO VII ENERO'!B30+'ANEXO VII FEBRERO'!B31+'ANEXO VII MARZO'!B30</f>
        <v>9680918</v>
      </c>
      <c r="C31" s="12">
        <f>+'ANEXO VII ENERO'!C30+'ANEXO VII FEBRERO'!C31+'ANEXO VII MARZO'!C30</f>
        <v>2444239</v>
      </c>
      <c r="D31" s="12">
        <f>+'ANEXO VII ENERO'!D30+'ANEXO VII FEBRERO'!D31+'ANEXO VII MARZO'!D30</f>
        <v>166933</v>
      </c>
      <c r="E31" s="12">
        <f>+'ANEXO VII ENERO'!E30+'ANEXO VII FEBRERO'!E31+'ANEXO VII MARZO'!E30</f>
        <v>194529</v>
      </c>
      <c r="F31" s="12">
        <f>+'ANEXO VII ENERO'!F30+'ANEXO VII FEBRERO'!F31+'ANEXO VII MARZO'!F30</f>
        <v>261874</v>
      </c>
      <c r="G31" s="12">
        <f>+'ANEXO VII ENERO'!G30+'ANEXO VII FEBRERO'!G31+'ANEXO VII MARZO'!G30</f>
        <v>25476</v>
      </c>
      <c r="H31" s="10">
        <f>+'ANEXO VII ENERO'!H30+'ANEXO VII FEBRERO'!H31+'ANEXO VII MARZO'!H30</f>
        <v>121292</v>
      </c>
      <c r="I31" s="12">
        <f>+'ANEXO VII ENERO'!I30+'ANEXO VII FEBRERO'!I31+'ANEXO VII MARZO'!I30</f>
        <v>141373</v>
      </c>
      <c r="J31" s="10">
        <f>+'ANEXO VII ENERO'!J30+'ANEXO VII FEBRERO'!J31+'ANEXO VII MARZO'!J30</f>
        <v>932945</v>
      </c>
      <c r="K31" s="10">
        <f>+'ANEXO VII ENERO'!K30+'ANEXO VII FEBRERO'!K31+'ANEXO VII MARZO'!K30</f>
        <v>65012</v>
      </c>
      <c r="L31" s="10">
        <f>+'ANEXO VII ENERO'!L30</f>
        <v>1703</v>
      </c>
      <c r="M31" s="11">
        <f t="shared" si="0"/>
        <v>14036294</v>
      </c>
      <c r="P31" s="19"/>
    </row>
    <row r="32" spans="1:16" x14ac:dyDescent="0.25">
      <c r="A32" s="6" t="s">
        <v>33</v>
      </c>
      <c r="B32" s="12">
        <f>+'ANEXO VII ENERO'!B31+'ANEXO VII FEBRERO'!B32+'ANEXO VII MARZO'!B31</f>
        <v>9940634</v>
      </c>
      <c r="C32" s="12">
        <f>+'ANEXO VII ENERO'!C31+'ANEXO VII FEBRERO'!C32+'ANEXO VII MARZO'!C31</f>
        <v>2509812</v>
      </c>
      <c r="D32" s="12">
        <f>+'ANEXO VII ENERO'!D31+'ANEXO VII FEBRERO'!D32+'ANEXO VII MARZO'!D31</f>
        <v>171411</v>
      </c>
      <c r="E32" s="12">
        <f>+'ANEXO VII ENERO'!E31+'ANEXO VII FEBRERO'!E32+'ANEXO VII MARZO'!E31</f>
        <v>199748</v>
      </c>
      <c r="F32" s="12">
        <f>+'ANEXO VII ENERO'!F31+'ANEXO VII FEBRERO'!F32+'ANEXO VII MARZO'!F31</f>
        <v>207505</v>
      </c>
      <c r="G32" s="12">
        <f>+'ANEXO VII ENERO'!G31+'ANEXO VII FEBRERO'!G32+'ANEXO VII MARZO'!G31</f>
        <v>26160</v>
      </c>
      <c r="H32" s="10">
        <f>+'ANEXO VII ENERO'!H31+'ANEXO VII FEBRERO'!H32+'ANEXO VII MARZO'!H31</f>
        <v>181570</v>
      </c>
      <c r="I32" s="12">
        <f>+'ANEXO VII ENERO'!I31+'ANEXO VII FEBRERO'!I32+'ANEXO VII MARZO'!I31</f>
        <v>75603</v>
      </c>
      <c r="J32" s="10">
        <f>+'ANEXO VII ENERO'!J31+'ANEXO VII FEBRERO'!J32+'ANEXO VII MARZO'!J31</f>
        <v>1279502</v>
      </c>
      <c r="K32" s="10">
        <f>+'ANEXO VII ENERO'!K31+'ANEXO VII FEBRERO'!K32+'ANEXO VII MARZO'!K31</f>
        <v>66015</v>
      </c>
      <c r="L32" s="10">
        <f>+'ANEXO VII ENERO'!L31</f>
        <v>2549</v>
      </c>
      <c r="M32" s="11">
        <f t="shared" si="0"/>
        <v>14660509</v>
      </c>
      <c r="P32" s="19"/>
    </row>
    <row r="33" spans="1:16" x14ac:dyDescent="0.25">
      <c r="A33" s="6" t="s">
        <v>34</v>
      </c>
      <c r="B33" s="12">
        <f>+'ANEXO VII ENERO'!B32+'ANEXO VII FEBRERO'!B33+'ANEXO VII MARZO'!B32</f>
        <v>16236504</v>
      </c>
      <c r="C33" s="12">
        <f>+'ANEXO VII ENERO'!C32+'ANEXO VII FEBRERO'!C33+'ANEXO VII MARZO'!C32</f>
        <v>4099393</v>
      </c>
      <c r="D33" s="12">
        <f>+'ANEXO VII ENERO'!D32+'ANEXO VII FEBRERO'!D33+'ANEXO VII MARZO'!D32</f>
        <v>279975</v>
      </c>
      <c r="E33" s="12">
        <f>+'ANEXO VII ENERO'!E32+'ANEXO VII FEBRERO'!E33+'ANEXO VII MARZO'!E32</f>
        <v>326259</v>
      </c>
      <c r="F33" s="12">
        <f>+'ANEXO VII ENERO'!F32+'ANEXO VII FEBRERO'!F33+'ANEXO VII MARZO'!F32</f>
        <v>390455</v>
      </c>
      <c r="G33" s="12">
        <f>+'ANEXO VII ENERO'!G32+'ANEXO VII FEBRERO'!G33+'ANEXO VII MARZO'!G32</f>
        <v>42726</v>
      </c>
      <c r="H33" s="10">
        <f>+'ANEXO VII ENERO'!H32+'ANEXO VII FEBRERO'!H33+'ANEXO VII MARZO'!H32</f>
        <v>268975</v>
      </c>
      <c r="I33" s="12">
        <f>+'ANEXO VII ENERO'!I32+'ANEXO VII FEBRERO'!I33+'ANEXO VII MARZO'!I32</f>
        <v>498741</v>
      </c>
      <c r="J33" s="10">
        <f>+'ANEXO VII ENERO'!J32+'ANEXO VII FEBRERO'!J33+'ANEXO VII MARZO'!J32</f>
        <v>0</v>
      </c>
      <c r="K33" s="10">
        <f>+'ANEXO VII ENERO'!K32+'ANEXO VII FEBRERO'!K33+'ANEXO VII MARZO'!K32</f>
        <v>111886</v>
      </c>
      <c r="L33" s="10">
        <f>+'ANEXO VII ENERO'!L32</f>
        <v>3777</v>
      </c>
      <c r="M33" s="11">
        <f t="shared" si="0"/>
        <v>22258691</v>
      </c>
      <c r="P33" s="19"/>
    </row>
    <row r="34" spans="1:16" x14ac:dyDescent="0.25">
      <c r="A34" s="6" t="s">
        <v>35</v>
      </c>
      <c r="B34" s="12">
        <f>+'ANEXO VII ENERO'!B33+'ANEXO VII FEBRERO'!B34+'ANEXO VII MARZO'!B33</f>
        <v>12571090</v>
      </c>
      <c r="C34" s="12">
        <f>+'ANEXO VII ENERO'!C33+'ANEXO VII FEBRERO'!C34+'ANEXO VII MARZO'!C33</f>
        <v>3173949</v>
      </c>
      <c r="D34" s="12">
        <f>+'ANEXO VII ENERO'!D33+'ANEXO VII FEBRERO'!D34+'ANEXO VII MARZO'!D33</f>
        <v>216770</v>
      </c>
      <c r="E34" s="12">
        <f>+'ANEXO VII ENERO'!E33+'ANEXO VII FEBRERO'!E34+'ANEXO VII MARZO'!E33</f>
        <v>252605</v>
      </c>
      <c r="F34" s="12">
        <f>+'ANEXO VII ENERO'!F33+'ANEXO VII FEBRERO'!F34+'ANEXO VII MARZO'!F33</f>
        <v>301833</v>
      </c>
      <c r="G34" s="12">
        <f>+'ANEXO VII ENERO'!G33+'ANEXO VII FEBRERO'!G34+'ANEXO VII MARZO'!G33</f>
        <v>33081</v>
      </c>
      <c r="H34" s="10">
        <f>+'ANEXO VII ENERO'!H33+'ANEXO VII FEBRERO'!H34+'ANEXO VII MARZO'!H33</f>
        <v>206145</v>
      </c>
      <c r="I34" s="12">
        <f>+'ANEXO VII ENERO'!I33+'ANEXO VII FEBRERO'!I34+'ANEXO VII MARZO'!I33</f>
        <v>321608</v>
      </c>
      <c r="J34" s="10">
        <f>+'ANEXO VII ENERO'!J33+'ANEXO VII FEBRERO'!J34+'ANEXO VII MARZO'!J33</f>
        <v>758110</v>
      </c>
      <c r="K34" s="10">
        <f>+'ANEXO VII ENERO'!K33+'ANEXO VII FEBRERO'!K34+'ANEXO VII MARZO'!K33</f>
        <v>86189</v>
      </c>
      <c r="L34" s="10">
        <f>+'ANEXO VII ENERO'!L33</f>
        <v>2894</v>
      </c>
      <c r="M34" s="11">
        <f t="shared" si="0"/>
        <v>17924274</v>
      </c>
      <c r="P34" s="19"/>
    </row>
    <row r="35" spans="1:16" x14ac:dyDescent="0.25">
      <c r="A35" s="6" t="s">
        <v>36</v>
      </c>
      <c r="B35" s="12">
        <f>+'ANEXO VII ENERO'!B34+'ANEXO VII FEBRERO'!B35+'ANEXO VII MARZO'!B34</f>
        <v>10867536</v>
      </c>
      <c r="C35" s="12">
        <f>+'ANEXO VII ENERO'!C34+'ANEXO VII FEBRERO'!C35+'ANEXO VII MARZO'!C34</f>
        <v>2743836</v>
      </c>
      <c r="D35" s="12">
        <f>+'ANEXO VII ENERO'!D34+'ANEXO VII FEBRERO'!D35+'ANEXO VII MARZO'!D34</f>
        <v>187395</v>
      </c>
      <c r="E35" s="12">
        <f>+'ANEXO VII ENERO'!E34+'ANEXO VII FEBRERO'!E35+'ANEXO VII MARZO'!E34</f>
        <v>218373</v>
      </c>
      <c r="F35" s="12">
        <f>+'ANEXO VII ENERO'!F34+'ANEXO VII FEBRERO'!F35+'ANEXO VII MARZO'!F34</f>
        <v>246317</v>
      </c>
      <c r="G35" s="12">
        <f>+'ANEXO VII ENERO'!G34+'ANEXO VII FEBRERO'!G35+'ANEXO VII MARZO'!G34</f>
        <v>28599</v>
      </c>
      <c r="H35" s="10">
        <f>+'ANEXO VII ENERO'!H34+'ANEXO VII FEBRERO'!H35+'ANEXO VII MARZO'!H34</f>
        <v>180914</v>
      </c>
      <c r="I35" s="12">
        <f>+'ANEXO VII ENERO'!I34+'ANEXO VII FEBRERO'!I35+'ANEXO VII MARZO'!I34</f>
        <v>184728</v>
      </c>
      <c r="J35" s="10">
        <f>+'ANEXO VII ENERO'!J34+'ANEXO VII FEBRERO'!J35+'ANEXO VII MARZO'!J34</f>
        <v>1308052</v>
      </c>
      <c r="K35" s="10">
        <f>+'ANEXO VII ENERO'!K34+'ANEXO VII FEBRERO'!K35+'ANEXO VII MARZO'!K34</f>
        <v>72489</v>
      </c>
      <c r="L35" s="10">
        <f>+'ANEXO VII ENERO'!L34</f>
        <v>2540</v>
      </c>
      <c r="M35" s="11">
        <f t="shared" si="0"/>
        <v>16040779</v>
      </c>
      <c r="P35" s="19"/>
    </row>
    <row r="36" spans="1:16" x14ac:dyDescent="0.25">
      <c r="A36" s="6" t="s">
        <v>37</v>
      </c>
      <c r="B36" s="12">
        <f>+'ANEXO VII ENERO'!B35+'ANEXO VII FEBRERO'!B36+'ANEXO VII MARZO'!B35</f>
        <v>10540602</v>
      </c>
      <c r="C36" s="12">
        <f>+'ANEXO VII ENERO'!C35+'ANEXO VII FEBRERO'!C36+'ANEXO VII MARZO'!C35</f>
        <v>2661291</v>
      </c>
      <c r="D36" s="12">
        <f>+'ANEXO VII ENERO'!D35+'ANEXO VII FEBRERO'!D36+'ANEXO VII MARZO'!D35</f>
        <v>181757</v>
      </c>
      <c r="E36" s="12">
        <f>+'ANEXO VII ENERO'!E35+'ANEXO VII FEBRERO'!E36+'ANEXO VII MARZO'!E35</f>
        <v>211804</v>
      </c>
      <c r="F36" s="12">
        <f>+'ANEXO VII ENERO'!F35+'ANEXO VII FEBRERO'!F36+'ANEXO VII MARZO'!F35</f>
        <v>237326</v>
      </c>
      <c r="G36" s="12">
        <f>+'ANEXO VII ENERO'!G35+'ANEXO VII FEBRERO'!G36+'ANEXO VII MARZO'!G35</f>
        <v>27738</v>
      </c>
      <c r="H36" s="10">
        <f>+'ANEXO VII ENERO'!H35+'ANEXO VII FEBRERO'!H36+'ANEXO VII MARZO'!H35</f>
        <v>179917</v>
      </c>
      <c r="I36" s="12">
        <f>+'ANEXO VII ENERO'!I35+'ANEXO VII FEBRERO'!I36+'ANEXO VII MARZO'!I35</f>
        <v>121357</v>
      </c>
      <c r="J36" s="10">
        <f>+'ANEXO VII ENERO'!J35+'ANEXO VII FEBRERO'!J36+'ANEXO VII MARZO'!J35</f>
        <v>1150340</v>
      </c>
      <c r="K36" s="10">
        <f>+'ANEXO VII ENERO'!K35+'ANEXO VII FEBRERO'!K36+'ANEXO VII MARZO'!K35</f>
        <v>70794</v>
      </c>
      <c r="L36" s="10">
        <f>+'ANEXO VII ENERO'!L35</f>
        <v>2526</v>
      </c>
      <c r="M36" s="11">
        <f t="shared" si="0"/>
        <v>15385452</v>
      </c>
      <c r="P36" s="19"/>
    </row>
    <row r="37" spans="1:16" x14ac:dyDescent="0.25">
      <c r="A37" s="6" t="s">
        <v>38</v>
      </c>
      <c r="B37" s="12">
        <f>+'ANEXO VII ENERO'!B36+'ANEXO VII FEBRERO'!B37+'ANEXO VII MARZO'!B36</f>
        <v>22093896</v>
      </c>
      <c r="C37" s="12">
        <f>+'ANEXO VII ENERO'!C36+'ANEXO VII FEBRERO'!C37+'ANEXO VII MARZO'!C36</f>
        <v>5578267</v>
      </c>
      <c r="D37" s="12">
        <f>+'ANEXO VII ENERO'!D36+'ANEXO VII FEBRERO'!D37+'ANEXO VII MARZO'!D36</f>
        <v>380976</v>
      </c>
      <c r="E37" s="12">
        <f>+'ANEXO VII ENERO'!E36+'ANEXO VII FEBRERO'!E37+'ANEXO VII MARZO'!E36</f>
        <v>443957</v>
      </c>
      <c r="F37" s="12">
        <f>+'ANEXO VII ENERO'!F36+'ANEXO VII FEBRERO'!F37+'ANEXO VII MARZO'!F36</f>
        <v>510797</v>
      </c>
      <c r="G37" s="12">
        <f>+'ANEXO VII ENERO'!G36+'ANEXO VII FEBRERO'!G37+'ANEXO VII MARZO'!G36</f>
        <v>58140</v>
      </c>
      <c r="H37" s="10">
        <f>+'ANEXO VII ENERO'!H36+'ANEXO VII FEBRERO'!H37+'ANEXO VII MARZO'!H36</f>
        <v>363405</v>
      </c>
      <c r="I37" s="12">
        <f>+'ANEXO VII ENERO'!I36+'ANEXO VII FEBRERO'!I37+'ANEXO VII MARZO'!I36</f>
        <v>699954</v>
      </c>
      <c r="J37" s="10">
        <f>+'ANEXO VII ENERO'!J36+'ANEXO VII FEBRERO'!J37+'ANEXO VII MARZO'!J36</f>
        <v>4218147</v>
      </c>
      <c r="K37" s="10">
        <f>+'ANEXO VII ENERO'!K36+'ANEXO VII FEBRERO'!K37+'ANEXO VII MARZO'!K36</f>
        <v>148326</v>
      </c>
      <c r="L37" s="10">
        <f>+'ANEXO VII ENERO'!L36</f>
        <v>5102</v>
      </c>
      <c r="M37" s="11">
        <f t="shared" si="0"/>
        <v>34500967</v>
      </c>
      <c r="P37" s="19"/>
    </row>
    <row r="38" spans="1:16" x14ac:dyDescent="0.25">
      <c r="A38" s="6" t="s">
        <v>51</v>
      </c>
      <c r="B38" s="12">
        <f>+'ANEXO VII ENERO'!B37+'ANEXO VII FEBRERO'!B38+'ANEXO VII MARZO'!B37</f>
        <v>12523750</v>
      </c>
      <c r="C38" s="12">
        <f>+'ANEXO VII ENERO'!C37+'ANEXO VII FEBRERO'!C38+'ANEXO VII MARZO'!C37</f>
        <v>3161997</v>
      </c>
      <c r="D38" s="12">
        <f>+'ANEXO VII ENERO'!D37+'ANEXO VII FEBRERO'!D38+'ANEXO VII MARZO'!D37</f>
        <v>215953</v>
      </c>
      <c r="E38" s="12">
        <f>+'ANEXO VII ENERO'!E37+'ANEXO VII FEBRERO'!E38+'ANEXO VII MARZO'!E37</f>
        <v>251653</v>
      </c>
      <c r="F38" s="12">
        <f>+'ANEXO VII ENERO'!F37+'ANEXO VII FEBRERO'!F38+'ANEXO VII MARZO'!F37</f>
        <v>383381</v>
      </c>
      <c r="G38" s="12">
        <f>+'ANEXO VII ENERO'!G37+'ANEXO VII FEBRERO'!G38+'ANEXO VII MARZO'!G37</f>
        <v>32958</v>
      </c>
      <c r="H38" s="10">
        <f>+'ANEXO VII ENERO'!H37+'ANEXO VII FEBRERO'!H38+'ANEXO VII MARZO'!H37</f>
        <v>115207</v>
      </c>
      <c r="I38" s="12">
        <f>+'ANEXO VII ENERO'!I37+'ANEXO VII FEBRERO'!I38+'ANEXO VII MARZO'!I37</f>
        <v>264652</v>
      </c>
      <c r="J38" s="10">
        <f>+'ANEXO VII ENERO'!J37+'ANEXO VII FEBRERO'!J38+'ANEXO VII MARZO'!J37</f>
        <v>0</v>
      </c>
      <c r="K38" s="10">
        <f>+'ANEXO VII ENERO'!K37+'ANEXO VII FEBRERO'!K38+'ANEXO VII MARZO'!K37</f>
        <v>84595</v>
      </c>
      <c r="L38" s="10">
        <f>+'ANEXO VII ENERO'!L37</f>
        <v>1618</v>
      </c>
      <c r="M38" s="11">
        <f t="shared" si="0"/>
        <v>17035764</v>
      </c>
      <c r="P38" s="19"/>
    </row>
    <row r="39" spans="1:16" x14ac:dyDescent="0.25">
      <c r="A39" s="6" t="s">
        <v>39</v>
      </c>
      <c r="B39" s="12">
        <f>+'ANEXO VII ENERO'!B38+'ANEXO VII FEBRERO'!B39+'ANEXO VII MARZO'!B38</f>
        <v>30396107</v>
      </c>
      <c r="C39" s="12">
        <f>+'ANEXO VII ENERO'!C38+'ANEXO VII FEBRERO'!C39+'ANEXO VII MARZO'!C38</f>
        <v>7674409</v>
      </c>
      <c r="D39" s="12">
        <f>+'ANEXO VII ENERO'!D38+'ANEXO VII FEBRERO'!D39+'ANEXO VII MARZO'!D38</f>
        <v>524135</v>
      </c>
      <c r="E39" s="12">
        <f>+'ANEXO VII ENERO'!E38+'ANEXO VII FEBRERO'!E39+'ANEXO VII MARZO'!E38</f>
        <v>610782</v>
      </c>
      <c r="F39" s="12">
        <f>+'ANEXO VII ENERO'!F38+'ANEXO VII FEBRERO'!F39+'ANEXO VII MARZO'!F38</f>
        <v>679476</v>
      </c>
      <c r="G39" s="12">
        <f>+'ANEXO VII ENERO'!G38+'ANEXO VII FEBRERO'!G39+'ANEXO VII MARZO'!G38</f>
        <v>79989</v>
      </c>
      <c r="H39" s="10">
        <f>+'ANEXO VII ENERO'!H38+'ANEXO VII FEBRERO'!H39+'ANEXO VII MARZO'!H38</f>
        <v>542436</v>
      </c>
      <c r="I39" s="12">
        <f>+'ANEXO VII ENERO'!I38+'ANEXO VII FEBRERO'!I39+'ANEXO VII MARZO'!I38</f>
        <v>1006828</v>
      </c>
      <c r="J39" s="10">
        <f>+'ANEXO VII ENERO'!J38+'ANEXO VII FEBRERO'!J39+'ANEXO VII MARZO'!J38</f>
        <v>8644700</v>
      </c>
      <c r="K39" s="10">
        <f>+'ANEXO VII ENERO'!K38+'ANEXO VII FEBRERO'!K39+'ANEXO VII MARZO'!K38</f>
        <v>207323</v>
      </c>
      <c r="L39" s="10">
        <f>+'ANEXO VII ENERO'!L38</f>
        <v>7616</v>
      </c>
      <c r="M39" s="11">
        <f t="shared" si="0"/>
        <v>50373801</v>
      </c>
      <c r="P39" s="19"/>
    </row>
    <row r="40" spans="1:16" x14ac:dyDescent="0.25">
      <c r="A40" s="6" t="s">
        <v>40</v>
      </c>
      <c r="B40" s="12">
        <f>+'ANEXO VII ENERO'!B39+'ANEXO VII FEBRERO'!B40+'ANEXO VII MARZO'!B39</f>
        <v>17941133</v>
      </c>
      <c r="C40" s="12">
        <f>+'ANEXO VII ENERO'!C39+'ANEXO VII FEBRERO'!C40+'ANEXO VII MARZO'!C39</f>
        <v>4529777</v>
      </c>
      <c r="D40" s="12">
        <f>+'ANEXO VII ENERO'!D39+'ANEXO VII FEBRERO'!D40+'ANEXO VII MARZO'!D39</f>
        <v>309368</v>
      </c>
      <c r="E40" s="12">
        <f>+'ANEXO VII ENERO'!E39+'ANEXO VII FEBRERO'!E40+'ANEXO VII MARZO'!E39</f>
        <v>360510</v>
      </c>
      <c r="F40" s="12">
        <f>+'ANEXO VII ENERO'!F39+'ANEXO VII FEBRERO'!F40+'ANEXO VII MARZO'!F39</f>
        <v>445412</v>
      </c>
      <c r="G40" s="12">
        <f>+'ANEXO VII ENERO'!G39+'ANEXO VII FEBRERO'!G40+'ANEXO VII MARZO'!G39</f>
        <v>47211</v>
      </c>
      <c r="H40" s="10">
        <f>+'ANEXO VII ENERO'!H39+'ANEXO VII FEBRERO'!H40+'ANEXO VII MARZO'!H39</f>
        <v>281962</v>
      </c>
      <c r="I40" s="12">
        <f>+'ANEXO VII ENERO'!I39+'ANEXO VII FEBRERO'!I40+'ANEXO VII MARZO'!I39</f>
        <v>533806</v>
      </c>
      <c r="J40" s="10">
        <f>+'ANEXO VII ENERO'!J39+'ANEXO VII FEBRERO'!J40+'ANEXO VII MARZO'!J39</f>
        <v>769896</v>
      </c>
      <c r="K40" s="10">
        <f>+'ANEXO VII ENERO'!K39+'ANEXO VII FEBRERO'!K40+'ANEXO VII MARZO'!K39</f>
        <v>123414</v>
      </c>
      <c r="L40" s="10">
        <f>+'ANEXO VII ENERO'!L39</f>
        <v>3959</v>
      </c>
      <c r="M40" s="11">
        <f t="shared" si="0"/>
        <v>25346448</v>
      </c>
      <c r="P40" s="19"/>
    </row>
    <row r="41" spans="1:16" x14ac:dyDescent="0.25">
      <c r="A41" s="6" t="s">
        <v>41</v>
      </c>
      <c r="B41" s="12">
        <f>+'ANEXO VII ENERO'!B40+'ANEXO VII FEBRERO'!B41+'ANEXO VII MARZO'!B40</f>
        <v>12068649</v>
      </c>
      <c r="C41" s="12">
        <f>+'ANEXO VII ENERO'!C40+'ANEXO VII FEBRERO'!C41+'ANEXO VII MARZO'!C40</f>
        <v>3047093</v>
      </c>
      <c r="D41" s="12">
        <f>+'ANEXO VII ENERO'!D40+'ANEXO VII FEBRERO'!D41+'ANEXO VII MARZO'!D40</f>
        <v>208107</v>
      </c>
      <c r="E41" s="12">
        <f>+'ANEXO VII ENERO'!E40+'ANEXO VII FEBRERO'!E41+'ANEXO VII MARZO'!E40</f>
        <v>242508</v>
      </c>
      <c r="F41" s="12">
        <f>+'ANEXO VII ENERO'!F40+'ANEXO VII FEBRERO'!F41+'ANEXO VII MARZO'!F40</f>
        <v>279497</v>
      </c>
      <c r="G41" s="12">
        <f>+'ANEXO VII ENERO'!G40+'ANEXO VII FEBRERO'!G41+'ANEXO VII MARZO'!G40</f>
        <v>31758</v>
      </c>
      <c r="H41" s="10">
        <f>+'ANEXO VII ENERO'!H40+'ANEXO VII FEBRERO'!H41+'ANEXO VII MARZO'!H40</f>
        <v>207181</v>
      </c>
      <c r="I41" s="12">
        <f>+'ANEXO VII ENERO'!I40+'ANEXO VII FEBRERO'!I41+'ANEXO VII MARZO'!I40</f>
        <v>343547</v>
      </c>
      <c r="J41" s="10">
        <f>+'ANEXO VII ENERO'!J40+'ANEXO VII FEBRERO'!J41+'ANEXO VII MARZO'!J40</f>
        <v>0</v>
      </c>
      <c r="K41" s="10">
        <f>+'ANEXO VII ENERO'!K40+'ANEXO VII FEBRERO'!K41+'ANEXO VII MARZO'!K40</f>
        <v>82574</v>
      </c>
      <c r="L41" s="10">
        <f>+'ANEXO VII ENERO'!L40</f>
        <v>2909</v>
      </c>
      <c r="M41" s="11">
        <f t="shared" si="0"/>
        <v>16513823</v>
      </c>
      <c r="P41" s="19"/>
    </row>
    <row r="42" spans="1:16" x14ac:dyDescent="0.25">
      <c r="A42" s="6" t="s">
        <v>42</v>
      </c>
      <c r="B42" s="12">
        <f>+'ANEXO VII ENERO'!B41+'ANEXO VII FEBRERO'!B42+'ANEXO VII MARZO'!B41</f>
        <v>9106352</v>
      </c>
      <c r="C42" s="12">
        <f>+'ANEXO VII ENERO'!C41+'ANEXO VII FEBRERO'!C42+'ANEXO VII MARZO'!C41</f>
        <v>2299173</v>
      </c>
      <c r="D42" s="12">
        <f>+'ANEXO VII ENERO'!D41+'ANEXO VII FEBRERO'!D42+'ANEXO VII MARZO'!D41</f>
        <v>157024</v>
      </c>
      <c r="E42" s="12">
        <f>+'ANEXO VII ENERO'!E41+'ANEXO VII FEBRERO'!E42+'ANEXO VII MARZO'!E41</f>
        <v>182984</v>
      </c>
      <c r="F42" s="12">
        <f>+'ANEXO VII ENERO'!F41+'ANEXO VII FEBRERO'!F42+'ANEXO VII MARZO'!F41</f>
        <v>193321</v>
      </c>
      <c r="G42" s="12">
        <f>+'ANEXO VII ENERO'!G41+'ANEXO VII FEBRERO'!G42+'ANEXO VII MARZO'!G41</f>
        <v>23964</v>
      </c>
      <c r="H42" s="10">
        <f>+'ANEXO VII ENERO'!H41+'ANEXO VII FEBRERO'!H42+'ANEXO VII MARZO'!H41</f>
        <v>166853</v>
      </c>
      <c r="I42" s="12">
        <f>+'ANEXO VII ENERO'!I41+'ANEXO VII FEBRERO'!I42+'ANEXO VII MARZO'!I41</f>
        <v>94848</v>
      </c>
      <c r="J42" s="10">
        <f>+'ANEXO VII ENERO'!J41+'ANEXO VII FEBRERO'!J42+'ANEXO VII MARZO'!J41</f>
        <v>185200</v>
      </c>
      <c r="K42" s="10">
        <f>+'ANEXO VII ENERO'!K41+'ANEXO VII FEBRERO'!K42+'ANEXO VII MARZO'!K41</f>
        <v>61111</v>
      </c>
      <c r="L42" s="10">
        <f>+'ANEXO VII ENERO'!L41</f>
        <v>2343</v>
      </c>
      <c r="M42" s="11">
        <f t="shared" si="0"/>
        <v>12473173</v>
      </c>
      <c r="P42" s="19"/>
    </row>
    <row r="43" spans="1:16" ht="15.75" thickBot="1" x14ac:dyDescent="0.3">
      <c r="A43" s="7" t="s">
        <v>43</v>
      </c>
      <c r="B43" s="13">
        <f>SUM(B7:B42)</f>
        <v>659733252</v>
      </c>
      <c r="C43" s="13">
        <f>SUM(C7:C42)</f>
        <v>166569465</v>
      </c>
      <c r="D43" s="13">
        <f t="shared" ref="D43:M43" si="1">SUM(D7:D42)</f>
        <v>11376114</v>
      </c>
      <c r="E43" s="13">
        <f t="shared" si="1"/>
        <v>13256739</v>
      </c>
      <c r="F43" s="13">
        <f t="shared" si="1"/>
        <v>15794725</v>
      </c>
      <c r="G43" s="13">
        <f t="shared" si="1"/>
        <v>1736094</v>
      </c>
      <c r="H43" s="13">
        <f t="shared" si="1"/>
        <v>10870759</v>
      </c>
      <c r="I43" s="13">
        <f t="shared" si="1"/>
        <v>18765185</v>
      </c>
      <c r="J43" s="13">
        <f t="shared" si="1"/>
        <v>96132967</v>
      </c>
      <c r="K43" s="13">
        <f t="shared" si="1"/>
        <v>4524345</v>
      </c>
      <c r="L43" s="14">
        <f>SUM(L7:L42)</f>
        <v>152627</v>
      </c>
      <c r="M43" s="14">
        <f t="shared" si="1"/>
        <v>998912272</v>
      </c>
    </row>
    <row r="44" spans="1:16" ht="15.75" thickTop="1" x14ac:dyDescent="0.25">
      <c r="A44" s="8"/>
      <c r="B44" s="15"/>
      <c r="C44" s="15"/>
      <c r="D44" s="15"/>
      <c r="E44" s="15"/>
      <c r="F44" s="15"/>
      <c r="G44" s="15"/>
      <c r="H44" s="16"/>
      <c r="I44" s="15"/>
      <c r="J44" s="16"/>
      <c r="K44" s="16"/>
      <c r="L44" s="16"/>
      <c r="M44" s="16"/>
    </row>
    <row r="45" spans="1:16" x14ac:dyDescent="0.25"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</row>
    <row r="46" spans="1:16" x14ac:dyDescent="0.25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</row>
    <row r="47" spans="1:16" x14ac:dyDescent="0.25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</row>
    <row r="48" spans="1:16" x14ac:dyDescent="0.25"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</row>
    <row r="49" spans="11:12" x14ac:dyDescent="0.25">
      <c r="K49" s="19"/>
      <c r="L49" s="19"/>
    </row>
  </sheetData>
  <pageMargins left="0.74803149606299213" right="0" top="1.1811023622047245" bottom="0.55118110236220474" header="0.62992125984251968" footer="0.31496062992125984"/>
  <pageSetup paperSize="5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3"/>
  <sheetViews>
    <sheetView topLeftCell="A37" zoomScale="90" zoomScaleNormal="90" workbookViewId="0">
      <selection activeCell="K43" sqref="K43"/>
    </sheetView>
  </sheetViews>
  <sheetFormatPr baseColWidth="10" defaultRowHeight="15" x14ac:dyDescent="0.25"/>
  <cols>
    <col min="1" max="1" width="23.42578125" customWidth="1"/>
    <col min="2" max="4" width="21" customWidth="1"/>
    <col min="5" max="8" width="23.42578125" customWidth="1"/>
    <col min="9" max="13" width="21" customWidth="1"/>
  </cols>
  <sheetData>
    <row r="1" spans="1:13" ht="18.75" x14ac:dyDescent="0.3">
      <c r="A1" s="4" t="s">
        <v>44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.75" x14ac:dyDescent="0.3">
      <c r="A3" s="4" t="s">
        <v>58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8.75" x14ac:dyDescent="0.3">
      <c r="A4" s="4" t="s">
        <v>48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s="1" customFormat="1" ht="6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45</v>
      </c>
      <c r="I5" s="3" t="s">
        <v>59</v>
      </c>
      <c r="J5" s="3" t="s">
        <v>47</v>
      </c>
      <c r="K5" s="3" t="s">
        <v>54</v>
      </c>
      <c r="L5" s="3" t="s">
        <v>61</v>
      </c>
      <c r="M5" s="2" t="s">
        <v>9</v>
      </c>
    </row>
    <row r="6" spans="1:13" ht="21" customHeight="1" x14ac:dyDescent="0.25">
      <c r="A6" s="6" t="s">
        <v>10</v>
      </c>
      <c r="B6" s="9">
        <v>3196038</v>
      </c>
      <c r="C6" s="9">
        <v>831326</v>
      </c>
      <c r="D6" s="9">
        <v>74748</v>
      </c>
      <c r="E6" s="9">
        <v>47875</v>
      </c>
      <c r="F6" s="9">
        <v>88914</v>
      </c>
      <c r="G6" s="9">
        <v>8981</v>
      </c>
      <c r="H6" s="9">
        <v>183574</v>
      </c>
      <c r="I6" s="9">
        <v>53373</v>
      </c>
      <c r="J6" s="9">
        <v>0</v>
      </c>
      <c r="K6" s="10">
        <v>39734</v>
      </c>
      <c r="L6" s="10">
        <v>2577</v>
      </c>
      <c r="M6" s="11">
        <f>SUM(B6:L6)</f>
        <v>4527140</v>
      </c>
    </row>
    <row r="7" spans="1:13" x14ac:dyDescent="0.25">
      <c r="A7" s="6" t="s">
        <v>11</v>
      </c>
      <c r="B7" s="12">
        <v>4223612</v>
      </c>
      <c r="C7" s="12">
        <v>1098609</v>
      </c>
      <c r="D7" s="12">
        <v>98781</v>
      </c>
      <c r="E7" s="12">
        <v>63268</v>
      </c>
      <c r="F7" s="12">
        <v>111746</v>
      </c>
      <c r="G7" s="12">
        <v>11869</v>
      </c>
      <c r="H7" s="12">
        <v>230714</v>
      </c>
      <c r="I7" s="12">
        <v>76527</v>
      </c>
      <c r="J7" s="12">
        <v>2433912</v>
      </c>
      <c r="K7" s="10">
        <v>47299</v>
      </c>
      <c r="L7" s="10">
        <v>3239</v>
      </c>
      <c r="M7" s="11">
        <f t="shared" ref="M7:M41" si="0">SUM(B7:L7)</f>
        <v>8399576</v>
      </c>
    </row>
    <row r="8" spans="1:13" x14ac:dyDescent="0.25">
      <c r="A8" s="6" t="s">
        <v>12</v>
      </c>
      <c r="B8" s="12">
        <v>4477962</v>
      </c>
      <c r="C8" s="12">
        <v>1164769</v>
      </c>
      <c r="D8" s="12">
        <v>104729</v>
      </c>
      <c r="E8" s="12">
        <v>67078</v>
      </c>
      <c r="F8" s="12">
        <v>120397</v>
      </c>
      <c r="G8" s="12">
        <v>12583</v>
      </c>
      <c r="H8" s="12">
        <v>248575</v>
      </c>
      <c r="I8" s="12">
        <v>118812</v>
      </c>
      <c r="J8" s="12">
        <v>0</v>
      </c>
      <c r="K8" s="10">
        <v>54441</v>
      </c>
      <c r="L8" s="10">
        <v>3490</v>
      </c>
      <c r="M8" s="11">
        <f t="shared" si="0"/>
        <v>6372836</v>
      </c>
    </row>
    <row r="9" spans="1:13" x14ac:dyDescent="0.25">
      <c r="A9" s="6" t="s">
        <v>13</v>
      </c>
      <c r="B9" s="12">
        <v>7992974</v>
      </c>
      <c r="C9" s="12">
        <v>2079064</v>
      </c>
      <c r="D9" s="12">
        <v>186938</v>
      </c>
      <c r="E9" s="12">
        <v>119732</v>
      </c>
      <c r="F9" s="12">
        <v>204767</v>
      </c>
      <c r="G9" s="12">
        <v>22461</v>
      </c>
      <c r="H9" s="12">
        <v>422766</v>
      </c>
      <c r="I9" s="12">
        <v>272460</v>
      </c>
      <c r="J9" s="12">
        <v>1846696</v>
      </c>
      <c r="K9" s="10">
        <v>90730</v>
      </c>
      <c r="L9" s="10">
        <v>5936</v>
      </c>
      <c r="M9" s="11">
        <f t="shared" si="0"/>
        <v>13244524</v>
      </c>
    </row>
    <row r="10" spans="1:13" x14ac:dyDescent="0.25">
      <c r="A10" s="6" t="s">
        <v>49</v>
      </c>
      <c r="B10" s="12">
        <v>3136472</v>
      </c>
      <c r="C10" s="12">
        <v>815832</v>
      </c>
      <c r="D10" s="12">
        <v>73355</v>
      </c>
      <c r="E10" s="12">
        <v>46983</v>
      </c>
      <c r="F10" s="12">
        <v>40951</v>
      </c>
      <c r="G10" s="12">
        <v>8814</v>
      </c>
      <c r="H10" s="12">
        <v>84548</v>
      </c>
      <c r="I10" s="12">
        <v>34415</v>
      </c>
      <c r="J10" s="12">
        <v>789383</v>
      </c>
      <c r="K10" s="10">
        <v>18066</v>
      </c>
      <c r="L10" s="10">
        <v>1187</v>
      </c>
      <c r="M10" s="11">
        <f t="shared" si="0"/>
        <v>5050006</v>
      </c>
    </row>
    <row r="11" spans="1:13" x14ac:dyDescent="0.25">
      <c r="A11" s="6" t="s">
        <v>14</v>
      </c>
      <c r="B11" s="12">
        <v>2981579</v>
      </c>
      <c r="C11" s="12">
        <v>775543</v>
      </c>
      <c r="D11" s="12">
        <v>69732</v>
      </c>
      <c r="E11" s="12">
        <v>44663</v>
      </c>
      <c r="F11" s="12">
        <v>85173</v>
      </c>
      <c r="G11" s="12">
        <v>8379</v>
      </c>
      <c r="H11" s="12">
        <v>175851</v>
      </c>
      <c r="I11" s="12">
        <v>31906</v>
      </c>
      <c r="J11" s="12">
        <v>253219</v>
      </c>
      <c r="K11" s="10">
        <v>37917</v>
      </c>
      <c r="L11" s="10">
        <v>2469</v>
      </c>
      <c r="M11" s="11">
        <f t="shared" si="0"/>
        <v>4466431</v>
      </c>
    </row>
    <row r="12" spans="1:13" x14ac:dyDescent="0.25">
      <c r="A12" s="6" t="s">
        <v>15</v>
      </c>
      <c r="B12" s="12">
        <v>13963246</v>
      </c>
      <c r="C12" s="12">
        <v>3631999</v>
      </c>
      <c r="D12" s="12">
        <v>326569</v>
      </c>
      <c r="E12" s="12">
        <v>209164</v>
      </c>
      <c r="F12" s="12">
        <v>377375</v>
      </c>
      <c r="G12" s="12">
        <v>39238</v>
      </c>
      <c r="H12" s="12">
        <v>779139</v>
      </c>
      <c r="I12" s="12">
        <v>567516</v>
      </c>
      <c r="J12" s="12">
        <v>5971514</v>
      </c>
      <c r="K12" s="10">
        <v>168140</v>
      </c>
      <c r="L12" s="10">
        <v>10939</v>
      </c>
      <c r="M12" s="11">
        <f t="shared" si="0"/>
        <v>26044839</v>
      </c>
    </row>
    <row r="13" spans="1:13" x14ac:dyDescent="0.25">
      <c r="A13" s="6" t="s">
        <v>16</v>
      </c>
      <c r="B13" s="12">
        <v>29850866</v>
      </c>
      <c r="C13" s="12">
        <v>7764550</v>
      </c>
      <c r="D13" s="12">
        <v>698145</v>
      </c>
      <c r="E13" s="12">
        <v>447154</v>
      </c>
      <c r="F13" s="12">
        <v>775579</v>
      </c>
      <c r="G13" s="12">
        <v>83884</v>
      </c>
      <c r="H13" s="12">
        <v>1601281</v>
      </c>
      <c r="I13" s="12">
        <v>1147892</v>
      </c>
      <c r="J13" s="12">
        <v>10389090</v>
      </c>
      <c r="K13" s="10">
        <v>346163</v>
      </c>
      <c r="L13" s="10">
        <v>22482</v>
      </c>
      <c r="M13" s="11">
        <f t="shared" si="0"/>
        <v>53127086</v>
      </c>
    </row>
    <row r="14" spans="1:13" x14ac:dyDescent="0.25">
      <c r="A14" s="6" t="s">
        <v>17</v>
      </c>
      <c r="B14" s="12">
        <v>9056741</v>
      </c>
      <c r="C14" s="12">
        <v>2355762</v>
      </c>
      <c r="D14" s="12">
        <v>211817</v>
      </c>
      <c r="E14" s="12">
        <v>135667</v>
      </c>
      <c r="F14" s="12">
        <v>232906</v>
      </c>
      <c r="G14" s="12">
        <v>25450</v>
      </c>
      <c r="H14" s="12">
        <v>480863</v>
      </c>
      <c r="I14" s="12">
        <v>324684</v>
      </c>
      <c r="J14" s="12">
        <v>4968475</v>
      </c>
      <c r="K14" s="10">
        <v>101270</v>
      </c>
      <c r="L14" s="10">
        <v>6751</v>
      </c>
      <c r="M14" s="11">
        <f t="shared" si="0"/>
        <v>17900386</v>
      </c>
    </row>
    <row r="15" spans="1:13" x14ac:dyDescent="0.25">
      <c r="A15" s="6" t="s">
        <v>50</v>
      </c>
      <c r="B15" s="12">
        <v>2865765</v>
      </c>
      <c r="C15" s="12">
        <v>745418</v>
      </c>
      <c r="D15" s="12">
        <v>67024</v>
      </c>
      <c r="E15" s="12">
        <v>42928</v>
      </c>
      <c r="F15" s="12">
        <v>30188</v>
      </c>
      <c r="G15" s="12">
        <v>8053</v>
      </c>
      <c r="H15" s="12">
        <v>62328</v>
      </c>
      <c r="I15" s="12">
        <v>23824</v>
      </c>
      <c r="J15" s="12">
        <v>0</v>
      </c>
      <c r="K15" s="10">
        <v>14345</v>
      </c>
      <c r="L15" s="10">
        <v>875</v>
      </c>
      <c r="M15" s="11">
        <f t="shared" si="0"/>
        <v>3860748</v>
      </c>
    </row>
    <row r="16" spans="1:13" x14ac:dyDescent="0.25">
      <c r="A16" s="6" t="s">
        <v>18</v>
      </c>
      <c r="B16" s="12">
        <v>3465968</v>
      </c>
      <c r="C16" s="12">
        <v>901538</v>
      </c>
      <c r="D16" s="12">
        <v>81061</v>
      </c>
      <c r="E16" s="12">
        <v>51919</v>
      </c>
      <c r="F16" s="12">
        <v>83224</v>
      </c>
      <c r="G16" s="12">
        <v>9740</v>
      </c>
      <c r="H16" s="12">
        <v>171826</v>
      </c>
      <c r="I16" s="12">
        <v>74352</v>
      </c>
      <c r="J16" s="12">
        <v>0</v>
      </c>
      <c r="K16" s="10">
        <v>38912</v>
      </c>
      <c r="L16" s="10">
        <v>2413</v>
      </c>
      <c r="M16" s="11">
        <f t="shared" si="0"/>
        <v>4880953</v>
      </c>
    </row>
    <row r="17" spans="1:13" x14ac:dyDescent="0.25">
      <c r="A17" s="6" t="s">
        <v>19</v>
      </c>
      <c r="B17" s="12">
        <v>3217733</v>
      </c>
      <c r="C17" s="12">
        <v>836969</v>
      </c>
      <c r="D17" s="12">
        <v>75256</v>
      </c>
      <c r="E17" s="12">
        <v>48200</v>
      </c>
      <c r="F17" s="12">
        <v>86901</v>
      </c>
      <c r="G17" s="12">
        <v>9042</v>
      </c>
      <c r="H17" s="12">
        <v>179419</v>
      </c>
      <c r="I17" s="12">
        <v>55812</v>
      </c>
      <c r="J17" s="12">
        <v>0</v>
      </c>
      <c r="K17" s="10">
        <v>39349</v>
      </c>
      <c r="L17" s="10">
        <v>2519</v>
      </c>
      <c r="M17" s="11">
        <f t="shared" si="0"/>
        <v>4551200</v>
      </c>
    </row>
    <row r="18" spans="1:13" x14ac:dyDescent="0.25">
      <c r="A18" s="6" t="s">
        <v>20</v>
      </c>
      <c r="B18" s="12">
        <v>16432261</v>
      </c>
      <c r="C18" s="12">
        <v>4274218</v>
      </c>
      <c r="D18" s="12">
        <v>384314</v>
      </c>
      <c r="E18" s="12">
        <v>246149</v>
      </c>
      <c r="F18" s="12">
        <v>458976</v>
      </c>
      <c r="G18" s="12">
        <v>46176</v>
      </c>
      <c r="H18" s="12">
        <v>947613</v>
      </c>
      <c r="I18" s="12">
        <v>653163</v>
      </c>
      <c r="J18" s="12">
        <v>6011520</v>
      </c>
      <c r="K18" s="10">
        <v>190008</v>
      </c>
      <c r="L18" s="10">
        <v>13305</v>
      </c>
      <c r="M18" s="11">
        <f t="shared" si="0"/>
        <v>29657703</v>
      </c>
    </row>
    <row r="19" spans="1:13" x14ac:dyDescent="0.25">
      <c r="A19" s="6" t="s">
        <v>21</v>
      </c>
      <c r="B19" s="12">
        <v>5474488</v>
      </c>
      <c r="C19" s="12">
        <v>1423977</v>
      </c>
      <c r="D19" s="12">
        <v>128036</v>
      </c>
      <c r="E19" s="12">
        <v>82006</v>
      </c>
      <c r="F19" s="12">
        <v>141025</v>
      </c>
      <c r="G19" s="12">
        <v>15384</v>
      </c>
      <c r="H19" s="12">
        <v>291164</v>
      </c>
      <c r="I19" s="12">
        <v>174946</v>
      </c>
      <c r="J19" s="12">
        <v>75158</v>
      </c>
      <c r="K19" s="10">
        <v>63556</v>
      </c>
      <c r="L19" s="10">
        <v>4088</v>
      </c>
      <c r="M19" s="11">
        <f t="shared" si="0"/>
        <v>7873828</v>
      </c>
    </row>
    <row r="20" spans="1:13" x14ac:dyDescent="0.25">
      <c r="A20" s="6" t="s">
        <v>22</v>
      </c>
      <c r="B20" s="12">
        <v>3123106</v>
      </c>
      <c r="C20" s="12">
        <v>812355</v>
      </c>
      <c r="D20" s="12">
        <v>73042</v>
      </c>
      <c r="E20" s="12">
        <v>46783</v>
      </c>
      <c r="F20" s="12">
        <v>79739</v>
      </c>
      <c r="G20" s="12">
        <v>8776</v>
      </c>
      <c r="H20" s="12">
        <v>164630</v>
      </c>
      <c r="I20" s="12">
        <v>50632</v>
      </c>
      <c r="J20" s="12">
        <v>41845</v>
      </c>
      <c r="K20" s="10">
        <v>37317</v>
      </c>
      <c r="L20" s="10">
        <v>2311</v>
      </c>
      <c r="M20" s="11">
        <f t="shared" si="0"/>
        <v>4440536</v>
      </c>
    </row>
    <row r="21" spans="1:13" x14ac:dyDescent="0.25">
      <c r="A21" s="6" t="s">
        <v>23</v>
      </c>
      <c r="B21" s="12">
        <v>2896176</v>
      </c>
      <c r="C21" s="12">
        <v>753328</v>
      </c>
      <c r="D21" s="12">
        <v>67735</v>
      </c>
      <c r="E21" s="12">
        <v>43384</v>
      </c>
      <c r="F21" s="12">
        <v>80001</v>
      </c>
      <c r="G21" s="12">
        <v>8139</v>
      </c>
      <c r="H21" s="12">
        <v>165172</v>
      </c>
      <c r="I21" s="12">
        <v>29277</v>
      </c>
      <c r="J21" s="12">
        <v>0</v>
      </c>
      <c r="K21" s="10">
        <v>36376</v>
      </c>
      <c r="L21" s="10">
        <v>2319</v>
      </c>
      <c r="M21" s="11">
        <f t="shared" si="0"/>
        <v>4081907</v>
      </c>
    </row>
    <row r="22" spans="1:13" x14ac:dyDescent="0.25">
      <c r="A22" s="6" t="s">
        <v>24</v>
      </c>
      <c r="B22" s="12">
        <v>3029651</v>
      </c>
      <c r="C22" s="12">
        <v>788047</v>
      </c>
      <c r="D22" s="12">
        <v>70857</v>
      </c>
      <c r="E22" s="12">
        <v>45383</v>
      </c>
      <c r="F22" s="12">
        <v>58028</v>
      </c>
      <c r="G22" s="12">
        <v>8514</v>
      </c>
      <c r="H22" s="12">
        <v>119807</v>
      </c>
      <c r="I22" s="12">
        <v>47926</v>
      </c>
      <c r="J22" s="12">
        <v>434098</v>
      </c>
      <c r="K22" s="10">
        <v>27543</v>
      </c>
      <c r="L22" s="10">
        <v>1682</v>
      </c>
      <c r="M22" s="11">
        <f t="shared" si="0"/>
        <v>4631536</v>
      </c>
    </row>
    <row r="23" spans="1:13" x14ac:dyDescent="0.25">
      <c r="A23" s="6" t="s">
        <v>25</v>
      </c>
      <c r="B23" s="12">
        <v>3289567</v>
      </c>
      <c r="C23" s="12">
        <v>855654</v>
      </c>
      <c r="D23" s="12">
        <v>76936</v>
      </c>
      <c r="E23" s="12">
        <v>49276</v>
      </c>
      <c r="F23" s="12">
        <v>96146</v>
      </c>
      <c r="G23" s="12">
        <v>9244</v>
      </c>
      <c r="H23" s="12">
        <v>198505</v>
      </c>
      <c r="I23" s="12">
        <v>58290</v>
      </c>
      <c r="J23" s="12">
        <v>0</v>
      </c>
      <c r="K23" s="10">
        <v>42854</v>
      </c>
      <c r="L23" s="10">
        <v>2787</v>
      </c>
      <c r="M23" s="11">
        <f t="shared" si="0"/>
        <v>4679259</v>
      </c>
    </row>
    <row r="24" spans="1:13" x14ac:dyDescent="0.25">
      <c r="A24" s="6" t="s">
        <v>26</v>
      </c>
      <c r="B24" s="12">
        <v>4228217</v>
      </c>
      <c r="C24" s="12">
        <v>1099807</v>
      </c>
      <c r="D24" s="12">
        <v>98888</v>
      </c>
      <c r="E24" s="12">
        <v>63337</v>
      </c>
      <c r="F24" s="12">
        <v>95644</v>
      </c>
      <c r="G24" s="12">
        <v>11882</v>
      </c>
      <c r="H24" s="12">
        <v>197469</v>
      </c>
      <c r="I24" s="12">
        <v>121372</v>
      </c>
      <c r="J24" s="12">
        <v>26891</v>
      </c>
      <c r="K24" s="10">
        <v>43659</v>
      </c>
      <c r="L24" s="10">
        <v>2773</v>
      </c>
      <c r="M24" s="11">
        <f t="shared" si="0"/>
        <v>5989939</v>
      </c>
    </row>
    <row r="25" spans="1:13" x14ac:dyDescent="0.25">
      <c r="A25" s="6" t="s">
        <v>27</v>
      </c>
      <c r="B25" s="12">
        <v>9955360</v>
      </c>
      <c r="C25" s="12">
        <v>2589503</v>
      </c>
      <c r="D25" s="12">
        <v>232833</v>
      </c>
      <c r="E25" s="12">
        <v>149127</v>
      </c>
      <c r="F25" s="12">
        <v>263738</v>
      </c>
      <c r="G25" s="12">
        <v>27976</v>
      </c>
      <c r="H25" s="12">
        <v>544520</v>
      </c>
      <c r="I25" s="12">
        <v>370815</v>
      </c>
      <c r="J25" s="12">
        <v>5021668</v>
      </c>
      <c r="K25" s="10">
        <v>114888</v>
      </c>
      <c r="L25" s="10">
        <v>7645</v>
      </c>
      <c r="M25" s="11">
        <f t="shared" si="0"/>
        <v>19278073</v>
      </c>
    </row>
    <row r="26" spans="1:13" x14ac:dyDescent="0.25">
      <c r="A26" s="6" t="s">
        <v>28</v>
      </c>
      <c r="B26" s="12">
        <v>3144234</v>
      </c>
      <c r="C26" s="12">
        <v>817851</v>
      </c>
      <c r="D26" s="12">
        <v>73537</v>
      </c>
      <c r="E26" s="12">
        <v>47099</v>
      </c>
      <c r="F26" s="12">
        <v>86171</v>
      </c>
      <c r="G26" s="12">
        <v>8836</v>
      </c>
      <c r="H26" s="12">
        <v>177911</v>
      </c>
      <c r="I26" s="12">
        <v>50268</v>
      </c>
      <c r="J26" s="12">
        <v>478090</v>
      </c>
      <c r="K26" s="10">
        <v>39180</v>
      </c>
      <c r="L26" s="10">
        <v>2498</v>
      </c>
      <c r="M26" s="11">
        <f t="shared" si="0"/>
        <v>4925675</v>
      </c>
    </row>
    <row r="27" spans="1:13" x14ac:dyDescent="0.25">
      <c r="A27" s="6" t="s">
        <v>29</v>
      </c>
      <c r="B27" s="12">
        <v>3740734</v>
      </c>
      <c r="C27" s="12">
        <v>973008</v>
      </c>
      <c r="D27" s="12">
        <v>87487</v>
      </c>
      <c r="E27" s="12">
        <v>56035</v>
      </c>
      <c r="F27" s="12">
        <v>97733</v>
      </c>
      <c r="G27" s="12">
        <v>10512</v>
      </c>
      <c r="H27" s="12">
        <v>201781</v>
      </c>
      <c r="I27" s="12">
        <v>85292</v>
      </c>
      <c r="J27" s="12">
        <v>0</v>
      </c>
      <c r="K27" s="10">
        <v>46289</v>
      </c>
      <c r="L27" s="10">
        <v>2833</v>
      </c>
      <c r="M27" s="11">
        <f t="shared" si="0"/>
        <v>5301704</v>
      </c>
    </row>
    <row r="28" spans="1:13" x14ac:dyDescent="0.25">
      <c r="A28" s="6" t="s">
        <v>30</v>
      </c>
      <c r="B28" s="12">
        <v>5379693</v>
      </c>
      <c r="C28" s="12">
        <v>1399319</v>
      </c>
      <c r="D28" s="12">
        <v>125819</v>
      </c>
      <c r="E28" s="12">
        <v>80586</v>
      </c>
      <c r="F28" s="12">
        <v>130409</v>
      </c>
      <c r="G28" s="12">
        <v>15117</v>
      </c>
      <c r="H28" s="12">
        <v>269246</v>
      </c>
      <c r="I28" s="12">
        <v>166772</v>
      </c>
      <c r="J28" s="12">
        <v>513126</v>
      </c>
      <c r="K28" s="10">
        <v>59154</v>
      </c>
      <c r="L28" s="10">
        <v>3780</v>
      </c>
      <c r="M28" s="11">
        <f t="shared" si="0"/>
        <v>8143021</v>
      </c>
    </row>
    <row r="29" spans="1:13" x14ac:dyDescent="0.25">
      <c r="A29" s="6" t="s">
        <v>31</v>
      </c>
      <c r="B29" s="12">
        <v>2841512</v>
      </c>
      <c r="C29" s="12">
        <v>739109</v>
      </c>
      <c r="D29" s="12">
        <v>66457</v>
      </c>
      <c r="E29" s="12">
        <v>42565</v>
      </c>
      <c r="F29" s="12">
        <v>75655</v>
      </c>
      <c r="G29" s="12">
        <v>7985</v>
      </c>
      <c r="H29" s="12">
        <v>156200</v>
      </c>
      <c r="I29" s="12">
        <v>23102</v>
      </c>
      <c r="J29" s="12">
        <v>0</v>
      </c>
      <c r="K29" s="10">
        <v>35850</v>
      </c>
      <c r="L29" s="10">
        <v>2193</v>
      </c>
      <c r="M29" s="11">
        <f t="shared" si="0"/>
        <v>3990628</v>
      </c>
    </row>
    <row r="30" spans="1:13" x14ac:dyDescent="0.25">
      <c r="A30" s="6" t="s">
        <v>32</v>
      </c>
      <c r="B30" s="12">
        <v>3037841</v>
      </c>
      <c r="C30" s="12">
        <v>790177</v>
      </c>
      <c r="D30" s="12">
        <v>71048</v>
      </c>
      <c r="E30" s="12">
        <v>45506</v>
      </c>
      <c r="F30" s="12">
        <v>58748</v>
      </c>
      <c r="G30" s="12">
        <v>8537</v>
      </c>
      <c r="H30" s="12">
        <v>121292</v>
      </c>
      <c r="I30" s="12">
        <v>45048</v>
      </c>
      <c r="J30" s="12">
        <v>715865</v>
      </c>
      <c r="K30" s="10">
        <v>26292</v>
      </c>
      <c r="L30" s="10">
        <v>1703</v>
      </c>
      <c r="M30" s="11">
        <f t="shared" si="0"/>
        <v>4922057</v>
      </c>
    </row>
    <row r="31" spans="1:13" x14ac:dyDescent="0.25">
      <c r="A31" s="6" t="s">
        <v>33</v>
      </c>
      <c r="B31" s="12">
        <v>3074754</v>
      </c>
      <c r="C31" s="12">
        <v>799779</v>
      </c>
      <c r="D31" s="12">
        <v>71912</v>
      </c>
      <c r="E31" s="12">
        <v>46059</v>
      </c>
      <c r="F31" s="12">
        <v>87944</v>
      </c>
      <c r="G31" s="12">
        <v>8640</v>
      </c>
      <c r="H31" s="12">
        <v>181570</v>
      </c>
      <c r="I31" s="12">
        <v>24091</v>
      </c>
      <c r="J31" s="12">
        <v>438243</v>
      </c>
      <c r="K31" s="10">
        <v>39113</v>
      </c>
      <c r="L31" s="10">
        <v>2549</v>
      </c>
      <c r="M31" s="11">
        <f t="shared" si="0"/>
        <v>4774654</v>
      </c>
    </row>
    <row r="32" spans="1:13" x14ac:dyDescent="0.25">
      <c r="A32" s="6" t="s">
        <v>34</v>
      </c>
      <c r="B32" s="12">
        <v>5077090</v>
      </c>
      <c r="C32" s="12">
        <v>1320609</v>
      </c>
      <c r="D32" s="12">
        <v>118742</v>
      </c>
      <c r="E32" s="12">
        <v>76053</v>
      </c>
      <c r="F32" s="12">
        <v>130278</v>
      </c>
      <c r="G32" s="12">
        <v>14267</v>
      </c>
      <c r="H32" s="12">
        <v>268975</v>
      </c>
      <c r="I32" s="12">
        <v>158923</v>
      </c>
      <c r="J32" s="12">
        <v>0</v>
      </c>
      <c r="K32" s="10">
        <v>61432</v>
      </c>
      <c r="L32" s="10">
        <v>3777</v>
      </c>
      <c r="M32" s="11">
        <f t="shared" si="0"/>
        <v>7230146</v>
      </c>
    </row>
    <row r="33" spans="1:13" x14ac:dyDescent="0.25">
      <c r="A33" s="6" t="s">
        <v>35</v>
      </c>
      <c r="B33" s="12">
        <v>3938726</v>
      </c>
      <c r="C33" s="12">
        <v>1024508</v>
      </c>
      <c r="D33" s="12">
        <v>92118</v>
      </c>
      <c r="E33" s="12">
        <v>59001</v>
      </c>
      <c r="F33" s="12">
        <v>99846</v>
      </c>
      <c r="G33" s="12">
        <v>11068</v>
      </c>
      <c r="H33" s="12">
        <v>206145</v>
      </c>
      <c r="I33" s="12">
        <v>102480</v>
      </c>
      <c r="J33" s="12">
        <v>5785</v>
      </c>
      <c r="K33" s="10">
        <v>46885</v>
      </c>
      <c r="L33" s="10">
        <v>2894</v>
      </c>
      <c r="M33" s="11">
        <f t="shared" si="0"/>
        <v>5589456</v>
      </c>
    </row>
    <row r="34" spans="1:13" x14ac:dyDescent="0.25">
      <c r="A34" s="6" t="s">
        <v>36</v>
      </c>
      <c r="B34" s="12">
        <v>3344693</v>
      </c>
      <c r="C34" s="12">
        <v>869993</v>
      </c>
      <c r="D34" s="12">
        <v>78225</v>
      </c>
      <c r="E34" s="12">
        <v>50102</v>
      </c>
      <c r="F34" s="12">
        <v>87625</v>
      </c>
      <c r="G34" s="12">
        <v>9399</v>
      </c>
      <c r="H34" s="12">
        <v>180914</v>
      </c>
      <c r="I34" s="12">
        <v>58863</v>
      </c>
      <c r="J34" s="12">
        <v>235881</v>
      </c>
      <c r="K34" s="10">
        <v>40021</v>
      </c>
      <c r="L34" s="10">
        <v>2540</v>
      </c>
      <c r="M34" s="11">
        <f t="shared" si="0"/>
        <v>4958256</v>
      </c>
    </row>
    <row r="35" spans="1:13" x14ac:dyDescent="0.25">
      <c r="A35" s="6" t="s">
        <v>37</v>
      </c>
      <c r="B35" s="12">
        <v>3289864</v>
      </c>
      <c r="C35" s="12">
        <v>855731</v>
      </c>
      <c r="D35" s="12">
        <v>76942</v>
      </c>
      <c r="E35" s="12">
        <v>49281</v>
      </c>
      <c r="F35" s="12">
        <v>87143</v>
      </c>
      <c r="G35" s="12">
        <v>9245</v>
      </c>
      <c r="H35" s="12">
        <v>179917</v>
      </c>
      <c r="I35" s="12">
        <v>38670</v>
      </c>
      <c r="J35" s="12">
        <v>0</v>
      </c>
      <c r="K35" s="10">
        <v>39189</v>
      </c>
      <c r="L35" s="10">
        <v>2526</v>
      </c>
      <c r="M35" s="11">
        <f t="shared" si="0"/>
        <v>4628508</v>
      </c>
    </row>
    <row r="36" spans="1:13" x14ac:dyDescent="0.25">
      <c r="A36" s="6" t="s">
        <v>38</v>
      </c>
      <c r="B36" s="12">
        <v>6710094</v>
      </c>
      <c r="C36" s="12">
        <v>1745372</v>
      </c>
      <c r="D36" s="12">
        <v>156934</v>
      </c>
      <c r="E36" s="12">
        <v>100515</v>
      </c>
      <c r="F36" s="12">
        <v>176015</v>
      </c>
      <c r="G36" s="12">
        <v>18856</v>
      </c>
      <c r="H36" s="12">
        <v>363405</v>
      </c>
      <c r="I36" s="12">
        <v>223039</v>
      </c>
      <c r="J36" s="12">
        <v>1712952</v>
      </c>
      <c r="K36" s="10">
        <v>78440</v>
      </c>
      <c r="L36" s="10">
        <v>5102</v>
      </c>
      <c r="M36" s="11">
        <f t="shared" si="0"/>
        <v>11290724</v>
      </c>
    </row>
    <row r="37" spans="1:13" x14ac:dyDescent="0.25">
      <c r="A37" s="6" t="s">
        <v>51</v>
      </c>
      <c r="B37" s="12">
        <v>3946574</v>
      </c>
      <c r="C37" s="12">
        <v>1026549</v>
      </c>
      <c r="D37" s="12">
        <v>92301</v>
      </c>
      <c r="E37" s="12">
        <v>59118</v>
      </c>
      <c r="F37" s="12">
        <v>55800</v>
      </c>
      <c r="G37" s="12">
        <v>11090</v>
      </c>
      <c r="H37" s="12">
        <v>115207</v>
      </c>
      <c r="I37" s="12">
        <v>84331</v>
      </c>
      <c r="J37" s="12">
        <v>0</v>
      </c>
      <c r="K37" s="10">
        <v>26319</v>
      </c>
      <c r="L37" s="10">
        <v>1618</v>
      </c>
      <c r="M37" s="11">
        <f t="shared" si="0"/>
        <v>5418907</v>
      </c>
    </row>
    <row r="38" spans="1:13" x14ac:dyDescent="0.25">
      <c r="A38" s="6" t="s">
        <v>39</v>
      </c>
      <c r="B38" s="12">
        <v>9345129</v>
      </c>
      <c r="C38" s="12">
        <v>2430774</v>
      </c>
      <c r="D38" s="12">
        <v>218562</v>
      </c>
      <c r="E38" s="12">
        <v>139986</v>
      </c>
      <c r="F38" s="12">
        <v>262729</v>
      </c>
      <c r="G38" s="12">
        <v>26261</v>
      </c>
      <c r="H38" s="12">
        <v>542436</v>
      </c>
      <c r="I38" s="12">
        <v>320824</v>
      </c>
      <c r="J38" s="12">
        <v>5020397</v>
      </c>
      <c r="K38" s="10">
        <v>108137</v>
      </c>
      <c r="L38" s="10">
        <v>7616</v>
      </c>
      <c r="M38" s="11">
        <f t="shared" si="0"/>
        <v>18422851</v>
      </c>
    </row>
    <row r="39" spans="1:13" x14ac:dyDescent="0.25">
      <c r="A39" s="6" t="s">
        <v>40</v>
      </c>
      <c r="B39" s="12">
        <v>5617096</v>
      </c>
      <c r="C39" s="12">
        <v>1461071</v>
      </c>
      <c r="D39" s="12">
        <v>131371</v>
      </c>
      <c r="E39" s="12">
        <v>84142</v>
      </c>
      <c r="F39" s="12">
        <v>136568</v>
      </c>
      <c r="G39" s="12">
        <v>15785</v>
      </c>
      <c r="H39" s="12">
        <v>281962</v>
      </c>
      <c r="I39" s="12">
        <v>170096</v>
      </c>
      <c r="J39" s="12">
        <v>0</v>
      </c>
      <c r="K39" s="10">
        <v>64678</v>
      </c>
      <c r="L39" s="10">
        <v>3959</v>
      </c>
      <c r="M39" s="11">
        <f t="shared" si="0"/>
        <v>7966728</v>
      </c>
    </row>
    <row r="40" spans="1:13" x14ac:dyDescent="0.25">
      <c r="A40" s="6" t="s">
        <v>41</v>
      </c>
      <c r="B40" s="12">
        <v>3752368</v>
      </c>
      <c r="C40" s="12">
        <v>976034</v>
      </c>
      <c r="D40" s="12">
        <v>87759</v>
      </c>
      <c r="E40" s="12">
        <v>56209</v>
      </c>
      <c r="F40" s="12">
        <v>100348</v>
      </c>
      <c r="G40" s="12">
        <v>10544</v>
      </c>
      <c r="H40" s="12">
        <v>207181</v>
      </c>
      <c r="I40" s="12">
        <v>109471</v>
      </c>
      <c r="J40" s="12">
        <v>0</v>
      </c>
      <c r="K40" s="10">
        <v>43786</v>
      </c>
      <c r="L40" s="10">
        <v>2909</v>
      </c>
      <c r="M40" s="11">
        <f t="shared" si="0"/>
        <v>5346609</v>
      </c>
    </row>
    <row r="41" spans="1:13" x14ac:dyDescent="0.25">
      <c r="A41" s="6" t="s">
        <v>42</v>
      </c>
      <c r="B41" s="12">
        <v>2836586</v>
      </c>
      <c r="C41" s="12">
        <v>737828</v>
      </c>
      <c r="D41" s="12">
        <v>66341</v>
      </c>
      <c r="E41" s="12">
        <v>42491</v>
      </c>
      <c r="F41" s="12">
        <v>80815</v>
      </c>
      <c r="G41" s="12">
        <v>7971</v>
      </c>
      <c r="H41" s="12">
        <v>166853</v>
      </c>
      <c r="I41" s="12">
        <v>30223</v>
      </c>
      <c r="J41" s="12">
        <v>0</v>
      </c>
      <c r="K41" s="10">
        <v>35265</v>
      </c>
      <c r="L41" s="10">
        <v>2343</v>
      </c>
      <c r="M41" s="11">
        <f t="shared" si="0"/>
        <v>4006716</v>
      </c>
    </row>
    <row r="42" spans="1:13" ht="15.75" thickBot="1" x14ac:dyDescent="0.3">
      <c r="A42" s="7" t="s">
        <v>43</v>
      </c>
      <c r="B42" s="13">
        <f>SUM(B6:B41)</f>
        <v>205934770</v>
      </c>
      <c r="C42" s="13">
        <f t="shared" ref="C42:J42" si="1">SUM(C6:C41)</f>
        <v>53565980</v>
      </c>
      <c r="D42" s="13">
        <f t="shared" si="1"/>
        <v>4816351</v>
      </c>
      <c r="E42" s="13">
        <f t="shared" si="1"/>
        <v>3084824</v>
      </c>
      <c r="F42" s="13">
        <f t="shared" si="1"/>
        <v>5265245</v>
      </c>
      <c r="G42" s="13">
        <f t="shared" si="1"/>
        <v>578698</v>
      </c>
      <c r="H42" s="13">
        <f t="shared" si="1"/>
        <v>10870759</v>
      </c>
      <c r="I42" s="13">
        <f t="shared" si="1"/>
        <v>5979487</v>
      </c>
      <c r="J42" s="13">
        <f t="shared" si="1"/>
        <v>47383808</v>
      </c>
      <c r="K42" s="13">
        <f>SUM(K6:K41)</f>
        <v>2342597</v>
      </c>
      <c r="L42" s="14">
        <f>SUM(L6:L41)</f>
        <v>152627</v>
      </c>
      <c r="M42" s="14">
        <f>SUM(M6:M41)</f>
        <v>339975146</v>
      </c>
    </row>
    <row r="43" spans="1:13" ht="15.75" thickTop="1" x14ac:dyDescent="0.25">
      <c r="A43" s="8"/>
      <c r="B43" s="15"/>
      <c r="C43" s="15"/>
      <c r="D43" s="15"/>
      <c r="E43" s="15"/>
      <c r="F43" s="15"/>
      <c r="G43" s="15"/>
      <c r="H43" s="16"/>
      <c r="I43" s="15"/>
      <c r="J43" s="16"/>
      <c r="K43" s="16"/>
      <c r="L43" s="16"/>
      <c r="M43" s="16"/>
    </row>
  </sheetData>
  <pageMargins left="0.78740157480314965" right="0.15748031496062992" top="1.1023622047244095" bottom="0.74803149606299213" header="0.62992125984251968" footer="0.31496062992125984"/>
  <pageSetup paperSize="5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4"/>
  <sheetViews>
    <sheetView topLeftCell="A25" zoomScale="90" zoomScaleNormal="90" workbookViewId="0">
      <selection activeCell="K43" sqref="K43"/>
    </sheetView>
  </sheetViews>
  <sheetFormatPr baseColWidth="10" defaultRowHeight="15" x14ac:dyDescent="0.25"/>
  <cols>
    <col min="1" max="1" width="23.42578125" customWidth="1"/>
    <col min="2" max="5" width="21.140625" customWidth="1"/>
    <col min="6" max="8" width="23.42578125" customWidth="1"/>
    <col min="9" max="12" width="20.7109375" customWidth="1"/>
  </cols>
  <sheetData>
    <row r="1" spans="1:12" ht="18.75" x14ac:dyDescent="0.3">
      <c r="A1" s="4" t="s">
        <v>44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8.75" x14ac:dyDescent="0.3">
      <c r="A3" s="4" t="s">
        <v>57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8.75" x14ac:dyDescent="0.3">
      <c r="A4" s="4" t="s">
        <v>48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18.75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1" customFormat="1" ht="60" x14ac:dyDescent="0.25">
      <c r="A6" s="2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45</v>
      </c>
      <c r="I6" s="3" t="s">
        <v>63</v>
      </c>
      <c r="J6" s="3" t="s">
        <v>47</v>
      </c>
      <c r="K6" s="3" t="s">
        <v>52</v>
      </c>
      <c r="L6" s="2" t="s">
        <v>9</v>
      </c>
    </row>
    <row r="7" spans="1:12" ht="21" customHeight="1" x14ac:dyDescent="0.25">
      <c r="A7" s="6" t="s">
        <v>10</v>
      </c>
      <c r="B7" s="26">
        <v>4227233</v>
      </c>
      <c r="C7" s="26">
        <v>992518</v>
      </c>
      <c r="D7" s="26">
        <v>59645</v>
      </c>
      <c r="E7" s="26">
        <v>108180</v>
      </c>
      <c r="F7" s="26">
        <v>55450</v>
      </c>
      <c r="G7" s="26">
        <v>9113</v>
      </c>
      <c r="H7" s="26">
        <v>0</v>
      </c>
      <c r="I7" s="26">
        <v>72202</v>
      </c>
      <c r="J7" s="26">
        <v>0</v>
      </c>
      <c r="K7" s="26">
        <v>11269</v>
      </c>
      <c r="L7" s="24">
        <f>SUM(B7:K7)</f>
        <v>5535610</v>
      </c>
    </row>
    <row r="8" spans="1:12" x14ac:dyDescent="0.25">
      <c r="A8" s="6" t="s">
        <v>11</v>
      </c>
      <c r="B8" s="26">
        <v>5859867</v>
      </c>
      <c r="C8" s="26">
        <v>1378829</v>
      </c>
      <c r="D8" s="26">
        <v>83773</v>
      </c>
      <c r="E8" s="26">
        <v>148711</v>
      </c>
      <c r="F8" s="26">
        <v>90884</v>
      </c>
      <c r="G8" s="26">
        <v>12711</v>
      </c>
      <c r="H8" s="26">
        <v>0</v>
      </c>
      <c r="I8" s="26">
        <v>103524</v>
      </c>
      <c r="J8" s="26">
        <v>0</v>
      </c>
      <c r="K8" s="26">
        <v>20097</v>
      </c>
      <c r="L8" s="24">
        <f t="shared" ref="L8:L42" si="0">SUM(B8:K8)</f>
        <v>7698396</v>
      </c>
    </row>
    <row r="9" spans="1:12" x14ac:dyDescent="0.25">
      <c r="A9" s="6" t="s">
        <v>12</v>
      </c>
      <c r="B9" s="26">
        <v>5811253</v>
      </c>
      <c r="C9" s="26">
        <v>1363217</v>
      </c>
      <c r="D9" s="26">
        <v>81550</v>
      </c>
      <c r="E9" s="26">
        <v>149227</v>
      </c>
      <c r="F9" s="26">
        <v>95710</v>
      </c>
      <c r="G9" s="26">
        <v>12497</v>
      </c>
      <c r="H9" s="26">
        <v>0</v>
      </c>
      <c r="I9" s="26">
        <v>160726</v>
      </c>
      <c r="J9" s="26">
        <v>893709</v>
      </c>
      <c r="K9" s="26">
        <v>17829</v>
      </c>
      <c r="L9" s="24">
        <f t="shared" si="0"/>
        <v>8585718</v>
      </c>
    </row>
    <row r="10" spans="1:12" x14ac:dyDescent="0.25">
      <c r="A10" s="6" t="s">
        <v>13</v>
      </c>
      <c r="B10" s="26">
        <v>9611787</v>
      </c>
      <c r="C10" s="26">
        <v>2246299</v>
      </c>
      <c r="D10" s="26">
        <v>131783</v>
      </c>
      <c r="E10" s="26">
        <v>250363</v>
      </c>
      <c r="F10" s="26">
        <v>208406</v>
      </c>
      <c r="G10" s="26">
        <v>20451</v>
      </c>
      <c r="H10" s="26">
        <v>0</v>
      </c>
      <c r="I10" s="26">
        <v>368578</v>
      </c>
      <c r="J10" s="26">
        <v>1278478</v>
      </c>
      <c r="K10" s="26">
        <v>39281</v>
      </c>
      <c r="L10" s="24">
        <f t="shared" si="0"/>
        <v>14155426</v>
      </c>
    </row>
    <row r="11" spans="1:12" x14ac:dyDescent="0.25">
      <c r="A11" s="6" t="s">
        <v>49</v>
      </c>
      <c r="B11" s="26">
        <v>4107417</v>
      </c>
      <c r="C11" s="26">
        <v>963939</v>
      </c>
      <c r="D11" s="26">
        <v>57790</v>
      </c>
      <c r="E11" s="26">
        <v>105302</v>
      </c>
      <c r="F11" s="26">
        <v>187763</v>
      </c>
      <c r="G11" s="26">
        <v>8844</v>
      </c>
      <c r="H11" s="26">
        <v>0</v>
      </c>
      <c r="I11" s="26">
        <v>46555</v>
      </c>
      <c r="J11" s="26">
        <v>127582</v>
      </c>
      <c r="K11" s="26">
        <v>30655</v>
      </c>
      <c r="L11" s="24">
        <f t="shared" si="0"/>
        <v>5635847</v>
      </c>
    </row>
    <row r="12" spans="1:12" x14ac:dyDescent="0.25">
      <c r="A12" s="6" t="s">
        <v>14</v>
      </c>
      <c r="B12" s="26">
        <v>3894946</v>
      </c>
      <c r="C12" s="26">
        <v>913969</v>
      </c>
      <c r="D12" s="26">
        <v>54763</v>
      </c>
      <c r="E12" s="26">
        <v>99899</v>
      </c>
      <c r="F12" s="26">
        <v>42868</v>
      </c>
      <c r="G12" s="26">
        <v>8383</v>
      </c>
      <c r="H12" s="26">
        <v>0</v>
      </c>
      <c r="I12" s="26">
        <v>43162</v>
      </c>
      <c r="J12" s="26">
        <v>471510</v>
      </c>
      <c r="K12" s="26">
        <v>9346</v>
      </c>
      <c r="L12" s="24">
        <f t="shared" si="0"/>
        <v>5538846</v>
      </c>
    </row>
    <row r="13" spans="1:12" x14ac:dyDescent="0.25">
      <c r="A13" s="6" t="s">
        <v>15</v>
      </c>
      <c r="B13" s="26">
        <v>18090247</v>
      </c>
      <c r="C13" s="26">
        <v>4243313</v>
      </c>
      <c r="D13" s="26">
        <v>253735</v>
      </c>
      <c r="E13" s="26">
        <v>464679</v>
      </c>
      <c r="F13" s="26">
        <v>318429</v>
      </c>
      <c r="G13" s="26">
        <v>38894</v>
      </c>
      <c r="H13" s="26">
        <v>0</v>
      </c>
      <c r="I13" s="26">
        <v>767722</v>
      </c>
      <c r="J13" s="26">
        <v>190884</v>
      </c>
      <c r="K13" s="26">
        <v>61252</v>
      </c>
      <c r="L13" s="24">
        <f t="shared" si="0"/>
        <v>24429155</v>
      </c>
    </row>
    <row r="14" spans="1:12" x14ac:dyDescent="0.25">
      <c r="A14" s="6" t="s">
        <v>16</v>
      </c>
      <c r="B14" s="26">
        <v>39180423</v>
      </c>
      <c r="C14" s="26">
        <v>9195940</v>
      </c>
      <c r="D14" s="26">
        <v>551616</v>
      </c>
      <c r="E14" s="26">
        <v>1004053</v>
      </c>
      <c r="F14" s="26">
        <v>763601</v>
      </c>
      <c r="G14" s="26">
        <v>84384</v>
      </c>
      <c r="H14" s="26">
        <v>0</v>
      </c>
      <c r="I14" s="26">
        <v>1552840</v>
      </c>
      <c r="J14" s="26">
        <v>100583</v>
      </c>
      <c r="K14" s="26">
        <v>142260</v>
      </c>
      <c r="L14" s="24">
        <f t="shared" si="0"/>
        <v>52575700</v>
      </c>
    </row>
    <row r="15" spans="1:12" x14ac:dyDescent="0.25">
      <c r="A15" s="6" t="s">
        <v>17</v>
      </c>
      <c r="B15" s="26">
        <v>11699600</v>
      </c>
      <c r="C15" s="26">
        <v>2743922</v>
      </c>
      <c r="D15" s="26">
        <v>163961</v>
      </c>
      <c r="E15" s="26">
        <v>300683</v>
      </c>
      <c r="F15" s="26">
        <v>235597</v>
      </c>
      <c r="G15" s="26">
        <v>25146</v>
      </c>
      <c r="H15" s="26">
        <v>0</v>
      </c>
      <c r="I15" s="26">
        <v>439225</v>
      </c>
      <c r="J15" s="26">
        <v>120553</v>
      </c>
      <c r="K15" s="26">
        <v>46381</v>
      </c>
      <c r="L15" s="24">
        <f t="shared" si="0"/>
        <v>15775068</v>
      </c>
    </row>
    <row r="16" spans="1:12" x14ac:dyDescent="0.25">
      <c r="A16" s="6" t="s">
        <v>50</v>
      </c>
      <c r="B16" s="26">
        <v>3748462</v>
      </c>
      <c r="C16" s="26">
        <v>879650</v>
      </c>
      <c r="D16" s="26">
        <v>52721</v>
      </c>
      <c r="E16" s="26">
        <v>96119</v>
      </c>
      <c r="F16" s="26">
        <v>191760</v>
      </c>
      <c r="G16" s="26">
        <v>8069</v>
      </c>
      <c r="H16" s="26">
        <v>0</v>
      </c>
      <c r="I16" s="26">
        <v>32228</v>
      </c>
      <c r="J16" s="26">
        <v>0</v>
      </c>
      <c r="K16" s="26">
        <v>29868</v>
      </c>
      <c r="L16" s="24">
        <f t="shared" si="0"/>
        <v>5038877</v>
      </c>
    </row>
    <row r="17" spans="1:12" x14ac:dyDescent="0.25">
      <c r="A17" s="6" t="s">
        <v>18</v>
      </c>
      <c r="B17" s="26">
        <v>4529275</v>
      </c>
      <c r="C17" s="26">
        <v>1062836</v>
      </c>
      <c r="D17" s="26">
        <v>63687</v>
      </c>
      <c r="E17" s="26">
        <v>116161</v>
      </c>
      <c r="F17" s="26">
        <v>100998</v>
      </c>
      <c r="G17" s="26">
        <v>9750</v>
      </c>
      <c r="H17" s="26">
        <v>0</v>
      </c>
      <c r="I17" s="26">
        <v>100582</v>
      </c>
      <c r="J17" s="26">
        <v>0</v>
      </c>
      <c r="K17" s="26">
        <v>16463</v>
      </c>
      <c r="L17" s="24">
        <f t="shared" si="0"/>
        <v>5999752</v>
      </c>
    </row>
    <row r="18" spans="1:12" x14ac:dyDescent="0.25">
      <c r="A18" s="6" t="s">
        <v>19</v>
      </c>
      <c r="B18" s="26">
        <v>4188949</v>
      </c>
      <c r="C18" s="26">
        <v>982799</v>
      </c>
      <c r="D18" s="26">
        <v>58836</v>
      </c>
      <c r="E18" s="26">
        <v>107506</v>
      </c>
      <c r="F18" s="26">
        <v>63774</v>
      </c>
      <c r="G18" s="26">
        <v>9012</v>
      </c>
      <c r="H18" s="26">
        <v>0</v>
      </c>
      <c r="I18" s="26">
        <v>75501</v>
      </c>
      <c r="J18" s="26">
        <v>0</v>
      </c>
      <c r="K18" s="26">
        <v>11989</v>
      </c>
      <c r="L18" s="24">
        <f t="shared" si="0"/>
        <v>5498366</v>
      </c>
    </row>
    <row r="19" spans="1:12" x14ac:dyDescent="0.25">
      <c r="A19" s="6" t="s">
        <v>20</v>
      </c>
      <c r="B19" s="26">
        <v>21211245</v>
      </c>
      <c r="C19" s="26">
        <v>4974520</v>
      </c>
      <c r="D19" s="26">
        <v>297194</v>
      </c>
      <c r="E19" s="26">
        <v>545210</v>
      </c>
      <c r="F19" s="26">
        <v>328997</v>
      </c>
      <c r="G19" s="26">
        <v>45582</v>
      </c>
      <c r="H19" s="26">
        <v>0</v>
      </c>
      <c r="I19" s="26">
        <v>883583</v>
      </c>
      <c r="J19" s="26">
        <v>9972263</v>
      </c>
      <c r="K19" s="26">
        <v>79922</v>
      </c>
      <c r="L19" s="24">
        <f t="shared" si="0"/>
        <v>38338516</v>
      </c>
    </row>
    <row r="20" spans="1:12" x14ac:dyDescent="0.25">
      <c r="A20" s="6" t="s">
        <v>21</v>
      </c>
      <c r="B20" s="26">
        <v>7267240</v>
      </c>
      <c r="C20" s="26">
        <v>1706573</v>
      </c>
      <c r="D20" s="26">
        <v>102643</v>
      </c>
      <c r="E20" s="26">
        <v>185857</v>
      </c>
      <c r="F20" s="26">
        <v>138950</v>
      </c>
      <c r="G20" s="26">
        <v>15674</v>
      </c>
      <c r="H20" s="26">
        <v>0</v>
      </c>
      <c r="I20" s="26">
        <v>236662</v>
      </c>
      <c r="J20" s="26">
        <v>849258</v>
      </c>
      <c r="K20" s="26">
        <v>25271</v>
      </c>
      <c r="L20" s="24">
        <f t="shared" si="0"/>
        <v>10528128</v>
      </c>
    </row>
    <row r="21" spans="1:12" x14ac:dyDescent="0.25">
      <c r="A21" s="6" t="s">
        <v>22</v>
      </c>
      <c r="B21" s="26">
        <v>4104077</v>
      </c>
      <c r="C21" s="26">
        <v>963311</v>
      </c>
      <c r="D21" s="26">
        <v>57801</v>
      </c>
      <c r="E21" s="26">
        <v>105150</v>
      </c>
      <c r="F21" s="26">
        <v>74957</v>
      </c>
      <c r="G21" s="26">
        <v>8840</v>
      </c>
      <c r="H21" s="26">
        <v>0</v>
      </c>
      <c r="I21" s="26">
        <v>68493</v>
      </c>
      <c r="J21" s="26">
        <v>0</v>
      </c>
      <c r="K21" s="26">
        <v>12346</v>
      </c>
      <c r="L21" s="24">
        <f t="shared" si="0"/>
        <v>5394975</v>
      </c>
    </row>
    <row r="22" spans="1:12" x14ac:dyDescent="0.25">
      <c r="A22" s="6" t="s">
        <v>23</v>
      </c>
      <c r="B22" s="26">
        <v>3783180</v>
      </c>
      <c r="C22" s="26">
        <v>887742</v>
      </c>
      <c r="D22" s="26">
        <v>53190</v>
      </c>
      <c r="E22" s="26">
        <v>97033</v>
      </c>
      <c r="F22" s="26">
        <v>49435</v>
      </c>
      <c r="G22" s="26">
        <v>8143</v>
      </c>
      <c r="H22" s="26">
        <v>0</v>
      </c>
      <c r="I22" s="26">
        <v>39605</v>
      </c>
      <c r="J22" s="26">
        <v>0</v>
      </c>
      <c r="K22" s="26">
        <v>9444</v>
      </c>
      <c r="L22" s="24">
        <f t="shared" si="0"/>
        <v>4927772</v>
      </c>
    </row>
    <row r="23" spans="1:12" x14ac:dyDescent="0.25">
      <c r="A23" s="6" t="s">
        <v>24</v>
      </c>
      <c r="B23" s="26">
        <v>3961204</v>
      </c>
      <c r="C23" s="26">
        <v>929555</v>
      </c>
      <c r="D23" s="26">
        <v>55707</v>
      </c>
      <c r="E23" s="26">
        <v>101582</v>
      </c>
      <c r="F23" s="26">
        <v>129186</v>
      </c>
      <c r="G23" s="26">
        <v>8526</v>
      </c>
      <c r="H23" s="26">
        <v>0</v>
      </c>
      <c r="I23" s="26">
        <v>64834</v>
      </c>
      <c r="J23" s="26">
        <v>0</v>
      </c>
      <c r="K23" s="26">
        <v>20206</v>
      </c>
      <c r="L23" s="24">
        <f t="shared" si="0"/>
        <v>5270800</v>
      </c>
    </row>
    <row r="24" spans="1:12" x14ac:dyDescent="0.25">
      <c r="A24" s="6" t="s">
        <v>25</v>
      </c>
      <c r="B24" s="26">
        <v>4287489</v>
      </c>
      <c r="C24" s="26">
        <v>1005974</v>
      </c>
      <c r="D24" s="26">
        <v>60241</v>
      </c>
      <c r="E24" s="26">
        <v>110012</v>
      </c>
      <c r="F24" s="26">
        <v>43942</v>
      </c>
      <c r="G24" s="26">
        <v>9226</v>
      </c>
      <c r="H24" s="26">
        <v>0</v>
      </c>
      <c r="I24" s="26">
        <v>78853</v>
      </c>
      <c r="J24" s="26">
        <v>0</v>
      </c>
      <c r="K24" s="26">
        <v>9806</v>
      </c>
      <c r="L24" s="24">
        <f t="shared" si="0"/>
        <v>5605543</v>
      </c>
    </row>
    <row r="25" spans="1:12" x14ac:dyDescent="0.25">
      <c r="A25" s="6" t="s">
        <v>26</v>
      </c>
      <c r="B25" s="26">
        <v>5514594</v>
      </c>
      <c r="C25" s="26">
        <v>1293932</v>
      </c>
      <c r="D25" s="26">
        <v>77498</v>
      </c>
      <c r="E25" s="26">
        <v>141481</v>
      </c>
      <c r="F25" s="26">
        <v>144435</v>
      </c>
      <c r="G25" s="26">
        <v>11866</v>
      </c>
      <c r="H25" s="26">
        <v>0</v>
      </c>
      <c r="I25" s="26">
        <v>164189</v>
      </c>
      <c r="J25" s="26">
        <v>629861</v>
      </c>
      <c r="K25" s="26">
        <v>24392</v>
      </c>
      <c r="L25" s="24">
        <f t="shared" si="0"/>
        <v>8002248</v>
      </c>
    </row>
    <row r="26" spans="1:12" x14ac:dyDescent="0.25">
      <c r="A26" s="6" t="s">
        <v>27</v>
      </c>
      <c r="B26" s="26">
        <v>12856224</v>
      </c>
      <c r="C26" s="26">
        <v>3015138</v>
      </c>
      <c r="D26" s="26">
        <v>180154</v>
      </c>
      <c r="E26" s="26">
        <v>330428</v>
      </c>
      <c r="F26" s="26">
        <v>238162</v>
      </c>
      <c r="G26" s="26">
        <v>27628</v>
      </c>
      <c r="H26" s="26">
        <v>0</v>
      </c>
      <c r="I26" s="26">
        <v>501630</v>
      </c>
      <c r="J26" s="26">
        <v>3078618</v>
      </c>
      <c r="K26" s="26">
        <v>47857</v>
      </c>
      <c r="L26" s="24">
        <f t="shared" si="0"/>
        <v>20275839</v>
      </c>
    </row>
    <row r="27" spans="1:12" x14ac:dyDescent="0.25">
      <c r="A27" s="6" t="s">
        <v>28</v>
      </c>
      <c r="B27" s="26">
        <v>4108210</v>
      </c>
      <c r="C27" s="26">
        <v>964022</v>
      </c>
      <c r="D27" s="26">
        <v>57763</v>
      </c>
      <c r="E27" s="26">
        <v>105365</v>
      </c>
      <c r="F27" s="26">
        <v>58085</v>
      </c>
      <c r="G27" s="26">
        <v>8842</v>
      </c>
      <c r="H27" s="26">
        <v>0</v>
      </c>
      <c r="I27" s="26">
        <v>68001</v>
      </c>
      <c r="J27" s="26">
        <v>173182</v>
      </c>
      <c r="K27" s="26">
        <v>10925</v>
      </c>
      <c r="L27" s="24">
        <f t="shared" si="0"/>
        <v>5554395</v>
      </c>
    </row>
    <row r="28" spans="1:12" x14ac:dyDescent="0.25">
      <c r="A28" s="6" t="s">
        <v>29</v>
      </c>
      <c r="B28" s="26">
        <v>4861907</v>
      </c>
      <c r="C28" s="26">
        <v>1140599</v>
      </c>
      <c r="D28" s="26">
        <v>68258</v>
      </c>
      <c r="E28" s="26">
        <v>124813</v>
      </c>
      <c r="F28" s="26">
        <v>86492</v>
      </c>
      <c r="G28" s="26">
        <v>10458</v>
      </c>
      <c r="H28" s="26">
        <v>0</v>
      </c>
      <c r="I28" s="26">
        <v>115381</v>
      </c>
      <c r="J28" s="26">
        <v>61357</v>
      </c>
      <c r="K28" s="26">
        <v>13745</v>
      </c>
      <c r="L28" s="24">
        <f t="shared" si="0"/>
        <v>6483010</v>
      </c>
    </row>
    <row r="29" spans="1:12" x14ac:dyDescent="0.25">
      <c r="A29" s="6" t="s">
        <v>30</v>
      </c>
      <c r="B29" s="26">
        <v>7021286</v>
      </c>
      <c r="C29" s="26">
        <v>1647512</v>
      </c>
      <c r="D29" s="26">
        <v>98692</v>
      </c>
      <c r="E29" s="26">
        <v>180113</v>
      </c>
      <c r="F29" s="26">
        <v>159835</v>
      </c>
      <c r="G29" s="26">
        <v>15111</v>
      </c>
      <c r="H29" s="26">
        <v>0</v>
      </c>
      <c r="I29" s="26">
        <v>225605</v>
      </c>
      <c r="J29" s="26">
        <v>0</v>
      </c>
      <c r="K29" s="26">
        <v>27861</v>
      </c>
      <c r="L29" s="24">
        <f t="shared" si="0"/>
        <v>9376015</v>
      </c>
    </row>
    <row r="30" spans="1:12" x14ac:dyDescent="0.25">
      <c r="A30" s="6" t="s">
        <v>31</v>
      </c>
      <c r="B30" s="26">
        <v>3720317</v>
      </c>
      <c r="C30" s="26">
        <v>873085</v>
      </c>
      <c r="D30" s="26">
        <v>52340</v>
      </c>
      <c r="E30" s="26">
        <v>95380</v>
      </c>
      <c r="F30" s="26">
        <v>56101</v>
      </c>
      <c r="G30" s="26">
        <v>8011</v>
      </c>
      <c r="H30" s="26">
        <v>0</v>
      </c>
      <c r="I30" s="26">
        <v>31252</v>
      </c>
      <c r="J30" s="26">
        <v>0</v>
      </c>
      <c r="K30" s="26">
        <v>8934</v>
      </c>
      <c r="L30" s="24">
        <f t="shared" si="0"/>
        <v>4845420</v>
      </c>
    </row>
    <row r="31" spans="1:12" x14ac:dyDescent="0.25">
      <c r="A31" s="6" t="s">
        <v>32</v>
      </c>
      <c r="B31" s="26">
        <v>3929606</v>
      </c>
      <c r="C31" s="26">
        <v>921675</v>
      </c>
      <c r="D31" s="26">
        <v>55092</v>
      </c>
      <c r="E31" s="26">
        <v>100967</v>
      </c>
      <c r="F31" s="26">
        <v>127468</v>
      </c>
      <c r="G31" s="26">
        <v>8447</v>
      </c>
      <c r="H31" s="26">
        <v>0</v>
      </c>
      <c r="I31" s="26">
        <v>60940</v>
      </c>
      <c r="J31" s="26">
        <v>217080</v>
      </c>
      <c r="K31" s="26">
        <v>21534</v>
      </c>
      <c r="L31" s="24">
        <f t="shared" si="0"/>
        <v>5442809</v>
      </c>
    </row>
    <row r="32" spans="1:12" x14ac:dyDescent="0.25">
      <c r="A32" s="6" t="s">
        <v>33</v>
      </c>
      <c r="B32" s="26">
        <v>4079613</v>
      </c>
      <c r="C32" s="26">
        <v>957998</v>
      </c>
      <c r="D32" s="26">
        <v>57612</v>
      </c>
      <c r="E32" s="26">
        <v>104343</v>
      </c>
      <c r="F32" s="26">
        <v>42736</v>
      </c>
      <c r="G32" s="26">
        <v>8800</v>
      </c>
      <c r="H32" s="26">
        <v>0</v>
      </c>
      <c r="I32" s="26">
        <v>32589</v>
      </c>
      <c r="J32" s="26">
        <v>0</v>
      </c>
      <c r="K32" s="26">
        <v>9450</v>
      </c>
      <c r="L32" s="24">
        <f t="shared" si="0"/>
        <v>5293141</v>
      </c>
    </row>
    <row r="33" spans="1:12" x14ac:dyDescent="0.25">
      <c r="A33" s="6" t="s">
        <v>34</v>
      </c>
      <c r="B33" s="26">
        <v>6608474</v>
      </c>
      <c r="C33" s="26">
        <v>1550450</v>
      </c>
      <c r="D33" s="26">
        <v>92817</v>
      </c>
      <c r="E33" s="26">
        <v>169607</v>
      </c>
      <c r="F33" s="26">
        <v>129969</v>
      </c>
      <c r="G33" s="26">
        <v>14217</v>
      </c>
      <c r="H33" s="26">
        <v>0</v>
      </c>
      <c r="I33" s="26">
        <v>214987</v>
      </c>
      <c r="J33" s="26">
        <v>0</v>
      </c>
      <c r="K33" s="26">
        <v>20876</v>
      </c>
      <c r="L33" s="24">
        <f t="shared" si="0"/>
        <v>8801397</v>
      </c>
    </row>
    <row r="34" spans="1:12" x14ac:dyDescent="0.25">
      <c r="A34" s="6" t="s">
        <v>35</v>
      </c>
      <c r="B34" s="26">
        <v>5108805</v>
      </c>
      <c r="C34" s="26">
        <v>1198405</v>
      </c>
      <c r="D34" s="26">
        <v>71681</v>
      </c>
      <c r="E34" s="26">
        <v>131201</v>
      </c>
      <c r="F34" s="26">
        <v>101684</v>
      </c>
      <c r="G34" s="26">
        <v>10986</v>
      </c>
      <c r="H34" s="26">
        <v>0</v>
      </c>
      <c r="I34" s="26">
        <v>138632</v>
      </c>
      <c r="J34" s="26">
        <v>0</v>
      </c>
      <c r="K34" s="26">
        <v>16519</v>
      </c>
      <c r="L34" s="24">
        <f t="shared" si="0"/>
        <v>6777913</v>
      </c>
    </row>
    <row r="35" spans="1:12" x14ac:dyDescent="0.25">
      <c r="A35" s="6" t="s">
        <v>36</v>
      </c>
      <c r="B35" s="26">
        <v>4476774</v>
      </c>
      <c r="C35" s="26">
        <v>1051685</v>
      </c>
      <c r="D35" s="26">
        <v>63377</v>
      </c>
      <c r="E35" s="26">
        <v>114324</v>
      </c>
      <c r="F35" s="26">
        <v>74333</v>
      </c>
      <c r="G35" s="26">
        <v>9667</v>
      </c>
      <c r="H35" s="26">
        <v>0</v>
      </c>
      <c r="I35" s="26">
        <v>79629</v>
      </c>
      <c r="J35" s="26">
        <v>640380</v>
      </c>
      <c r="K35" s="26">
        <v>13305</v>
      </c>
      <c r="L35" s="24">
        <f t="shared" si="0"/>
        <v>6523474</v>
      </c>
    </row>
    <row r="36" spans="1:12" x14ac:dyDescent="0.25">
      <c r="A36" s="6" t="s">
        <v>37</v>
      </c>
      <c r="B36" s="26">
        <v>4296306</v>
      </c>
      <c r="C36" s="26">
        <v>1008136</v>
      </c>
      <c r="D36" s="26">
        <v>60400</v>
      </c>
      <c r="E36" s="26">
        <v>110199</v>
      </c>
      <c r="F36" s="26">
        <v>67796</v>
      </c>
      <c r="G36" s="26">
        <v>9247</v>
      </c>
      <c r="H36" s="26">
        <v>0</v>
      </c>
      <c r="I36" s="26">
        <v>52312</v>
      </c>
      <c r="J36" s="26">
        <v>0</v>
      </c>
      <c r="K36" s="26">
        <v>12890</v>
      </c>
      <c r="L36" s="24">
        <f t="shared" si="0"/>
        <v>5617286</v>
      </c>
    </row>
    <row r="37" spans="1:12" x14ac:dyDescent="0.25">
      <c r="A37" s="6" t="s">
        <v>38</v>
      </c>
      <c r="B37" s="26">
        <v>9191089</v>
      </c>
      <c r="C37" s="26">
        <v>2161434</v>
      </c>
      <c r="D37" s="26">
        <v>130945</v>
      </c>
      <c r="E37" s="26">
        <v>233767</v>
      </c>
      <c r="F37" s="26">
        <v>162166</v>
      </c>
      <c r="G37" s="26">
        <v>19904</v>
      </c>
      <c r="H37" s="26">
        <v>0</v>
      </c>
      <c r="I37" s="26">
        <v>301721</v>
      </c>
      <c r="J37" s="26">
        <v>929449</v>
      </c>
      <c r="K37" s="26">
        <v>30675</v>
      </c>
      <c r="L37" s="24">
        <f t="shared" si="0"/>
        <v>13161150</v>
      </c>
    </row>
    <row r="38" spans="1:12" x14ac:dyDescent="0.25">
      <c r="A38" s="6" t="s">
        <v>51</v>
      </c>
      <c r="B38" s="26">
        <v>5066886</v>
      </c>
      <c r="C38" s="26">
        <v>1187993</v>
      </c>
      <c r="D38" s="26">
        <v>70881</v>
      </c>
      <c r="E38" s="26">
        <v>130367</v>
      </c>
      <c r="F38" s="26">
        <v>229132</v>
      </c>
      <c r="G38" s="26">
        <v>10882</v>
      </c>
      <c r="H38" s="26">
        <v>0</v>
      </c>
      <c r="I38" s="26">
        <v>114081</v>
      </c>
      <c r="J38" s="26">
        <v>0</v>
      </c>
      <c r="K38" s="26">
        <v>35913</v>
      </c>
      <c r="L38" s="24">
        <f t="shared" si="0"/>
        <v>6846135</v>
      </c>
    </row>
    <row r="39" spans="1:12" x14ac:dyDescent="0.25">
      <c r="A39" s="6" t="s">
        <v>39</v>
      </c>
      <c r="B39" s="26">
        <v>12531233</v>
      </c>
      <c r="C39" s="26">
        <v>2944090</v>
      </c>
      <c r="D39" s="26">
        <v>177493</v>
      </c>
      <c r="E39" s="26">
        <v>319909</v>
      </c>
      <c r="F39" s="26">
        <v>175474</v>
      </c>
      <c r="G39" s="26">
        <v>27065</v>
      </c>
      <c r="H39" s="26">
        <v>0</v>
      </c>
      <c r="I39" s="26">
        <v>434002</v>
      </c>
      <c r="J39" s="26">
        <v>1074751</v>
      </c>
      <c r="K39" s="26">
        <v>44379</v>
      </c>
      <c r="L39" s="24">
        <f t="shared" si="0"/>
        <v>17728396</v>
      </c>
    </row>
    <row r="40" spans="1:12" x14ac:dyDescent="0.25">
      <c r="A40" s="6" t="s">
        <v>40</v>
      </c>
      <c r="B40" s="26">
        <v>7295305</v>
      </c>
      <c r="C40" s="26">
        <v>1711412</v>
      </c>
      <c r="D40" s="26">
        <v>102398</v>
      </c>
      <c r="E40" s="26">
        <v>187308</v>
      </c>
      <c r="F40" s="26">
        <v>165220</v>
      </c>
      <c r="G40" s="26">
        <v>15689</v>
      </c>
      <c r="H40" s="26">
        <v>0</v>
      </c>
      <c r="I40" s="26">
        <v>230102</v>
      </c>
      <c r="J40" s="26">
        <v>648573</v>
      </c>
      <c r="K40" s="26">
        <v>26111</v>
      </c>
      <c r="L40" s="24">
        <f t="shared" si="0"/>
        <v>10382118</v>
      </c>
    </row>
    <row r="41" spans="1:12" x14ac:dyDescent="0.25">
      <c r="A41" s="6" t="s">
        <v>41</v>
      </c>
      <c r="B41" s="26">
        <v>4933551</v>
      </c>
      <c r="C41" s="26">
        <v>1158034</v>
      </c>
      <c r="D41" s="26">
        <v>69494</v>
      </c>
      <c r="E41" s="26">
        <v>126390</v>
      </c>
      <c r="F41" s="26">
        <v>83052</v>
      </c>
      <c r="G41" s="26">
        <v>10628</v>
      </c>
      <c r="H41" s="26">
        <v>0</v>
      </c>
      <c r="I41" s="26">
        <v>148089</v>
      </c>
      <c r="J41" s="26">
        <v>0</v>
      </c>
      <c r="K41" s="26">
        <v>16959</v>
      </c>
      <c r="L41" s="24">
        <f t="shared" si="0"/>
        <v>6546197</v>
      </c>
    </row>
    <row r="42" spans="1:12" x14ac:dyDescent="0.25">
      <c r="A42" s="6" t="s">
        <v>42</v>
      </c>
      <c r="B42" s="26">
        <v>3717341</v>
      </c>
      <c r="C42" s="26">
        <v>872425</v>
      </c>
      <c r="D42" s="26">
        <v>52312</v>
      </c>
      <c r="E42" s="26">
        <v>95289</v>
      </c>
      <c r="F42" s="26">
        <v>41388</v>
      </c>
      <c r="G42" s="26">
        <v>8005</v>
      </c>
      <c r="H42" s="26">
        <v>0</v>
      </c>
      <c r="I42" s="26">
        <v>40885</v>
      </c>
      <c r="J42" s="26">
        <v>185200</v>
      </c>
      <c r="K42" s="26">
        <v>9691</v>
      </c>
      <c r="L42" s="24">
        <f t="shared" si="0"/>
        <v>5022536</v>
      </c>
    </row>
    <row r="43" spans="1:12" ht="15.75" thickBot="1" x14ac:dyDescent="0.3">
      <c r="A43" s="7" t="s">
        <v>43</v>
      </c>
      <c r="B43" s="25">
        <f>SUM(B7:B42)</f>
        <v>268881415</v>
      </c>
      <c r="C43" s="25">
        <f>SUM(C7:C42)</f>
        <v>63092931</v>
      </c>
      <c r="D43" s="25">
        <f t="shared" ref="D43:J43" si="1">SUM(D7:D42)</f>
        <v>3779843</v>
      </c>
      <c r="E43" s="25">
        <f t="shared" si="1"/>
        <v>6896978</v>
      </c>
      <c r="F43" s="25">
        <f t="shared" si="1"/>
        <v>5264235</v>
      </c>
      <c r="G43" s="25">
        <f t="shared" si="1"/>
        <v>578698</v>
      </c>
      <c r="H43" s="25">
        <f t="shared" si="1"/>
        <v>0</v>
      </c>
      <c r="I43" s="25">
        <f t="shared" si="1"/>
        <v>8088902</v>
      </c>
      <c r="J43" s="25">
        <f t="shared" si="1"/>
        <v>21643271</v>
      </c>
      <c r="K43" s="25">
        <f>SUM(K7:K42)</f>
        <v>985701</v>
      </c>
      <c r="L43" s="25">
        <f>SUM(L7:L42)</f>
        <v>379211974</v>
      </c>
    </row>
    <row r="44" spans="1:12" ht="15.75" thickTop="1" x14ac:dyDescent="0.25">
      <c r="A44" s="8"/>
      <c r="B44" s="15"/>
      <c r="C44" s="15"/>
      <c r="D44" s="15"/>
      <c r="E44" s="15"/>
      <c r="F44" s="15"/>
      <c r="G44" s="15"/>
      <c r="H44" s="16"/>
      <c r="I44" s="15"/>
      <c r="J44" s="16"/>
      <c r="K44" s="16"/>
      <c r="L44" s="16"/>
    </row>
  </sheetData>
  <pageMargins left="1.1023622047244095" right="0.15748031496062992" top="1.1023622047244095" bottom="0.74803149606299213" header="0.62992125984251968" footer="0.31496062992125984"/>
  <pageSetup paperSize="5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49"/>
  <sheetViews>
    <sheetView topLeftCell="A28" zoomScale="90" zoomScaleNormal="90" workbookViewId="0">
      <selection activeCell="B47" sqref="B47"/>
    </sheetView>
  </sheetViews>
  <sheetFormatPr baseColWidth="10" defaultRowHeight="15" x14ac:dyDescent="0.25"/>
  <cols>
    <col min="1" max="1" width="23.42578125" customWidth="1"/>
    <col min="2" max="5" width="21.140625" customWidth="1"/>
    <col min="6" max="8" width="23.42578125" customWidth="1"/>
    <col min="9" max="10" width="20.42578125" customWidth="1"/>
    <col min="11" max="11" width="18.140625" customWidth="1"/>
    <col min="12" max="12" width="20.42578125" customWidth="1"/>
  </cols>
  <sheetData>
    <row r="1" spans="1:12" ht="18.75" x14ac:dyDescent="0.3">
      <c r="A1" s="4" t="s">
        <v>44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8.75" x14ac:dyDescent="0.3">
      <c r="A3" s="4" t="s">
        <v>56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8.75" x14ac:dyDescent="0.3">
      <c r="A4" s="4" t="s">
        <v>48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s="1" customFormat="1" ht="6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45</v>
      </c>
      <c r="I5" s="3" t="s">
        <v>62</v>
      </c>
      <c r="J5" s="3" t="s">
        <v>47</v>
      </c>
      <c r="K5" s="3" t="s">
        <v>55</v>
      </c>
      <c r="L5" s="2" t="s">
        <v>9</v>
      </c>
    </row>
    <row r="6" spans="1:12" ht="21" customHeight="1" x14ac:dyDescent="0.25">
      <c r="A6" s="6" t="s">
        <v>10</v>
      </c>
      <c r="B6" s="9">
        <v>2890991</v>
      </c>
      <c r="C6" s="9">
        <v>780301</v>
      </c>
      <c r="D6" s="9">
        <v>43461</v>
      </c>
      <c r="E6" s="9">
        <v>51200</v>
      </c>
      <c r="F6" s="9">
        <v>80685</v>
      </c>
      <c r="G6" s="9">
        <v>9047</v>
      </c>
      <c r="H6" s="10">
        <v>0</v>
      </c>
      <c r="I6" s="9">
        <v>41924</v>
      </c>
      <c r="J6" s="10">
        <v>551306</v>
      </c>
      <c r="K6" s="10">
        <v>18328</v>
      </c>
      <c r="L6" s="17">
        <f>SUM(B6:K6)</f>
        <v>4467243</v>
      </c>
    </row>
    <row r="7" spans="1:12" x14ac:dyDescent="0.25">
      <c r="A7" s="6" t="s">
        <v>11</v>
      </c>
      <c r="B7" s="12">
        <v>3927009</v>
      </c>
      <c r="C7" s="12">
        <v>1059930</v>
      </c>
      <c r="D7" s="12">
        <v>59036</v>
      </c>
      <c r="E7" s="12">
        <v>69548</v>
      </c>
      <c r="F7" s="12">
        <v>106619</v>
      </c>
      <c r="G7" s="12">
        <v>12290</v>
      </c>
      <c r="H7" s="10">
        <v>0</v>
      </c>
      <c r="I7" s="12">
        <v>60111</v>
      </c>
      <c r="J7" s="10">
        <v>0</v>
      </c>
      <c r="K7" s="10">
        <v>24219</v>
      </c>
      <c r="L7" s="17">
        <f t="shared" ref="L7:L41" si="0">SUM(B7:K7)</f>
        <v>5318762</v>
      </c>
    </row>
    <row r="8" spans="1:12" x14ac:dyDescent="0.25">
      <c r="A8" s="6" t="s">
        <v>12</v>
      </c>
      <c r="B8" s="12">
        <v>4007133</v>
      </c>
      <c r="C8" s="12">
        <v>1081556</v>
      </c>
      <c r="D8" s="12">
        <v>60241</v>
      </c>
      <c r="E8" s="12">
        <v>70968</v>
      </c>
      <c r="F8" s="12">
        <v>114329</v>
      </c>
      <c r="G8" s="12">
        <v>12540</v>
      </c>
      <c r="H8" s="10">
        <v>0</v>
      </c>
      <c r="I8" s="12">
        <v>93325</v>
      </c>
      <c r="J8" s="10">
        <v>235324</v>
      </c>
      <c r="K8" s="10">
        <v>25971</v>
      </c>
      <c r="L8" s="17">
        <f t="shared" si="0"/>
        <v>5701387</v>
      </c>
    </row>
    <row r="9" spans="1:12" x14ac:dyDescent="0.25">
      <c r="A9" s="6" t="s">
        <v>13</v>
      </c>
      <c r="B9" s="12">
        <v>6856170</v>
      </c>
      <c r="C9" s="12">
        <v>1850534</v>
      </c>
      <c r="D9" s="12">
        <v>103071</v>
      </c>
      <c r="E9" s="12">
        <v>121425</v>
      </c>
      <c r="F9" s="12">
        <v>205672</v>
      </c>
      <c r="G9" s="12">
        <v>21456</v>
      </c>
      <c r="H9" s="10">
        <v>0</v>
      </c>
      <c r="I9" s="12">
        <v>214013</v>
      </c>
      <c r="J9" s="10">
        <v>738351</v>
      </c>
      <c r="K9" s="10">
        <v>46720</v>
      </c>
      <c r="L9" s="17">
        <f t="shared" si="0"/>
        <v>10157412</v>
      </c>
    </row>
    <row r="10" spans="1:12" x14ac:dyDescent="0.25">
      <c r="A10" s="6" t="s">
        <v>49</v>
      </c>
      <c r="B10" s="12">
        <v>2821131</v>
      </c>
      <c r="C10" s="12">
        <v>761445</v>
      </c>
      <c r="D10" s="12">
        <v>42411</v>
      </c>
      <c r="E10" s="12">
        <v>49963</v>
      </c>
      <c r="F10" s="12">
        <v>77074</v>
      </c>
      <c r="G10" s="12">
        <v>8829</v>
      </c>
      <c r="H10" s="10">
        <v>0</v>
      </c>
      <c r="I10" s="12">
        <v>27032</v>
      </c>
      <c r="J10" s="10">
        <v>128286</v>
      </c>
      <c r="K10" s="10">
        <v>17508</v>
      </c>
      <c r="L10" s="17">
        <f t="shared" si="0"/>
        <v>3933679</v>
      </c>
    </row>
    <row r="11" spans="1:12" x14ac:dyDescent="0.25">
      <c r="A11" s="6" t="s">
        <v>14</v>
      </c>
      <c r="B11" s="12">
        <v>2678061</v>
      </c>
      <c r="C11" s="12">
        <v>722830</v>
      </c>
      <c r="D11" s="12">
        <v>40260</v>
      </c>
      <c r="E11" s="12">
        <v>47429</v>
      </c>
      <c r="F11" s="12">
        <v>74769</v>
      </c>
      <c r="G11" s="12">
        <v>8381</v>
      </c>
      <c r="H11" s="10">
        <v>0</v>
      </c>
      <c r="I11" s="12">
        <v>25062</v>
      </c>
      <c r="J11" s="10">
        <v>1868</v>
      </c>
      <c r="K11" s="10">
        <v>16984</v>
      </c>
      <c r="L11" s="17">
        <f t="shared" si="0"/>
        <v>3615644</v>
      </c>
    </row>
    <row r="12" spans="1:12" x14ac:dyDescent="0.25">
      <c r="A12" s="6" t="s">
        <v>15</v>
      </c>
      <c r="B12" s="12">
        <v>12483226</v>
      </c>
      <c r="C12" s="12">
        <v>3369320</v>
      </c>
      <c r="D12" s="12">
        <v>187664</v>
      </c>
      <c r="E12" s="12">
        <v>221082</v>
      </c>
      <c r="F12" s="12">
        <v>362890</v>
      </c>
      <c r="G12" s="12">
        <v>39066</v>
      </c>
      <c r="H12" s="10">
        <v>0</v>
      </c>
      <c r="I12" s="12">
        <v>445775</v>
      </c>
      <c r="J12" s="10">
        <v>2507368</v>
      </c>
      <c r="K12" s="10">
        <v>82434</v>
      </c>
      <c r="L12" s="17">
        <f t="shared" si="0"/>
        <v>19698825</v>
      </c>
    </row>
    <row r="13" spans="1:12" x14ac:dyDescent="0.25">
      <c r="A13" s="6" t="s">
        <v>16</v>
      </c>
      <c r="B13" s="12">
        <v>26884222</v>
      </c>
      <c r="C13" s="12">
        <v>7256260</v>
      </c>
      <c r="D13" s="12">
        <v>404159</v>
      </c>
      <c r="E13" s="12">
        <v>476128</v>
      </c>
      <c r="F13" s="12">
        <v>772669</v>
      </c>
      <c r="G13" s="12">
        <v>84134</v>
      </c>
      <c r="H13" s="10">
        <v>0</v>
      </c>
      <c r="I13" s="12">
        <v>901652</v>
      </c>
      <c r="J13" s="10">
        <v>677305</v>
      </c>
      <c r="K13" s="10">
        <v>175518</v>
      </c>
      <c r="L13" s="17">
        <f t="shared" si="0"/>
        <v>37632047</v>
      </c>
    </row>
    <row r="14" spans="1:12" x14ac:dyDescent="0.25">
      <c r="A14" s="6" t="s">
        <v>17</v>
      </c>
      <c r="B14" s="12">
        <v>8083553</v>
      </c>
      <c r="C14" s="12">
        <v>2181814</v>
      </c>
      <c r="D14" s="12">
        <v>121523</v>
      </c>
      <c r="E14" s="12">
        <v>143162</v>
      </c>
      <c r="F14" s="12">
        <v>233579</v>
      </c>
      <c r="G14" s="12">
        <v>25298</v>
      </c>
      <c r="H14" s="10">
        <v>0</v>
      </c>
      <c r="I14" s="12">
        <v>255035</v>
      </c>
      <c r="J14" s="10">
        <v>1674861</v>
      </c>
      <c r="K14" s="10">
        <v>53060</v>
      </c>
      <c r="L14" s="17">
        <f t="shared" si="0"/>
        <v>12771885</v>
      </c>
    </row>
    <row r="15" spans="1:12" x14ac:dyDescent="0.25">
      <c r="A15" s="6" t="s">
        <v>50</v>
      </c>
      <c r="B15" s="12">
        <v>2575909</v>
      </c>
      <c r="C15" s="12">
        <v>695258</v>
      </c>
      <c r="D15" s="12">
        <v>38724</v>
      </c>
      <c r="E15" s="12">
        <v>45620</v>
      </c>
      <c r="F15" s="12">
        <v>69942</v>
      </c>
      <c r="G15" s="12">
        <v>8061</v>
      </c>
      <c r="H15" s="10">
        <v>0</v>
      </c>
      <c r="I15" s="12">
        <v>18713</v>
      </c>
      <c r="J15" s="10">
        <v>0</v>
      </c>
      <c r="K15" s="10">
        <v>15888</v>
      </c>
      <c r="L15" s="17">
        <f t="shared" si="0"/>
        <v>3468115</v>
      </c>
    </row>
    <row r="16" spans="1:12" x14ac:dyDescent="0.25">
      <c r="A16" s="6" t="s">
        <v>18</v>
      </c>
      <c r="B16" s="12">
        <v>3113746</v>
      </c>
      <c r="C16" s="12">
        <v>840424</v>
      </c>
      <c r="D16" s="12">
        <v>46810</v>
      </c>
      <c r="E16" s="12">
        <v>55145</v>
      </c>
      <c r="F16" s="12">
        <v>87601</v>
      </c>
      <c r="G16" s="12">
        <v>9745</v>
      </c>
      <c r="H16" s="10">
        <v>0</v>
      </c>
      <c r="I16" s="12">
        <v>58403</v>
      </c>
      <c r="J16" s="10">
        <v>0</v>
      </c>
      <c r="K16" s="10">
        <v>19899</v>
      </c>
      <c r="L16" s="17">
        <f t="shared" si="0"/>
        <v>4231773</v>
      </c>
    </row>
    <row r="17" spans="1:12" x14ac:dyDescent="0.25">
      <c r="A17" s="6" t="s">
        <v>19</v>
      </c>
      <c r="B17" s="12">
        <v>2884531</v>
      </c>
      <c r="C17" s="12">
        <v>778557</v>
      </c>
      <c r="D17" s="12">
        <v>43364</v>
      </c>
      <c r="E17" s="12">
        <v>51086</v>
      </c>
      <c r="F17" s="12">
        <v>81215</v>
      </c>
      <c r="G17" s="12">
        <v>9027</v>
      </c>
      <c r="H17" s="10">
        <v>0</v>
      </c>
      <c r="I17" s="12">
        <v>43839</v>
      </c>
      <c r="J17" s="10">
        <v>162180</v>
      </c>
      <c r="K17" s="10">
        <v>18449</v>
      </c>
      <c r="L17" s="17">
        <f t="shared" si="0"/>
        <v>4072248</v>
      </c>
    </row>
    <row r="18" spans="1:12" x14ac:dyDescent="0.25">
      <c r="A18" s="6" t="s">
        <v>20</v>
      </c>
      <c r="B18" s="12">
        <v>14660255</v>
      </c>
      <c r="C18" s="12">
        <v>3956917</v>
      </c>
      <c r="D18" s="12">
        <v>220392</v>
      </c>
      <c r="E18" s="12">
        <v>259638</v>
      </c>
      <c r="F18" s="12">
        <v>427018</v>
      </c>
      <c r="G18" s="12">
        <v>45879</v>
      </c>
      <c r="H18" s="10">
        <v>0</v>
      </c>
      <c r="I18" s="12">
        <v>513050</v>
      </c>
      <c r="J18" s="10">
        <v>8399356</v>
      </c>
      <c r="K18" s="10">
        <v>97001</v>
      </c>
      <c r="L18" s="17">
        <f t="shared" si="0"/>
        <v>28579506</v>
      </c>
    </row>
    <row r="19" spans="1:12" x14ac:dyDescent="0.25">
      <c r="A19" s="6" t="s">
        <v>21</v>
      </c>
      <c r="B19" s="12">
        <v>4962263</v>
      </c>
      <c r="C19" s="12">
        <v>1339353</v>
      </c>
      <c r="D19" s="12">
        <v>74599</v>
      </c>
      <c r="E19" s="12">
        <v>87883</v>
      </c>
      <c r="F19" s="12">
        <v>140521</v>
      </c>
      <c r="G19" s="12">
        <v>15529</v>
      </c>
      <c r="H19" s="10">
        <v>0</v>
      </c>
      <c r="I19" s="12">
        <v>137417</v>
      </c>
      <c r="J19" s="10">
        <v>235132</v>
      </c>
      <c r="K19" s="10">
        <v>31921</v>
      </c>
      <c r="L19" s="17">
        <f t="shared" si="0"/>
        <v>7024618</v>
      </c>
    </row>
    <row r="20" spans="1:12" x14ac:dyDescent="0.25">
      <c r="A20" s="6" t="s">
        <v>22</v>
      </c>
      <c r="B20" s="12">
        <v>2814625</v>
      </c>
      <c r="C20" s="12">
        <v>759689</v>
      </c>
      <c r="D20" s="12">
        <v>42313</v>
      </c>
      <c r="E20" s="12">
        <v>49848</v>
      </c>
      <c r="F20" s="12">
        <v>78566</v>
      </c>
      <c r="G20" s="12">
        <v>8808</v>
      </c>
      <c r="H20" s="10">
        <v>0</v>
      </c>
      <c r="I20" s="12">
        <v>39770</v>
      </c>
      <c r="J20" s="10">
        <v>65144</v>
      </c>
      <c r="K20" s="10">
        <v>17847</v>
      </c>
      <c r="L20" s="17">
        <f t="shared" si="0"/>
        <v>3876610</v>
      </c>
    </row>
    <row r="21" spans="1:12" x14ac:dyDescent="0.25">
      <c r="A21" s="6" t="s">
        <v>23</v>
      </c>
      <c r="B21" s="12">
        <v>2601274</v>
      </c>
      <c r="C21" s="12">
        <v>702104</v>
      </c>
      <c r="D21" s="12">
        <v>39106</v>
      </c>
      <c r="E21" s="12">
        <v>46069</v>
      </c>
      <c r="F21" s="12">
        <v>72484</v>
      </c>
      <c r="G21" s="12">
        <v>8141</v>
      </c>
      <c r="H21" s="10">
        <v>0</v>
      </c>
      <c r="I21" s="12">
        <v>22997</v>
      </c>
      <c r="J21" s="10">
        <v>0</v>
      </c>
      <c r="K21" s="10">
        <v>16466</v>
      </c>
      <c r="L21" s="17">
        <f t="shared" si="0"/>
        <v>3508641</v>
      </c>
    </row>
    <row r="22" spans="1:12" x14ac:dyDescent="0.25">
      <c r="A22" s="6" t="s">
        <v>24</v>
      </c>
      <c r="B22" s="12">
        <v>2722587</v>
      </c>
      <c r="C22" s="12">
        <v>734847</v>
      </c>
      <c r="D22" s="12">
        <v>40930</v>
      </c>
      <c r="E22" s="12">
        <v>48218</v>
      </c>
      <c r="F22" s="12">
        <v>75538</v>
      </c>
      <c r="G22" s="12">
        <v>8520</v>
      </c>
      <c r="H22" s="10">
        <v>0</v>
      </c>
      <c r="I22" s="12">
        <v>37645</v>
      </c>
      <c r="J22" s="10">
        <v>190432</v>
      </c>
      <c r="K22" s="10">
        <v>17159</v>
      </c>
      <c r="L22" s="17">
        <f t="shared" si="0"/>
        <v>3875876</v>
      </c>
    </row>
    <row r="23" spans="1:12" x14ac:dyDescent="0.25">
      <c r="A23" s="6" t="s">
        <v>25</v>
      </c>
      <c r="B23" s="12">
        <v>2950883</v>
      </c>
      <c r="C23" s="12">
        <v>796466</v>
      </c>
      <c r="D23" s="12">
        <v>44362</v>
      </c>
      <c r="E23" s="12">
        <v>52261</v>
      </c>
      <c r="F23" s="12">
        <v>83306</v>
      </c>
      <c r="G23" s="12">
        <v>9235</v>
      </c>
      <c r="H23" s="10">
        <v>0</v>
      </c>
      <c r="I23" s="12">
        <v>45786</v>
      </c>
      <c r="J23" s="10">
        <v>666110</v>
      </c>
      <c r="K23" s="10">
        <v>18924</v>
      </c>
      <c r="L23" s="17">
        <f t="shared" si="0"/>
        <v>4667333</v>
      </c>
    </row>
    <row r="24" spans="1:12" x14ac:dyDescent="0.25">
      <c r="A24" s="6" t="s">
        <v>26</v>
      </c>
      <c r="B24" s="12">
        <v>3794336</v>
      </c>
      <c r="C24" s="12">
        <v>1024121</v>
      </c>
      <c r="D24" s="12">
        <v>57042</v>
      </c>
      <c r="E24" s="12">
        <v>67199</v>
      </c>
      <c r="F24" s="12">
        <v>107653</v>
      </c>
      <c r="G24" s="12">
        <v>11874</v>
      </c>
      <c r="H24" s="10">
        <v>0</v>
      </c>
      <c r="I24" s="12">
        <v>95336</v>
      </c>
      <c r="J24" s="10">
        <v>598196</v>
      </c>
      <c r="K24" s="10">
        <v>24454</v>
      </c>
      <c r="L24" s="17">
        <f t="shared" si="0"/>
        <v>5780211</v>
      </c>
    </row>
    <row r="25" spans="1:12" x14ac:dyDescent="0.25">
      <c r="A25" s="6" t="s">
        <v>27</v>
      </c>
      <c r="B25" s="12">
        <v>8883967</v>
      </c>
      <c r="C25" s="12">
        <v>2397852</v>
      </c>
      <c r="D25" s="12">
        <v>133556</v>
      </c>
      <c r="E25" s="12">
        <v>157338</v>
      </c>
      <c r="F25" s="12">
        <v>257458</v>
      </c>
      <c r="G25" s="12">
        <v>27802</v>
      </c>
      <c r="H25" s="10">
        <v>0</v>
      </c>
      <c r="I25" s="12">
        <v>291270</v>
      </c>
      <c r="J25" s="10">
        <v>1573364</v>
      </c>
      <c r="K25" s="10">
        <v>58484</v>
      </c>
      <c r="L25" s="17">
        <f t="shared" si="0"/>
        <v>13781091</v>
      </c>
    </row>
    <row r="26" spans="1:12" x14ac:dyDescent="0.25">
      <c r="A26" s="6" t="s">
        <v>28</v>
      </c>
      <c r="B26" s="12">
        <v>2824463</v>
      </c>
      <c r="C26" s="12">
        <v>762345</v>
      </c>
      <c r="D26" s="12">
        <v>42461</v>
      </c>
      <c r="E26" s="12">
        <v>50022</v>
      </c>
      <c r="F26" s="12">
        <v>79265</v>
      </c>
      <c r="G26" s="12">
        <v>8839</v>
      </c>
      <c r="H26" s="10">
        <v>0</v>
      </c>
      <c r="I26" s="12">
        <v>39485</v>
      </c>
      <c r="J26" s="10">
        <v>174649</v>
      </c>
      <c r="K26" s="10">
        <v>18006</v>
      </c>
      <c r="L26" s="17">
        <f t="shared" si="0"/>
        <v>3999535</v>
      </c>
    </row>
    <row r="27" spans="1:12" x14ac:dyDescent="0.25">
      <c r="A27" s="6" t="s">
        <v>29</v>
      </c>
      <c r="B27" s="12">
        <v>3350297</v>
      </c>
      <c r="C27" s="12">
        <v>904271</v>
      </c>
      <c r="D27" s="12">
        <v>50366</v>
      </c>
      <c r="E27" s="12">
        <v>59335</v>
      </c>
      <c r="F27" s="12">
        <v>94972</v>
      </c>
      <c r="G27" s="12">
        <v>10485</v>
      </c>
      <c r="H27" s="10">
        <v>0</v>
      </c>
      <c r="I27" s="12">
        <v>66996</v>
      </c>
      <c r="J27" s="10">
        <v>0</v>
      </c>
      <c r="K27" s="10">
        <v>21574</v>
      </c>
      <c r="L27" s="17">
        <f t="shared" si="0"/>
        <v>4558296</v>
      </c>
    </row>
    <row r="28" spans="1:12" x14ac:dyDescent="0.25">
      <c r="A28" s="6" t="s">
        <v>30</v>
      </c>
      <c r="B28" s="12">
        <v>4829559</v>
      </c>
      <c r="C28" s="12">
        <v>1303536</v>
      </c>
      <c r="D28" s="12">
        <v>72604</v>
      </c>
      <c r="E28" s="12">
        <v>85533</v>
      </c>
      <c r="F28" s="12">
        <v>137655</v>
      </c>
      <c r="G28" s="12">
        <v>15114</v>
      </c>
      <c r="H28" s="10">
        <v>0</v>
      </c>
      <c r="I28" s="12">
        <v>130997</v>
      </c>
      <c r="J28" s="10">
        <v>490614</v>
      </c>
      <c r="K28" s="10">
        <v>31270</v>
      </c>
      <c r="L28" s="17">
        <f t="shared" si="0"/>
        <v>7096882</v>
      </c>
    </row>
    <row r="29" spans="1:12" x14ac:dyDescent="0.25">
      <c r="A29" s="6" t="s">
        <v>31</v>
      </c>
      <c r="B29" s="12">
        <v>2555503</v>
      </c>
      <c r="C29" s="12">
        <v>689750</v>
      </c>
      <c r="D29" s="12">
        <v>38418</v>
      </c>
      <c r="E29" s="12">
        <v>45259</v>
      </c>
      <c r="F29" s="12">
        <v>70848</v>
      </c>
      <c r="G29" s="12">
        <v>7998</v>
      </c>
      <c r="H29" s="10">
        <v>0</v>
      </c>
      <c r="I29" s="12">
        <v>18146</v>
      </c>
      <c r="J29" s="10">
        <v>613706</v>
      </c>
      <c r="K29" s="10">
        <v>16094</v>
      </c>
      <c r="L29" s="17">
        <f t="shared" si="0"/>
        <v>4055722</v>
      </c>
    </row>
    <row r="30" spans="1:12" x14ac:dyDescent="0.25">
      <c r="A30" s="6" t="s">
        <v>32</v>
      </c>
      <c r="B30" s="12">
        <v>2713471</v>
      </c>
      <c r="C30" s="12">
        <v>732387</v>
      </c>
      <c r="D30" s="12">
        <v>40793</v>
      </c>
      <c r="E30" s="12">
        <v>48056</v>
      </c>
      <c r="F30" s="12">
        <v>75658</v>
      </c>
      <c r="G30" s="12">
        <v>8492</v>
      </c>
      <c r="H30" s="10">
        <v>0</v>
      </c>
      <c r="I30" s="12">
        <v>35385</v>
      </c>
      <c r="J30" s="10">
        <v>0</v>
      </c>
      <c r="K30" s="10">
        <v>17186</v>
      </c>
      <c r="L30" s="17">
        <f t="shared" si="0"/>
        <v>3671428</v>
      </c>
    </row>
    <row r="31" spans="1:12" x14ac:dyDescent="0.25">
      <c r="A31" s="6" t="s">
        <v>33</v>
      </c>
      <c r="B31" s="12">
        <v>2786267</v>
      </c>
      <c r="C31" s="12">
        <v>752035</v>
      </c>
      <c r="D31" s="12">
        <v>41887</v>
      </c>
      <c r="E31" s="12">
        <v>49346</v>
      </c>
      <c r="F31" s="12">
        <v>76825</v>
      </c>
      <c r="G31" s="12">
        <v>8720</v>
      </c>
      <c r="H31" s="10">
        <v>0</v>
      </c>
      <c r="I31" s="12">
        <v>18923</v>
      </c>
      <c r="J31" s="10">
        <v>841259</v>
      </c>
      <c r="K31" s="10">
        <v>17452</v>
      </c>
      <c r="L31" s="17">
        <f t="shared" si="0"/>
        <v>4592714</v>
      </c>
    </row>
    <row r="32" spans="1:12" x14ac:dyDescent="0.25">
      <c r="A32" s="6" t="s">
        <v>34</v>
      </c>
      <c r="B32" s="12">
        <v>4550940</v>
      </c>
      <c r="C32" s="12">
        <v>1228334</v>
      </c>
      <c r="D32" s="12">
        <v>68416</v>
      </c>
      <c r="E32" s="12">
        <v>80599</v>
      </c>
      <c r="F32" s="12">
        <v>130208</v>
      </c>
      <c r="G32" s="12">
        <v>14242</v>
      </c>
      <c r="H32" s="10">
        <v>0</v>
      </c>
      <c r="I32" s="12">
        <v>124831</v>
      </c>
      <c r="J32" s="10">
        <v>0</v>
      </c>
      <c r="K32" s="10">
        <v>29578</v>
      </c>
      <c r="L32" s="17">
        <f t="shared" si="0"/>
        <v>6227148</v>
      </c>
    </row>
    <row r="33" spans="1:12" x14ac:dyDescent="0.25">
      <c r="A33" s="6" t="s">
        <v>35</v>
      </c>
      <c r="B33" s="12">
        <v>3523559</v>
      </c>
      <c r="C33" s="12">
        <v>951036</v>
      </c>
      <c r="D33" s="12">
        <v>52971</v>
      </c>
      <c r="E33" s="12">
        <v>62403</v>
      </c>
      <c r="F33" s="12">
        <v>100303</v>
      </c>
      <c r="G33" s="12">
        <v>11027</v>
      </c>
      <c r="H33" s="10">
        <v>0</v>
      </c>
      <c r="I33" s="12">
        <v>80496</v>
      </c>
      <c r="J33" s="10">
        <v>752325</v>
      </c>
      <c r="K33" s="10">
        <v>22785</v>
      </c>
      <c r="L33" s="17">
        <f t="shared" si="0"/>
        <v>5556905</v>
      </c>
    </row>
    <row r="34" spans="1:12" x14ac:dyDescent="0.25">
      <c r="A34" s="6" t="s">
        <v>36</v>
      </c>
      <c r="B34" s="12">
        <v>3046069</v>
      </c>
      <c r="C34" s="12">
        <v>822158</v>
      </c>
      <c r="D34" s="12">
        <v>45793</v>
      </c>
      <c r="E34" s="12">
        <v>53947</v>
      </c>
      <c r="F34" s="12">
        <v>84359</v>
      </c>
      <c r="G34" s="12">
        <v>9533</v>
      </c>
      <c r="H34" s="10">
        <v>0</v>
      </c>
      <c r="I34" s="12">
        <v>46236</v>
      </c>
      <c r="J34" s="10">
        <v>431791</v>
      </c>
      <c r="K34" s="10">
        <v>19163</v>
      </c>
      <c r="L34" s="17">
        <f t="shared" si="0"/>
        <v>4559049</v>
      </c>
    </row>
    <row r="35" spans="1:12" x14ac:dyDescent="0.25">
      <c r="A35" s="6" t="s">
        <v>37</v>
      </c>
      <c r="B35" s="12">
        <v>2954432</v>
      </c>
      <c r="C35" s="12">
        <v>797424</v>
      </c>
      <c r="D35" s="12">
        <v>44415</v>
      </c>
      <c r="E35" s="12">
        <v>52324</v>
      </c>
      <c r="F35" s="12">
        <v>82387</v>
      </c>
      <c r="G35" s="12">
        <v>9246</v>
      </c>
      <c r="H35" s="10">
        <v>0</v>
      </c>
      <c r="I35" s="12">
        <v>30375</v>
      </c>
      <c r="J35" s="10">
        <v>1150340</v>
      </c>
      <c r="K35" s="10">
        <v>18715</v>
      </c>
      <c r="L35" s="17">
        <f t="shared" si="0"/>
        <v>5139658</v>
      </c>
    </row>
    <row r="36" spans="1:12" x14ac:dyDescent="0.25">
      <c r="A36" s="6" t="s">
        <v>38</v>
      </c>
      <c r="B36" s="12">
        <v>6192713</v>
      </c>
      <c r="C36" s="12">
        <v>1671461</v>
      </c>
      <c r="D36" s="12">
        <v>93097</v>
      </c>
      <c r="E36" s="12">
        <v>109675</v>
      </c>
      <c r="F36" s="12">
        <v>172616</v>
      </c>
      <c r="G36" s="12">
        <v>19380</v>
      </c>
      <c r="H36" s="10">
        <v>0</v>
      </c>
      <c r="I36" s="12">
        <v>175194</v>
      </c>
      <c r="J36" s="10">
        <v>1575746</v>
      </c>
      <c r="K36" s="10">
        <v>39211</v>
      </c>
      <c r="L36" s="17">
        <f t="shared" si="0"/>
        <v>10049093</v>
      </c>
    </row>
    <row r="37" spans="1:12" x14ac:dyDescent="0.25">
      <c r="A37" s="6" t="s">
        <v>51</v>
      </c>
      <c r="B37" s="12">
        <v>3510290</v>
      </c>
      <c r="C37" s="12">
        <v>947455</v>
      </c>
      <c r="D37" s="12">
        <v>52771</v>
      </c>
      <c r="E37" s="12">
        <v>62168</v>
      </c>
      <c r="F37" s="12">
        <v>98449</v>
      </c>
      <c r="G37" s="12">
        <v>10986</v>
      </c>
      <c r="H37" s="10">
        <v>0</v>
      </c>
      <c r="I37" s="12">
        <v>66240</v>
      </c>
      <c r="J37" s="10">
        <v>0</v>
      </c>
      <c r="K37" s="10">
        <v>22363</v>
      </c>
      <c r="L37" s="17">
        <f t="shared" si="0"/>
        <v>4770722</v>
      </c>
    </row>
    <row r="38" spans="1:12" x14ac:dyDescent="0.25">
      <c r="A38" s="6" t="s">
        <v>39</v>
      </c>
      <c r="B38" s="12">
        <v>8519745</v>
      </c>
      <c r="C38" s="12">
        <v>2299545</v>
      </c>
      <c r="D38" s="12">
        <v>128080</v>
      </c>
      <c r="E38" s="12">
        <v>150887</v>
      </c>
      <c r="F38" s="12">
        <v>241273</v>
      </c>
      <c r="G38" s="12">
        <v>26663</v>
      </c>
      <c r="H38" s="10">
        <v>0</v>
      </c>
      <c r="I38" s="12">
        <v>252002</v>
      </c>
      <c r="J38" s="10">
        <v>2549552</v>
      </c>
      <c r="K38" s="10">
        <v>54807</v>
      </c>
      <c r="L38" s="17">
        <f t="shared" si="0"/>
        <v>14222554</v>
      </c>
    </row>
    <row r="39" spans="1:12" x14ac:dyDescent="0.25">
      <c r="A39" s="6" t="s">
        <v>40</v>
      </c>
      <c r="B39" s="12">
        <v>5028732</v>
      </c>
      <c r="C39" s="12">
        <v>1357294</v>
      </c>
      <c r="D39" s="12">
        <v>75599</v>
      </c>
      <c r="E39" s="12">
        <v>89060</v>
      </c>
      <c r="F39" s="12">
        <v>143624</v>
      </c>
      <c r="G39" s="12">
        <v>15737</v>
      </c>
      <c r="H39" s="10">
        <v>0</v>
      </c>
      <c r="I39" s="12">
        <v>133608</v>
      </c>
      <c r="J39" s="10">
        <v>121323</v>
      </c>
      <c r="K39" s="10">
        <v>32625</v>
      </c>
      <c r="L39" s="17">
        <f t="shared" si="0"/>
        <v>6997602</v>
      </c>
    </row>
    <row r="40" spans="1:12" x14ac:dyDescent="0.25">
      <c r="A40" s="6" t="s">
        <v>41</v>
      </c>
      <c r="B40" s="12">
        <v>3382730</v>
      </c>
      <c r="C40" s="12">
        <v>913025</v>
      </c>
      <c r="D40" s="12">
        <v>50854</v>
      </c>
      <c r="E40" s="12">
        <v>59909</v>
      </c>
      <c r="F40" s="12">
        <v>96097</v>
      </c>
      <c r="G40" s="12">
        <v>10586</v>
      </c>
      <c r="H40" s="10">
        <v>0</v>
      </c>
      <c r="I40" s="12">
        <v>85987</v>
      </c>
      <c r="J40" s="10">
        <v>0</v>
      </c>
      <c r="K40" s="10">
        <v>21829</v>
      </c>
      <c r="L40" s="17">
        <f t="shared" si="0"/>
        <v>4621017</v>
      </c>
    </row>
    <row r="41" spans="1:12" x14ac:dyDescent="0.25">
      <c r="A41" s="6" t="s">
        <v>42</v>
      </c>
      <c r="B41" s="12">
        <v>2552425</v>
      </c>
      <c r="C41" s="12">
        <v>688920</v>
      </c>
      <c r="D41" s="12">
        <v>38371</v>
      </c>
      <c r="E41" s="12">
        <v>45204</v>
      </c>
      <c r="F41" s="12">
        <v>71118</v>
      </c>
      <c r="G41" s="12">
        <v>7988</v>
      </c>
      <c r="H41" s="10">
        <v>0</v>
      </c>
      <c r="I41" s="12">
        <v>23740</v>
      </c>
      <c r="J41" s="10">
        <v>0</v>
      </c>
      <c r="K41" s="10">
        <v>16155</v>
      </c>
      <c r="L41" s="17">
        <f t="shared" si="0"/>
        <v>3443921</v>
      </c>
    </row>
    <row r="42" spans="1:12" ht="15.75" thickBot="1" x14ac:dyDescent="0.3">
      <c r="A42" s="7" t="s">
        <v>43</v>
      </c>
      <c r="B42" s="13">
        <f>SUM(B6:B41)</f>
        <v>184917067</v>
      </c>
      <c r="C42" s="13">
        <f t="shared" ref="C42:K42" si="1">SUM(C6:C41)</f>
        <v>49910554</v>
      </c>
      <c r="D42" s="13">
        <f t="shared" si="1"/>
        <v>2779920</v>
      </c>
      <c r="E42" s="13">
        <f t="shared" si="1"/>
        <v>3274937</v>
      </c>
      <c r="F42" s="13">
        <f t="shared" si="1"/>
        <v>5265245</v>
      </c>
      <c r="G42" s="13">
        <f t="shared" si="1"/>
        <v>578698</v>
      </c>
      <c r="H42" s="13">
        <f t="shared" si="1"/>
        <v>0</v>
      </c>
      <c r="I42" s="13">
        <f t="shared" si="1"/>
        <v>4696796</v>
      </c>
      <c r="J42" s="13">
        <f t="shared" si="1"/>
        <v>27105888</v>
      </c>
      <c r="K42" s="13">
        <f t="shared" si="1"/>
        <v>1196047</v>
      </c>
      <c r="L42" s="18">
        <f t="shared" ref="L42" si="2">SUM(L6:L41)</f>
        <v>279725152</v>
      </c>
    </row>
    <row r="43" spans="1:12" ht="15.75" thickTop="1" x14ac:dyDescent="0.25">
      <c r="A43" s="8"/>
      <c r="B43" s="15"/>
      <c r="C43" s="15"/>
      <c r="D43" s="15"/>
      <c r="E43" s="15"/>
      <c r="F43" s="15"/>
      <c r="G43" s="15"/>
      <c r="H43" s="16"/>
      <c r="I43" s="15"/>
      <c r="J43" s="16"/>
      <c r="K43" s="16"/>
      <c r="L43" s="16"/>
    </row>
    <row r="47" spans="1:12" x14ac:dyDescent="0.25">
      <c r="B47" s="20"/>
    </row>
    <row r="49" spans="2:2" x14ac:dyDescent="0.25">
      <c r="B49" s="19"/>
    </row>
  </sheetData>
  <pageMargins left="0.78740157480314965" right="0" top="1.1023622047244095" bottom="0.74803149606299213" header="0.62992125984251968" footer="0.31496062992125984"/>
  <pageSetup paperSize="300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ANEXO III</vt:lpstr>
      <vt:lpstr>ANEXO VII ENERO</vt:lpstr>
      <vt:lpstr>ANEXO VII FEBRERO</vt:lpstr>
      <vt:lpstr>ANEXO VII MARZO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RCBARRERA</dc:creator>
  <cp:lastModifiedBy>hdamorelos@outlook.com</cp:lastModifiedBy>
  <cp:lastPrinted>2022-04-01T15:39:34Z</cp:lastPrinted>
  <dcterms:created xsi:type="dcterms:W3CDTF">2014-04-11T21:27:33Z</dcterms:created>
  <dcterms:modified xsi:type="dcterms:W3CDTF">2023-04-13T20:27:37Z</dcterms:modified>
</cp:coreProperties>
</file>