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"/>
    </mc:Choice>
  </mc:AlternateContent>
  <bookViews>
    <workbookView xWindow="0" yWindow="0" windowWidth="23040" windowHeight="9384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39" i="4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<sst xmlns="http://schemas.openxmlformats.org/spreadsheetml/2006/main" count="204" uniqueCount="55">
  <si>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</si>
  <si>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</si>
  <si>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</si>
  <si>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</si>
  <si>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</si>
  <si>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</si>
  <si>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</si>
  <si>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</si>
  <si>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</si>
  <si>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</si>
  <si>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</si>
  <si>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</si>
  <si>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</si>
  <si>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</si>
  <si>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</si>
  <si>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</si>
  <si>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</si>
  <si>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</si>
  <si>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</si>
  <si>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</si>
  <si>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</si>
  <si>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</si>
  <si>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</si>
  <si>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</si>
  <si>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</si>
  <si>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</si>
  <si>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</si>
  <si>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</si>
  <si>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</si>
  <si>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</si>
  <si>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</si>
  <si>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</si>
  <si>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</si>
  <si>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</si>
  <si>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</si>
  <si>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</si>
  <si>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</si>
  <si>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</si>
  <si>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</si>
  <si>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</si>
  <si>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</si>
  <si>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</si>
  <si>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</si>
  <si>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</si>
  <si>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</si>
  <si>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</si>
  <si>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</si>
  <si>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</si>
  <si>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</si>
  <si>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</si>
  <si>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</si>
  <si>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TERCER TRIMESTRE DEL EJERCICIO FISCAL 2018</t>
  </si>
  <si>
    <t>EN EL MES DE JULIO DEL EJERCICIO 2018</t>
  </si>
  <si>
    <t>EN EL MES DE AGOSTO DEL EJERCICIO 2018</t>
  </si>
  <si>
    <t>EN EL MES DE SEPTIEMBRE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</si>
</sst>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JULIO'!B6+'ANEXO VII AGOSTO'!B6+'ANEXO VII SEPTIEMBRE'!B6)</f>
        <v>8318401</v>
      </c>
      <c r="C6" s="9">
        <f>SUM('ANEXO VII JULIO'!C6+'ANEXO VII AGOSTO'!C6+'ANEXO VII SEPTIEMBRE'!C6)</f>
        <v>2548147</v>
      </c>
      <c r="D6" s="9">
        <f>SUM('ANEXO VII JULIO'!D6+'ANEXO VII AGOSTO'!D6+'ANEXO VII SEPTIEMBRE'!D6)</f>
        <v>100455</v>
      </c>
      <c r="E6" s="9">
        <f>SUM('ANEXO VII JULIO'!E6+'ANEXO VII AGOSTO'!E6+'ANEXO VII SEPTIEMBRE'!E6)</f>
        <v>44</v>
      </c>
      <c r="F6" s="9">
        <f>SUM('ANEXO VII JULIO'!F6+'ANEXO VII AGOSTO'!F6+'ANEXO VII SEPTIEMBRE'!F6)</f>
        <v>126489</v>
      </c>
      <c r="G6" s="9">
        <f>SUM('ANEXO VII JULIO'!G6+'ANEXO VII AGOSTO'!G6+'ANEXO VII SEPTIEMBRE'!G6)</f>
        <v>244305</v>
      </c>
      <c r="H6" s="9">
        <f>SUM('ANEXO VII JULIO'!H6+'ANEXO VII AGOSTO'!H6+'ANEXO VII SEPTIEMBRE'!H6)</f>
        <v>46</v>
      </c>
      <c r="I6" s="9">
        <f>SUM('ANEXO VII JULIO'!I6+'ANEXO VII AGOSTO'!I6+'ANEXO VII SEPTIEMBRE'!I6)</f>
        <v>20919</v>
      </c>
      <c r="J6" s="10">
        <f>SUM('ANEXO VII JULIO'!J6+'ANEXO VII AGOSTO'!J6+'ANEXO VII SEPTIEMBRE'!J6)</f>
        <v>103308</v>
      </c>
      <c r="K6" s="10">
        <f>SUM('ANEXO VII JULIO'!K6+'ANEXO VII AGOSTO'!K6+'ANEXO VII SEPTIEMBRE'!K6)</f>
        <v>149052</v>
      </c>
      <c r="L6" s="10">
        <f>+'ANEXO VII JULIO'!L6+'ANEXO VII AGOSTO'!L6+'ANEXO VII SEPTIEMBRE'!L6</f>
        <v>194032</v>
      </c>
      <c r="M6" s="11">
        <f>SUM(B6:L6)</f>
        <v>11805198</v>
      </c>
      <c r="P6" s="19"/>
    </row>
    <row r="7" spans="1:16" x14ac:dyDescent="0.3">
      <c r="A7" s="6" t="s">
        <v>12</v>
      </c>
      <c r="B7" s="12">
        <f>SUM('ANEXO VII JULIO'!B7+'ANEXO VII AGOSTO'!B7+'ANEXO VII SEPTIEMBRE'!B7)</f>
        <v>9807558</v>
      </c>
      <c r="C7" s="12">
        <f>SUM('ANEXO VII JULIO'!C7+'ANEXO VII AGOSTO'!C7+'ANEXO VII SEPTIEMBRE'!C7)</f>
        <v>3004315</v>
      </c>
      <c r="D7" s="12">
        <f>SUM('ANEXO VII JULIO'!D7+'ANEXO VII AGOSTO'!D7+'ANEXO VII SEPTIEMBRE'!D7)</f>
        <v>118438</v>
      </c>
      <c r="E7" s="12">
        <f>SUM('ANEXO VII JULIO'!E7+'ANEXO VII AGOSTO'!E7+'ANEXO VII SEPTIEMBRE'!E7)</f>
        <v>52</v>
      </c>
      <c r="F7" s="12">
        <f>SUM('ANEXO VII JULIO'!F7+'ANEXO VII AGOSTO'!F7+'ANEXO VII SEPTIEMBRE'!F7)</f>
        <v>149133</v>
      </c>
      <c r="G7" s="12">
        <f>SUM('ANEXO VII JULIO'!G7+'ANEXO VII AGOSTO'!G7+'ANEXO VII SEPTIEMBRE'!G7)</f>
        <v>290364</v>
      </c>
      <c r="H7" s="12">
        <f>SUM('ANEXO VII JULIO'!H7+'ANEXO VII AGOSTO'!H7+'ANEXO VII SEPTIEMBRE'!H7)</f>
        <v>56</v>
      </c>
      <c r="I7" s="12">
        <f>SUM('ANEXO VII JULIO'!I7+'ANEXO VII AGOSTO'!I7+'ANEXO VII SEPTIEMBRE'!I7)</f>
        <v>24663</v>
      </c>
      <c r="J7" s="10">
        <f>SUM('ANEXO VII JULIO'!J7+'ANEXO VII AGOSTO'!J7+'ANEXO VII SEPTIEMBRE'!J7)</f>
        <v>122784</v>
      </c>
      <c r="K7" s="12">
        <f>SUM('ANEXO VII JULIO'!K7+'ANEXO VII AGOSTO'!K7+'ANEXO VII SEPTIEMBRE'!K7)</f>
        <v>185174</v>
      </c>
      <c r="L7" s="10">
        <f>+'ANEXO VII JULIO'!L7+'ANEXO VII AGOSTO'!L7+'ANEXO VII SEPTIEMBRE'!L7</f>
        <v>1419443</v>
      </c>
      <c r="M7" s="11">
        <f t="shared" ref="M7:M38" si="0">SUM(B7:L7)</f>
        <v>15121980</v>
      </c>
      <c r="P7" s="19"/>
    </row>
    <row r="8" spans="1:16" x14ac:dyDescent="0.3">
      <c r="A8" s="6" t="s">
        <v>13</v>
      </c>
      <c r="B8" s="12">
        <f>SUM('ANEXO VII JULIO'!B8+'ANEXO VII AGOSTO'!B8+'ANEXO VII SEPTIEMBRE'!B8)</f>
        <v>11417788</v>
      </c>
      <c r="C8" s="12">
        <f>SUM('ANEXO VII JULIO'!C8+'ANEXO VII AGOSTO'!C8+'ANEXO VII SEPTIEMBRE'!C8)</f>
        <v>3497571</v>
      </c>
      <c r="D8" s="12">
        <f>SUM('ANEXO VII JULIO'!D8+'ANEXO VII AGOSTO'!D8+'ANEXO VII SEPTIEMBRE'!D8)</f>
        <v>137883</v>
      </c>
      <c r="E8" s="12">
        <f>SUM('ANEXO VII JULIO'!E8+'ANEXO VII AGOSTO'!E8+'ANEXO VII SEPTIEMBRE'!E8)</f>
        <v>61</v>
      </c>
      <c r="F8" s="12">
        <f>SUM('ANEXO VII JULIO'!F8+'ANEXO VII AGOSTO'!F8+'ANEXO VII SEPTIEMBRE'!F8)</f>
        <v>173618</v>
      </c>
      <c r="G8" s="12">
        <f>SUM('ANEXO VII JULIO'!G8+'ANEXO VII AGOSTO'!G8+'ANEXO VII SEPTIEMBRE'!G8)</f>
        <v>357180</v>
      </c>
      <c r="H8" s="12">
        <f>SUM('ANEXO VII JULIO'!H8+'ANEXO VII AGOSTO'!H8+'ANEXO VII SEPTIEMBRE'!H8)</f>
        <v>90</v>
      </c>
      <c r="I8" s="12">
        <f>SUM('ANEXO VII JULIO'!I8+'ANEXO VII AGOSTO'!I8+'ANEXO VII SEPTIEMBRE'!I8)</f>
        <v>28710</v>
      </c>
      <c r="J8" s="10">
        <f>SUM('ANEXO VII JULIO'!J8+'ANEXO VII AGOSTO'!J8+'ANEXO VII SEPTIEMBRE'!J8)</f>
        <v>151039</v>
      </c>
      <c r="K8" s="12">
        <f>SUM('ANEXO VII JULIO'!K8+'ANEXO VII AGOSTO'!K8+'ANEXO VII SEPTIEMBRE'!K8)</f>
        <v>299319</v>
      </c>
      <c r="L8" s="10">
        <f>+'ANEXO VII JULIO'!L8+'ANEXO VII AGOSTO'!L8+'ANEXO VII SEPTIEMBRE'!L8</f>
        <v>0</v>
      </c>
      <c r="M8" s="11">
        <f t="shared" si="0"/>
        <v>16063259</v>
      </c>
      <c r="P8" s="19"/>
    </row>
    <row r="9" spans="1:16" x14ac:dyDescent="0.3">
      <c r="A9" s="6" t="s">
        <v>14</v>
      </c>
      <c r="B9" s="12">
        <f>SUM('ANEXO VII JULIO'!B9+'ANEXO VII AGOSTO'!B9+'ANEXO VII SEPTIEMBRE'!B9)</f>
        <v>18259856</v>
      </c>
      <c r="C9" s="12">
        <f>SUM('ANEXO VII JULIO'!C9+'ANEXO VII AGOSTO'!C9+'ANEXO VII SEPTIEMBRE'!C9)</f>
        <v>5593479</v>
      </c>
      <c r="D9" s="12">
        <f>SUM('ANEXO VII JULIO'!D9+'ANEXO VII AGOSTO'!D9+'ANEXO VII SEPTIEMBRE'!D9)</f>
        <v>220510</v>
      </c>
      <c r="E9" s="12">
        <f>SUM('ANEXO VII JULIO'!E9+'ANEXO VII AGOSTO'!E9+'ANEXO VII SEPTIEMBRE'!E9)</f>
        <v>96</v>
      </c>
      <c r="F9" s="12">
        <f>SUM('ANEXO VII JULIO'!F9+'ANEXO VII AGOSTO'!F9+'ANEXO VII SEPTIEMBRE'!F9)</f>
        <v>277657</v>
      </c>
      <c r="G9" s="12">
        <f>SUM('ANEXO VII JULIO'!G9+'ANEXO VII AGOSTO'!G9+'ANEXO VII SEPTIEMBRE'!G9)</f>
        <v>533442</v>
      </c>
      <c r="H9" s="12">
        <f>SUM('ANEXO VII JULIO'!H9+'ANEXO VII AGOSTO'!H9+'ANEXO VII SEPTIEMBRE'!H9)</f>
        <v>216</v>
      </c>
      <c r="I9" s="12">
        <f>SUM('ANEXO VII JULIO'!I9+'ANEXO VII AGOSTO'!I9+'ANEXO VII SEPTIEMBRE'!I9)</f>
        <v>45918</v>
      </c>
      <c r="J9" s="10">
        <f>SUM('ANEXO VII JULIO'!J9+'ANEXO VII AGOSTO'!J9+'ANEXO VII SEPTIEMBRE'!J9)</f>
        <v>225573</v>
      </c>
      <c r="K9" s="12">
        <f>SUM('ANEXO VII JULIO'!K9+'ANEXO VII AGOSTO'!K9+'ANEXO VII SEPTIEMBRE'!K9)</f>
        <v>717252</v>
      </c>
      <c r="L9" s="10">
        <f>+'ANEXO VII JULIO'!L9+'ANEXO VII AGOSTO'!L9+'ANEXO VII SEPTIEMBRE'!L9</f>
        <v>56071</v>
      </c>
      <c r="M9" s="11">
        <f t="shared" si="0"/>
        <v>25930070</v>
      </c>
      <c r="P9" s="19"/>
    </row>
    <row r="10" spans="1:16" x14ac:dyDescent="0.3">
      <c r="A10" s="6" t="s">
        <v>15</v>
      </c>
      <c r="B10" s="12">
        <f>SUM('ANEXO VII JULIO'!B10+'ANEXO VII AGOSTO'!B10+'ANEXO VII SEPTIEMBRE'!B10)</f>
        <v>8021304</v>
      </c>
      <c r="C10" s="12">
        <f>SUM('ANEXO VII JULIO'!C10+'ANEXO VII AGOSTO'!C10+'ANEXO VII SEPTIEMBRE'!C10)</f>
        <v>2457138</v>
      </c>
      <c r="D10" s="12">
        <f>SUM('ANEXO VII JULIO'!D10+'ANEXO VII AGOSTO'!D10+'ANEXO VII SEPTIEMBRE'!D10)</f>
        <v>96867</v>
      </c>
      <c r="E10" s="12">
        <f>SUM('ANEXO VII JULIO'!E10+'ANEXO VII AGOSTO'!E10+'ANEXO VII SEPTIEMBRE'!E10)</f>
        <v>43</v>
      </c>
      <c r="F10" s="12">
        <f>SUM('ANEXO VII JULIO'!F10+'ANEXO VII AGOSTO'!F10+'ANEXO VII SEPTIEMBRE'!F10)</f>
        <v>121972</v>
      </c>
      <c r="G10" s="12">
        <f>SUM('ANEXO VII JULIO'!G10+'ANEXO VII AGOSTO'!G10+'ANEXO VII SEPTIEMBRE'!G10)</f>
        <v>237654</v>
      </c>
      <c r="H10" s="12">
        <f>SUM('ANEXO VII JULIO'!H10+'ANEXO VII AGOSTO'!H10+'ANEXO VII SEPTIEMBRE'!H10)</f>
        <v>25</v>
      </c>
      <c r="I10" s="12">
        <f>SUM('ANEXO VII JULIO'!I10+'ANEXO VII AGOSTO'!I10+'ANEXO VII SEPTIEMBRE'!I10)</f>
        <v>20172</v>
      </c>
      <c r="J10" s="10">
        <f>SUM('ANEXO VII JULIO'!J10+'ANEXO VII AGOSTO'!J10+'ANEXO VII SEPTIEMBRE'!J10)</f>
        <v>100495</v>
      </c>
      <c r="K10" s="12">
        <f>SUM('ANEXO VII JULIO'!K10+'ANEXO VII AGOSTO'!K10+'ANEXO VII SEPTIEMBRE'!K10)</f>
        <v>81923</v>
      </c>
      <c r="L10" s="10">
        <f>+'ANEXO VII JULIO'!L10+'ANEXO VII AGOSTO'!L10+'ANEXO VII SEPTIEMBRE'!L10</f>
        <v>538036</v>
      </c>
      <c r="M10" s="11">
        <f t="shared" si="0"/>
        <v>11675629</v>
      </c>
      <c r="P10" s="19"/>
    </row>
    <row r="11" spans="1:16" x14ac:dyDescent="0.3">
      <c r="A11" s="6" t="s">
        <v>16</v>
      </c>
      <c r="B11" s="12">
        <f>SUM('ANEXO VII JULIO'!B11+'ANEXO VII AGOSTO'!B11+'ANEXO VII SEPTIEMBRE'!B11)</f>
        <v>35122296</v>
      </c>
      <c r="C11" s="12">
        <f>SUM('ANEXO VII JULIO'!C11+'ANEXO VII AGOSTO'!C11+'ANEXO VII SEPTIEMBRE'!C11)</f>
        <v>10758890</v>
      </c>
      <c r="D11" s="12">
        <f>SUM('ANEXO VII JULIO'!D11+'ANEXO VII AGOSTO'!D11+'ANEXO VII SEPTIEMBRE'!D11)</f>
        <v>424144</v>
      </c>
      <c r="E11" s="12">
        <f>SUM('ANEXO VII JULIO'!E11+'ANEXO VII AGOSTO'!E11+'ANEXO VII SEPTIEMBRE'!E11)</f>
        <v>186</v>
      </c>
      <c r="F11" s="12">
        <f>SUM('ANEXO VII JULIO'!F11+'ANEXO VII AGOSTO'!F11+'ANEXO VII SEPTIEMBRE'!F11)</f>
        <v>534068</v>
      </c>
      <c r="G11" s="12">
        <f>SUM('ANEXO VII JULIO'!G11+'ANEXO VII AGOSTO'!G11+'ANEXO VII SEPTIEMBRE'!G11)</f>
        <v>1031487</v>
      </c>
      <c r="H11" s="12">
        <f>SUM('ANEXO VII JULIO'!H11+'ANEXO VII AGOSTO'!H11+'ANEXO VII SEPTIEMBRE'!H11)</f>
        <v>492</v>
      </c>
      <c r="I11" s="12">
        <f>SUM('ANEXO VII JULIO'!I11+'ANEXO VII AGOSTO'!I11+'ANEXO VII SEPTIEMBRE'!I11)</f>
        <v>88320</v>
      </c>
      <c r="J11" s="10">
        <f>SUM('ANEXO VII JULIO'!J11+'ANEXO VII AGOSTO'!J11+'ANEXO VII SEPTIEMBRE'!J11)</f>
        <v>436179</v>
      </c>
      <c r="K11" s="12">
        <f>SUM('ANEXO VII JULIO'!K11+'ANEXO VII AGOSTO'!K11+'ANEXO VII SEPTIEMBRE'!K11)</f>
        <v>1633640</v>
      </c>
      <c r="L11" s="10">
        <f>+'ANEXO VII JULIO'!L11+'ANEXO VII AGOSTO'!L11+'ANEXO VII SEPTIEMBRE'!L11</f>
        <v>0</v>
      </c>
      <c r="M11" s="11">
        <f t="shared" si="0"/>
        <v>50029702</v>
      </c>
      <c r="P11" s="19"/>
    </row>
    <row r="12" spans="1:16" x14ac:dyDescent="0.3">
      <c r="A12" s="6" t="s">
        <v>17</v>
      </c>
      <c r="B12" s="12">
        <f>SUM('ANEXO VII JULIO'!B12+'ANEXO VII AGOSTO'!B12+'ANEXO VII SEPTIEMBRE'!B12)</f>
        <v>74197708</v>
      </c>
      <c r="C12" s="12">
        <f>SUM('ANEXO VII JULIO'!C12+'ANEXO VII AGOSTO'!C12+'ANEXO VII SEPTIEMBRE'!C12)</f>
        <v>22728724</v>
      </c>
      <c r="D12" s="12">
        <f>SUM('ANEXO VII JULIO'!D12+'ANEXO VII AGOSTO'!D12+'ANEXO VII SEPTIEMBRE'!D12)</f>
        <v>896028</v>
      </c>
      <c r="E12" s="12">
        <f>SUM('ANEXO VII JULIO'!E12+'ANEXO VII AGOSTO'!E12+'ANEXO VII SEPTIEMBRE'!E12)</f>
        <v>394</v>
      </c>
      <c r="F12" s="12">
        <f>SUM('ANEXO VII JULIO'!F12+'ANEXO VII AGOSTO'!F12+'ANEXO VII SEPTIEMBRE'!F12)</f>
        <v>1128246</v>
      </c>
      <c r="G12" s="12">
        <f>SUM('ANEXO VII JULIO'!G12+'ANEXO VII AGOSTO'!G12+'ANEXO VII SEPTIEMBRE'!G12)</f>
        <v>2183292</v>
      </c>
      <c r="H12" s="12">
        <f>SUM('ANEXO VII JULIO'!H12+'ANEXO VII AGOSTO'!H12+'ANEXO VII SEPTIEMBRE'!H12)</f>
        <v>925</v>
      </c>
      <c r="I12" s="12">
        <f>SUM('ANEXO VII JULIO'!I12+'ANEXO VII AGOSTO'!I12+'ANEXO VII SEPTIEMBRE'!I12)</f>
        <v>186579</v>
      </c>
      <c r="J12" s="10">
        <f>SUM('ANEXO VII JULIO'!J12+'ANEXO VII AGOSTO'!J12+'ANEXO VII SEPTIEMBRE'!J12)</f>
        <v>923236</v>
      </c>
      <c r="K12" s="12">
        <f>SUM('ANEXO VII JULIO'!K12+'ANEXO VII AGOSTO'!K12+'ANEXO VII SEPTIEMBRE'!K12)</f>
        <v>3072277</v>
      </c>
      <c r="L12" s="10">
        <f>+'ANEXO VII JULIO'!L12+'ANEXO VII AGOSTO'!L12+'ANEXO VII SEPTIEMBRE'!L12</f>
        <v>5628610</v>
      </c>
      <c r="M12" s="11">
        <f t="shared" si="0"/>
        <v>110946019</v>
      </c>
      <c r="P12" s="19"/>
    </row>
    <row r="13" spans="1:16" x14ac:dyDescent="0.3">
      <c r="A13" s="6" t="s">
        <v>18</v>
      </c>
      <c r="B13" s="12">
        <f>SUM('ANEXO VII JULIO'!B13+'ANEXO VII AGOSTO'!B13+'ANEXO VII SEPTIEMBRE'!B13)</f>
        <v>20521601</v>
      </c>
      <c r="C13" s="12">
        <f>SUM('ANEXO VII JULIO'!C13+'ANEXO VII AGOSTO'!C13+'ANEXO VII SEPTIEMBRE'!C13)</f>
        <v>6286311</v>
      </c>
      <c r="D13" s="12">
        <f>SUM('ANEXO VII JULIO'!D13+'ANEXO VII AGOSTO'!D13+'ANEXO VII SEPTIEMBRE'!D13)</f>
        <v>247823</v>
      </c>
      <c r="E13" s="12">
        <f>SUM('ANEXO VII JULIO'!E13+'ANEXO VII AGOSTO'!E13+'ANEXO VII SEPTIEMBRE'!E13)</f>
        <v>109</v>
      </c>
      <c r="F13" s="12">
        <f>SUM('ANEXO VII JULIO'!F13+'ANEXO VII AGOSTO'!F13+'ANEXO VII SEPTIEMBRE'!F13)</f>
        <v>312051</v>
      </c>
      <c r="G13" s="12">
        <f>SUM('ANEXO VII JULIO'!G13+'ANEXO VII AGOSTO'!G13+'ANEXO VII SEPTIEMBRE'!G13)</f>
        <v>604923</v>
      </c>
      <c r="H13" s="12">
        <f>SUM('ANEXO VII JULIO'!H13+'ANEXO VII AGOSTO'!H13+'ANEXO VII SEPTIEMBRE'!H13)</f>
        <v>251</v>
      </c>
      <c r="I13" s="12">
        <f>SUM('ANEXO VII JULIO'!I13+'ANEXO VII AGOSTO'!I13+'ANEXO VII SEPTIEMBRE'!I13)</f>
        <v>51603</v>
      </c>
      <c r="J13" s="10">
        <f>SUM('ANEXO VII JULIO'!J13+'ANEXO VII AGOSTO'!J13+'ANEXO VII SEPTIEMBRE'!J13)</f>
        <v>255800</v>
      </c>
      <c r="K13" s="12">
        <f>SUM('ANEXO VII JULIO'!K13+'ANEXO VII AGOSTO'!K13+'ANEXO VII SEPTIEMBRE'!K13)</f>
        <v>834432</v>
      </c>
      <c r="L13" s="10">
        <f>+'ANEXO VII JULIO'!L13+'ANEXO VII AGOSTO'!L13+'ANEXO VII SEPTIEMBRE'!L13</f>
        <v>255049</v>
      </c>
      <c r="M13" s="11">
        <f t="shared" si="0"/>
        <v>29369953</v>
      </c>
      <c r="P13" s="19"/>
    </row>
    <row r="14" spans="1:16" x14ac:dyDescent="0.3">
      <c r="A14" s="6" t="s">
        <v>19</v>
      </c>
      <c r="B14" s="12">
        <f>SUM('ANEXO VII JULIO'!B14+'ANEXO VII AGOSTO'!B14+'ANEXO VII SEPTIEMBRE'!B14)</f>
        <v>8149554</v>
      </c>
      <c r="C14" s="12">
        <f>SUM('ANEXO VII JULIO'!C14+'ANEXO VII AGOSTO'!C14+'ANEXO VII SEPTIEMBRE'!C14)</f>
        <v>2496425</v>
      </c>
      <c r="D14" s="12">
        <f>SUM('ANEXO VII JULIO'!D14+'ANEXO VII AGOSTO'!D14+'ANEXO VII SEPTIEMBRE'!D14)</f>
        <v>98416</v>
      </c>
      <c r="E14" s="12">
        <f>SUM('ANEXO VII JULIO'!E14+'ANEXO VII AGOSTO'!E14+'ANEXO VII SEPTIEMBRE'!E14)</f>
        <v>43</v>
      </c>
      <c r="F14" s="12">
        <f>SUM('ANEXO VII JULIO'!F14+'ANEXO VII AGOSTO'!F14+'ANEXO VII SEPTIEMBRE'!F14)</f>
        <v>123922</v>
      </c>
      <c r="G14" s="12">
        <f>SUM('ANEXO VII JULIO'!G14+'ANEXO VII AGOSTO'!G14+'ANEXO VII SEPTIEMBRE'!G14)</f>
        <v>240312</v>
      </c>
      <c r="H14" s="12">
        <f>SUM('ANEXO VII JULIO'!H14+'ANEXO VII AGOSTO'!H14+'ANEXO VII SEPTIEMBRE'!H14)</f>
        <v>48</v>
      </c>
      <c r="I14" s="12">
        <f>SUM('ANEXO VII JULIO'!I14+'ANEXO VII AGOSTO'!I14+'ANEXO VII SEPTIEMBRE'!I14)</f>
        <v>20493</v>
      </c>
      <c r="J14" s="10">
        <f>SUM('ANEXO VII JULIO'!J14+'ANEXO VII AGOSTO'!J14+'ANEXO VII SEPTIEMBRE'!J14)</f>
        <v>101619</v>
      </c>
      <c r="K14" s="12">
        <f>SUM('ANEXO VII JULIO'!K14+'ANEXO VII AGOSTO'!K14+'ANEXO VII SEPTIEMBRE'!K14)</f>
        <v>161288</v>
      </c>
      <c r="L14" s="10">
        <f>+'ANEXO VII JULIO'!L14+'ANEXO VII AGOSTO'!L14+'ANEXO VII SEPTIEMBRE'!L14</f>
        <v>0</v>
      </c>
      <c r="M14" s="11">
        <f t="shared" si="0"/>
        <v>11392120</v>
      </c>
      <c r="P14" s="19"/>
    </row>
    <row r="15" spans="1:16" x14ac:dyDescent="0.3">
      <c r="A15" s="6" t="s">
        <v>20</v>
      </c>
      <c r="B15" s="12">
        <f>SUM('ANEXO VII JULIO'!B15+'ANEXO VII AGOSTO'!B15+'ANEXO VII SEPTIEMBRE'!B15)</f>
        <v>8275524</v>
      </c>
      <c r="C15" s="12">
        <f>SUM('ANEXO VII JULIO'!C15+'ANEXO VII AGOSTO'!C15+'ANEXO VII SEPTIEMBRE'!C15)</f>
        <v>2535012</v>
      </c>
      <c r="D15" s="12">
        <f>SUM('ANEXO VII JULIO'!D15+'ANEXO VII AGOSTO'!D15+'ANEXO VII SEPTIEMBRE'!D15)</f>
        <v>99937</v>
      </c>
      <c r="E15" s="12">
        <f>SUM('ANEXO VII JULIO'!E15+'ANEXO VII AGOSTO'!E15+'ANEXO VII SEPTIEMBRE'!E15)</f>
        <v>44</v>
      </c>
      <c r="F15" s="12">
        <f>SUM('ANEXO VII JULIO'!F15+'ANEXO VII AGOSTO'!F15+'ANEXO VII SEPTIEMBRE'!F15)</f>
        <v>125837</v>
      </c>
      <c r="G15" s="12">
        <f>SUM('ANEXO VII JULIO'!G15+'ANEXO VII AGOSTO'!G15+'ANEXO VII SEPTIEMBRE'!G15)</f>
        <v>243816</v>
      </c>
      <c r="H15" s="12">
        <f>SUM('ANEXO VII JULIO'!H15+'ANEXO VII AGOSTO'!H15+'ANEXO VII SEPTIEMBRE'!H15)</f>
        <v>43</v>
      </c>
      <c r="I15" s="12">
        <f>SUM('ANEXO VII JULIO'!I15+'ANEXO VII AGOSTO'!I15+'ANEXO VII SEPTIEMBRE'!I15)</f>
        <v>20811</v>
      </c>
      <c r="J15" s="10">
        <f>SUM('ANEXO VII JULIO'!J15+'ANEXO VII AGOSTO'!J15+'ANEXO VII SEPTIEMBRE'!J15)</f>
        <v>103101</v>
      </c>
      <c r="K15" s="12">
        <f>SUM('ANEXO VII JULIO'!K15+'ANEXO VII AGOSTO'!K15+'ANEXO VII SEPTIEMBRE'!K15)</f>
        <v>144572</v>
      </c>
      <c r="L15" s="10">
        <f>+'ANEXO VII JULIO'!L15+'ANEXO VII AGOSTO'!L15+'ANEXO VII SEPTIEMBRE'!L15</f>
        <v>0</v>
      </c>
      <c r="M15" s="11">
        <f t="shared" si="0"/>
        <v>11548697</v>
      </c>
      <c r="P15" s="19"/>
    </row>
    <row r="16" spans="1:16" x14ac:dyDescent="0.3">
      <c r="A16" s="6" t="s">
        <v>21</v>
      </c>
      <c r="B16" s="12">
        <f>SUM('ANEXO VII JULIO'!B16+'ANEXO VII AGOSTO'!B16+'ANEXO VII SEPTIEMBRE'!B16)</f>
        <v>38483274</v>
      </c>
      <c r="C16" s="12">
        <f>SUM('ANEXO VII JULIO'!C16+'ANEXO VII AGOSTO'!C16+'ANEXO VII SEPTIEMBRE'!C16)</f>
        <v>11788447</v>
      </c>
      <c r="D16" s="12">
        <f>SUM('ANEXO VII JULIO'!D16+'ANEXO VII AGOSTO'!D16+'ANEXO VII SEPTIEMBRE'!D16)</f>
        <v>464732</v>
      </c>
      <c r="E16" s="12">
        <f>SUM('ANEXO VII JULIO'!E16+'ANEXO VII AGOSTO'!E16+'ANEXO VII SEPTIEMBRE'!E16)</f>
        <v>204</v>
      </c>
      <c r="F16" s="12">
        <f>SUM('ANEXO VII JULIO'!F16+'ANEXO VII AGOSTO'!F16+'ANEXO VII SEPTIEMBRE'!F16)</f>
        <v>585174</v>
      </c>
      <c r="G16" s="12">
        <f>SUM('ANEXO VII JULIO'!G16+'ANEXO VII AGOSTO'!G16+'ANEXO VII SEPTIEMBRE'!G16)</f>
        <v>1136772</v>
      </c>
      <c r="H16" s="12">
        <f>SUM('ANEXO VII JULIO'!H16+'ANEXO VII AGOSTO'!H16+'ANEXO VII SEPTIEMBRE'!H16)</f>
        <v>541</v>
      </c>
      <c r="I16" s="12">
        <f>SUM('ANEXO VII JULIO'!I16+'ANEXO VII AGOSTO'!I16+'ANEXO VII SEPTIEMBRE'!I16)</f>
        <v>96771</v>
      </c>
      <c r="J16" s="10">
        <f>SUM('ANEXO VII JULIO'!J16+'ANEXO VII AGOSTO'!J16+'ANEXO VII SEPTIEMBRE'!J16)</f>
        <v>480700</v>
      </c>
      <c r="K16" s="12">
        <f>SUM('ANEXO VII JULIO'!K16+'ANEXO VII AGOSTO'!K16+'ANEXO VII SEPTIEMBRE'!K16)</f>
        <v>1795934</v>
      </c>
      <c r="L16" s="10">
        <f>+'ANEXO VII JULIO'!L16+'ANEXO VII AGOSTO'!L16+'ANEXO VII SEPTIEMBRE'!L16</f>
        <v>8270233</v>
      </c>
      <c r="M16" s="11">
        <f t="shared" si="0"/>
        <v>63102782</v>
      </c>
      <c r="P16" s="19"/>
    </row>
    <row r="17" spans="1:16" x14ac:dyDescent="0.3">
      <c r="A17" s="6" t="s">
        <v>22</v>
      </c>
      <c r="B17" s="12">
        <f>SUM('ANEXO VII JULIO'!B17+'ANEXO VII AGOSTO'!B17+'ANEXO VII SEPTIEMBRE'!B17)</f>
        <v>13359018</v>
      </c>
      <c r="C17" s="12">
        <f>SUM('ANEXO VII JULIO'!C17+'ANEXO VII AGOSTO'!C17+'ANEXO VII SEPTIEMBRE'!C17)</f>
        <v>4092221</v>
      </c>
      <c r="D17" s="12">
        <f>SUM('ANEXO VII JULIO'!D17+'ANEXO VII AGOSTO'!D17+'ANEXO VII SEPTIEMBRE'!D17)</f>
        <v>161327</v>
      </c>
      <c r="E17" s="12">
        <f>SUM('ANEXO VII JULIO'!E17+'ANEXO VII AGOSTO'!E17+'ANEXO VII SEPTIEMBRE'!E17)</f>
        <v>71</v>
      </c>
      <c r="F17" s="12">
        <f>SUM('ANEXO VII JULIO'!F17+'ANEXO VII AGOSTO'!F17+'ANEXO VII SEPTIEMBRE'!F17)</f>
        <v>203136</v>
      </c>
      <c r="G17" s="12">
        <f>SUM('ANEXO VII JULIO'!G17+'ANEXO VII AGOSTO'!G17+'ANEXO VII SEPTIEMBRE'!G17)</f>
        <v>385389</v>
      </c>
      <c r="H17" s="12">
        <f>SUM('ANEXO VII JULIO'!H17+'ANEXO VII AGOSTO'!H17+'ANEXO VII SEPTIEMBRE'!H17)</f>
        <v>145</v>
      </c>
      <c r="I17" s="12">
        <f>SUM('ANEXO VII JULIO'!I17+'ANEXO VII AGOSTO'!I17+'ANEXO VII SEPTIEMBRE'!I17)</f>
        <v>33594</v>
      </c>
      <c r="J17" s="10">
        <f>SUM('ANEXO VII JULIO'!J17+'ANEXO VII AGOSTO'!J17+'ANEXO VII SEPTIEMBRE'!J17)</f>
        <v>162967</v>
      </c>
      <c r="K17" s="12">
        <f>SUM('ANEXO VII JULIO'!K17+'ANEXO VII AGOSTO'!K17+'ANEXO VII SEPTIEMBRE'!K17)</f>
        <v>479065</v>
      </c>
      <c r="L17" s="10">
        <f>+'ANEXO VII JULIO'!L17+'ANEXO VII AGOSTO'!L17+'ANEXO VII SEPTIEMBRE'!L17</f>
        <v>1217090</v>
      </c>
      <c r="M17" s="11">
        <f t="shared" si="0"/>
        <v>20094023</v>
      </c>
      <c r="P17" s="19"/>
    </row>
    <row r="18" spans="1:16" x14ac:dyDescent="0.3">
      <c r="A18" s="6" t="s">
        <v>23</v>
      </c>
      <c r="B18" s="12">
        <f>SUM('ANEXO VII JULIO'!B18+'ANEXO VII AGOSTO'!B18+'ANEXO VII SEPTIEMBRE'!B18)</f>
        <v>7844694</v>
      </c>
      <c r="C18" s="12">
        <f>SUM('ANEXO VII JULIO'!C18+'ANEXO VII AGOSTO'!C18+'ANEXO VII SEPTIEMBRE'!C18)</f>
        <v>2403038</v>
      </c>
      <c r="D18" s="12">
        <f>SUM('ANEXO VII JULIO'!D18+'ANEXO VII AGOSTO'!D18+'ANEXO VII SEPTIEMBRE'!D18)</f>
        <v>94734</v>
      </c>
      <c r="E18" s="12">
        <f>SUM('ANEXO VII JULIO'!E18+'ANEXO VII AGOSTO'!E18+'ANEXO VII SEPTIEMBRE'!E18)</f>
        <v>41</v>
      </c>
      <c r="F18" s="12">
        <f>SUM('ANEXO VII JULIO'!F18+'ANEXO VII AGOSTO'!F18+'ANEXO VII SEPTIEMBRE'!F18)</f>
        <v>119285</v>
      </c>
      <c r="G18" s="12">
        <f>SUM('ANEXO VII JULIO'!G18+'ANEXO VII AGOSTO'!G18+'ANEXO VII SEPTIEMBRE'!G18)</f>
        <v>230841</v>
      </c>
      <c r="H18" s="12">
        <f>SUM('ANEXO VII JULIO'!H18+'ANEXO VII AGOSTO'!H18+'ANEXO VII SEPTIEMBRE'!H18)</f>
        <v>39</v>
      </c>
      <c r="I18" s="12">
        <f>SUM('ANEXO VII JULIO'!I18+'ANEXO VII AGOSTO'!I18+'ANEXO VII SEPTIEMBRE'!I18)</f>
        <v>19725</v>
      </c>
      <c r="J18" s="10">
        <f>SUM('ANEXO VII JULIO'!J18+'ANEXO VII AGOSTO'!J18+'ANEXO VII SEPTIEMBRE'!J18)</f>
        <v>97615</v>
      </c>
      <c r="K18" s="12">
        <f>SUM('ANEXO VII JULIO'!K18+'ANEXO VII AGOSTO'!K18+'ANEXO VII SEPTIEMBRE'!K18)</f>
        <v>131589</v>
      </c>
      <c r="L18" s="10">
        <f>+'ANEXO VII JULIO'!L18+'ANEXO VII AGOSTO'!L18+'ANEXO VII SEPTIEMBRE'!L18</f>
        <v>467895</v>
      </c>
      <c r="M18" s="11">
        <f t="shared" si="0"/>
        <v>11409496</v>
      </c>
      <c r="P18" s="19"/>
    </row>
    <row r="19" spans="1:16" x14ac:dyDescent="0.3">
      <c r="A19" s="6" t="s">
        <v>24</v>
      </c>
      <c r="B19" s="12">
        <f>SUM('ANEXO VII JULIO'!B19+'ANEXO VII AGOSTO'!B19+'ANEXO VII SEPTIEMBRE'!B19)</f>
        <v>7674736</v>
      </c>
      <c r="C19" s="12">
        <f>SUM('ANEXO VII JULIO'!C19+'ANEXO VII AGOSTO'!C19+'ANEXO VII SEPTIEMBRE'!C19)</f>
        <v>2350975</v>
      </c>
      <c r="D19" s="12">
        <f>SUM('ANEXO VII JULIO'!D19+'ANEXO VII AGOSTO'!D19+'ANEXO VII SEPTIEMBRE'!D19)</f>
        <v>92682</v>
      </c>
      <c r="E19" s="12">
        <f>SUM('ANEXO VII JULIO'!E19+'ANEXO VII AGOSTO'!E19+'ANEXO VII SEPTIEMBRE'!E19)</f>
        <v>41</v>
      </c>
      <c r="F19" s="12">
        <f>SUM('ANEXO VII JULIO'!F19+'ANEXO VII AGOSTO'!F19+'ANEXO VII SEPTIEMBRE'!F19)</f>
        <v>116701</v>
      </c>
      <c r="G19" s="12">
        <f>SUM('ANEXO VII JULIO'!G19+'ANEXO VII AGOSTO'!G19+'ANEXO VII SEPTIEMBRE'!G19)</f>
        <v>225666</v>
      </c>
      <c r="H19" s="12">
        <f>SUM('ANEXO VII JULIO'!H19+'ANEXO VII AGOSTO'!H19+'ANEXO VII SEPTIEMBRE'!H19)</f>
        <v>25</v>
      </c>
      <c r="I19" s="12">
        <f>SUM('ANEXO VII JULIO'!I19+'ANEXO VII AGOSTO'!I19+'ANEXO VII SEPTIEMBRE'!I19)</f>
        <v>19299</v>
      </c>
      <c r="J19" s="10">
        <f>SUM('ANEXO VII JULIO'!J19+'ANEXO VII AGOSTO'!J19+'ANEXO VII SEPTIEMBRE'!J19)</f>
        <v>95426</v>
      </c>
      <c r="K19" s="12">
        <f>SUM('ANEXO VII JULIO'!K19+'ANEXO VII AGOSTO'!K19+'ANEXO VII SEPTIEMBRE'!K19)</f>
        <v>83592</v>
      </c>
      <c r="L19" s="10">
        <f>+'ANEXO VII JULIO'!L19+'ANEXO VII AGOSTO'!L19+'ANEXO VII SEPTIEMBRE'!L19</f>
        <v>695697</v>
      </c>
      <c r="M19" s="11">
        <f t="shared" si="0"/>
        <v>11354840</v>
      </c>
      <c r="P19" s="19"/>
    </row>
    <row r="20" spans="1:16" x14ac:dyDescent="0.3">
      <c r="A20" s="6" t="s">
        <v>25</v>
      </c>
      <c r="B20" s="12">
        <f>SUM('ANEXO VII JULIO'!B20+'ANEXO VII AGOSTO'!B20+'ANEXO VII SEPTIEMBRE'!B20)</f>
        <v>9556767</v>
      </c>
      <c r="C20" s="12">
        <f>SUM('ANEXO VII JULIO'!C20+'ANEXO VII AGOSTO'!C20+'ANEXO VII SEPTIEMBRE'!C20)</f>
        <v>2927492</v>
      </c>
      <c r="D20" s="12">
        <f>SUM('ANEXO VII JULIO'!D20+'ANEXO VII AGOSTO'!D20+'ANEXO VII SEPTIEMBRE'!D20)</f>
        <v>115410</v>
      </c>
      <c r="E20" s="12">
        <f>SUM('ANEXO VII JULIO'!E20+'ANEXO VII AGOSTO'!E20+'ANEXO VII SEPTIEMBRE'!E20)</f>
        <v>51</v>
      </c>
      <c r="F20" s="12">
        <f>SUM('ANEXO VII JULIO'!F20+'ANEXO VII AGOSTO'!F20+'ANEXO VII SEPTIEMBRE'!F20)</f>
        <v>145320</v>
      </c>
      <c r="G20" s="12">
        <f>SUM('ANEXO VII JULIO'!G20+'ANEXO VII AGOSTO'!G20+'ANEXO VII SEPTIEMBRE'!G20)</f>
        <v>281046</v>
      </c>
      <c r="H20" s="12">
        <f>SUM('ANEXO VII JULIO'!H20+'ANEXO VII AGOSTO'!H20+'ANEXO VII SEPTIEMBRE'!H20)</f>
        <v>67</v>
      </c>
      <c r="I20" s="12">
        <f>SUM('ANEXO VII JULIO'!I20+'ANEXO VII AGOSTO'!I20+'ANEXO VII SEPTIEMBRE'!I20)</f>
        <v>24033</v>
      </c>
      <c r="J20" s="10">
        <f>SUM('ANEXO VII JULIO'!J20+'ANEXO VII AGOSTO'!J20+'ANEXO VII SEPTIEMBRE'!J20)</f>
        <v>118845</v>
      </c>
      <c r="K20" s="12">
        <f>SUM('ANEXO VII JULIO'!K20+'ANEXO VII AGOSTO'!K20+'ANEXO VII SEPTIEMBRE'!K20)</f>
        <v>224038</v>
      </c>
      <c r="L20" s="10">
        <f>+'ANEXO VII JULIO'!L20+'ANEXO VII AGOSTO'!L20+'ANEXO VII SEPTIEMBRE'!L20</f>
        <v>280755</v>
      </c>
      <c r="M20" s="11">
        <f t="shared" si="0"/>
        <v>13673824</v>
      </c>
      <c r="P20" s="19"/>
    </row>
    <row r="21" spans="1:16" x14ac:dyDescent="0.3">
      <c r="A21" s="6" t="s">
        <v>26</v>
      </c>
      <c r="B21" s="12">
        <f>SUM('ANEXO VII JULIO'!B21+'ANEXO VII AGOSTO'!B21+'ANEXO VII SEPTIEMBRE'!B21)</f>
        <v>9035191</v>
      </c>
      <c r="C21" s="12">
        <f>SUM('ANEXO VII JULIO'!C21+'ANEXO VII AGOSTO'!C21+'ANEXO VII SEPTIEMBRE'!C21)</f>
        <v>2767718</v>
      </c>
      <c r="D21" s="12">
        <f>SUM('ANEXO VII JULIO'!D21+'ANEXO VII AGOSTO'!D21+'ANEXO VII SEPTIEMBRE'!D21)</f>
        <v>109111</v>
      </c>
      <c r="E21" s="12">
        <f>SUM('ANEXO VII JULIO'!E21+'ANEXO VII AGOSTO'!E21+'ANEXO VII SEPTIEMBRE'!E21)</f>
        <v>48</v>
      </c>
      <c r="F21" s="12">
        <f>SUM('ANEXO VII JULIO'!F21+'ANEXO VII AGOSTO'!F21+'ANEXO VII SEPTIEMBRE'!F21)</f>
        <v>137389</v>
      </c>
      <c r="G21" s="12">
        <f>SUM('ANEXO VII JULIO'!G21+'ANEXO VII AGOSTO'!G21+'ANEXO VII SEPTIEMBRE'!G21)</f>
        <v>264537</v>
      </c>
      <c r="H21" s="12">
        <f>SUM('ANEXO VII JULIO'!H21+'ANEXO VII AGOSTO'!H21+'ANEXO VII SEPTIEMBRE'!H21)</f>
        <v>47</v>
      </c>
      <c r="I21" s="12">
        <f>SUM('ANEXO VII JULIO'!I21+'ANEXO VII AGOSTO'!I21+'ANEXO VII SEPTIEMBRE'!I21)</f>
        <v>22719</v>
      </c>
      <c r="J21" s="10">
        <f>SUM('ANEXO VII JULIO'!J21+'ANEXO VII AGOSTO'!J21+'ANEXO VII SEPTIEMBRE'!J21)</f>
        <v>111863</v>
      </c>
      <c r="K21" s="12">
        <f>SUM('ANEXO VII JULIO'!K21+'ANEXO VII AGOSTO'!K21+'ANEXO VII SEPTIEMBRE'!K21)</f>
        <v>155828</v>
      </c>
      <c r="L21" s="10">
        <f>+'ANEXO VII JULIO'!L21+'ANEXO VII AGOSTO'!L21+'ANEXO VII SEPTIEMBRE'!L21</f>
        <v>0</v>
      </c>
      <c r="M21" s="11">
        <f t="shared" si="0"/>
        <v>12604451</v>
      </c>
      <c r="P21" s="19"/>
    </row>
    <row r="22" spans="1:16" x14ac:dyDescent="0.3">
      <c r="A22" s="6" t="s">
        <v>27</v>
      </c>
      <c r="B22" s="12">
        <f>SUM('ANEXO VII JULIO'!B22+'ANEXO VII AGOSTO'!B22+'ANEXO VII SEPTIEMBRE'!B22)</f>
        <v>14517760</v>
      </c>
      <c r="C22" s="12">
        <f>SUM('ANEXO VII JULIO'!C22+'ANEXO VII AGOSTO'!C22+'ANEXO VII SEPTIEMBRE'!C22)</f>
        <v>4447174</v>
      </c>
      <c r="D22" s="12">
        <f>SUM('ANEXO VII JULIO'!D22+'ANEXO VII AGOSTO'!D22+'ANEXO VII SEPTIEMBRE'!D22)</f>
        <v>175319</v>
      </c>
      <c r="E22" s="12">
        <f>SUM('ANEXO VII JULIO'!E22+'ANEXO VII AGOSTO'!E22+'ANEXO VII SEPTIEMBRE'!E22)</f>
        <v>76</v>
      </c>
      <c r="F22" s="12">
        <f>SUM('ANEXO VII JULIO'!F22+'ANEXO VII AGOSTO'!F22+'ANEXO VII SEPTIEMBRE'!F22)</f>
        <v>220756</v>
      </c>
      <c r="G22" s="12">
        <f>SUM('ANEXO VII JULIO'!G22+'ANEXO VII AGOSTO'!G22+'ANEXO VII SEPTIEMBRE'!G22)</f>
        <v>428706</v>
      </c>
      <c r="H22" s="12">
        <f>SUM('ANEXO VII JULIO'!H22+'ANEXO VII AGOSTO'!H22+'ANEXO VII SEPTIEMBRE'!H22)</f>
        <v>168</v>
      </c>
      <c r="I22" s="12">
        <f>SUM('ANEXO VII JULIO'!I22+'ANEXO VII AGOSTO'!I22+'ANEXO VII SEPTIEMBRE'!I22)</f>
        <v>36507</v>
      </c>
      <c r="J22" s="10">
        <f>SUM('ANEXO VII JULIO'!J22+'ANEXO VII AGOSTO'!J22+'ANEXO VII SEPTIEMBRE'!J22)</f>
        <v>181284</v>
      </c>
      <c r="K22" s="12">
        <f>SUM('ANEXO VII JULIO'!K22+'ANEXO VII AGOSTO'!K22+'ANEXO VII SEPTIEMBRE'!K22)</f>
        <v>557180</v>
      </c>
      <c r="L22" s="10">
        <f>+'ANEXO VII JULIO'!L22+'ANEXO VII AGOSTO'!L22+'ANEXO VII SEPTIEMBRE'!L22</f>
        <v>0</v>
      </c>
      <c r="M22" s="11">
        <f t="shared" si="0"/>
        <v>20564930</v>
      </c>
      <c r="P22" s="19"/>
    </row>
    <row r="23" spans="1:16" x14ac:dyDescent="0.3">
      <c r="A23" s="6" t="s">
        <v>28</v>
      </c>
      <c r="B23" s="12">
        <f>SUM('ANEXO VII JULIO'!B23+'ANEXO VII AGOSTO'!B23+'ANEXO VII SEPTIEMBRE'!B23)</f>
        <v>24800652</v>
      </c>
      <c r="C23" s="12">
        <f>SUM('ANEXO VII JULIO'!C23+'ANEXO VII AGOSTO'!C23+'ANEXO VII SEPTIEMBRE'!C23)</f>
        <v>7597098</v>
      </c>
      <c r="D23" s="12">
        <f>SUM('ANEXO VII JULIO'!D23+'ANEXO VII AGOSTO'!D23+'ANEXO VII SEPTIEMBRE'!D23)</f>
        <v>299498</v>
      </c>
      <c r="E23" s="12">
        <f>SUM('ANEXO VII JULIO'!E23+'ANEXO VII AGOSTO'!E23+'ANEXO VII SEPTIEMBRE'!E23)</f>
        <v>131</v>
      </c>
      <c r="F23" s="12">
        <f>SUM('ANEXO VII JULIO'!F23+'ANEXO VII AGOSTO'!F23+'ANEXO VII SEPTIEMBRE'!F23)</f>
        <v>377118</v>
      </c>
      <c r="G23" s="12">
        <f>SUM('ANEXO VII JULIO'!G23+'ANEXO VII AGOSTO'!G23+'ANEXO VII SEPTIEMBRE'!G23)</f>
        <v>728145</v>
      </c>
      <c r="H23" s="12">
        <f>SUM('ANEXO VII JULIO'!H23+'ANEXO VII AGOSTO'!H23+'ANEXO VII SEPTIEMBRE'!H23)</f>
        <v>294</v>
      </c>
      <c r="I23" s="12">
        <f>SUM('ANEXO VII JULIO'!I23+'ANEXO VII AGOSTO'!I23+'ANEXO VII SEPTIEMBRE'!I23)</f>
        <v>62364</v>
      </c>
      <c r="J23" s="10">
        <f>SUM('ANEXO VII JULIO'!J23+'ANEXO VII AGOSTO'!J23+'ANEXO VII SEPTIEMBRE'!J23)</f>
        <v>307907</v>
      </c>
      <c r="K23" s="12">
        <f>SUM('ANEXO VII JULIO'!K23+'ANEXO VII AGOSTO'!K23+'ANEXO VII SEPTIEMBRE'!K23)</f>
        <v>974073</v>
      </c>
      <c r="L23" s="10">
        <f>+'ANEXO VII JULIO'!L23+'ANEXO VII AGOSTO'!L23+'ANEXO VII SEPTIEMBRE'!L23</f>
        <v>1652321</v>
      </c>
      <c r="M23" s="11">
        <f t="shared" si="0"/>
        <v>36799601</v>
      </c>
      <c r="P23" s="19"/>
    </row>
    <row r="24" spans="1:16" x14ac:dyDescent="0.3">
      <c r="A24" s="6" t="s">
        <v>29</v>
      </c>
      <c r="B24" s="12">
        <f>SUM('ANEXO VII JULIO'!B24+'ANEXO VII AGOSTO'!B24+'ANEXO VII SEPTIEMBRE'!B24)</f>
        <v>8241867</v>
      </c>
      <c r="C24" s="12">
        <f>SUM('ANEXO VII JULIO'!C24+'ANEXO VII AGOSTO'!C24+'ANEXO VII SEPTIEMBRE'!C24)</f>
        <v>2524702</v>
      </c>
      <c r="D24" s="12">
        <f>SUM('ANEXO VII JULIO'!D24+'ANEXO VII AGOSTO'!D24+'ANEXO VII SEPTIEMBRE'!D24)</f>
        <v>99530</v>
      </c>
      <c r="E24" s="12">
        <f>SUM('ANEXO VII JULIO'!E24+'ANEXO VII AGOSTO'!E24+'ANEXO VII SEPTIEMBRE'!E24)</f>
        <v>43</v>
      </c>
      <c r="F24" s="12">
        <f>SUM('ANEXO VII JULIO'!F24+'ANEXO VII AGOSTO'!F24+'ANEXO VII SEPTIEMBRE'!F24)</f>
        <v>125326</v>
      </c>
      <c r="G24" s="12">
        <f>SUM('ANEXO VII JULIO'!G24+'ANEXO VII AGOSTO'!G24+'ANEXO VII SEPTIEMBRE'!G24)</f>
        <v>242463</v>
      </c>
      <c r="H24" s="12">
        <f>SUM('ANEXO VII JULIO'!H24+'ANEXO VII AGOSTO'!H24+'ANEXO VII SEPTIEMBRE'!H24)</f>
        <v>39</v>
      </c>
      <c r="I24" s="12">
        <f>SUM('ANEXO VII JULIO'!I24+'ANEXO VII AGOSTO'!I24+'ANEXO VII SEPTIEMBRE'!I24)</f>
        <v>20724</v>
      </c>
      <c r="J24" s="10">
        <f>SUM('ANEXO VII JULIO'!J24+'ANEXO VII AGOSTO'!J24+'ANEXO VII SEPTIEMBRE'!J24)</f>
        <v>102529</v>
      </c>
      <c r="K24" s="12">
        <f>SUM('ANEXO VII JULIO'!K24+'ANEXO VII AGOSTO'!K24+'ANEXO VII SEPTIEMBRE'!K24)</f>
        <v>132881</v>
      </c>
      <c r="L24" s="10">
        <f>+'ANEXO VII JULIO'!L24+'ANEXO VII AGOSTO'!L24+'ANEXO VII SEPTIEMBRE'!L24</f>
        <v>3780189</v>
      </c>
      <c r="M24" s="11">
        <f t="shared" si="0"/>
        <v>15270293</v>
      </c>
      <c r="P24" s="19"/>
    </row>
    <row r="25" spans="1:16" x14ac:dyDescent="0.3">
      <c r="A25" s="6" t="s">
        <v>30</v>
      </c>
      <c r="B25" s="12">
        <f>SUM('ANEXO VII JULIO'!B25+'ANEXO VII AGOSTO'!B25+'ANEXO VII SEPTIEMBRE'!B25)</f>
        <v>9723465</v>
      </c>
      <c r="C25" s="12">
        <f>SUM('ANEXO VII JULIO'!C25+'ANEXO VII AGOSTO'!C25+'ANEXO VII SEPTIEMBRE'!C25)</f>
        <v>2978555</v>
      </c>
      <c r="D25" s="12">
        <f>SUM('ANEXO VII JULIO'!D25+'ANEXO VII AGOSTO'!D25+'ANEXO VII SEPTIEMBRE'!D25)</f>
        <v>117423</v>
      </c>
      <c r="E25" s="12">
        <f>SUM('ANEXO VII JULIO'!E25+'ANEXO VII AGOSTO'!E25+'ANEXO VII SEPTIEMBRE'!E25)</f>
        <v>51</v>
      </c>
      <c r="F25" s="12">
        <f>SUM('ANEXO VII JULIO'!F25+'ANEXO VII AGOSTO'!F25+'ANEXO VII SEPTIEMBRE'!F25)</f>
        <v>147855</v>
      </c>
      <c r="G25" s="12">
        <f>SUM('ANEXO VII JULIO'!G25+'ANEXO VII AGOSTO'!G25+'ANEXO VII SEPTIEMBRE'!G25)</f>
        <v>286812</v>
      </c>
      <c r="H25" s="12">
        <f>SUM('ANEXO VII JULIO'!H25+'ANEXO VII AGOSTO'!H25+'ANEXO VII SEPTIEMBRE'!H25)</f>
        <v>69</v>
      </c>
      <c r="I25" s="12">
        <f>SUM('ANEXO VII JULIO'!I25+'ANEXO VII AGOSTO'!I25+'ANEXO VII SEPTIEMBRE'!I25)</f>
        <v>24450</v>
      </c>
      <c r="J25" s="10">
        <f>SUM('ANEXO VII JULIO'!J25+'ANEXO VII AGOSTO'!J25+'ANEXO VII SEPTIEMBRE'!J25)</f>
        <v>121282</v>
      </c>
      <c r="K25" s="12">
        <f>SUM('ANEXO VII JULIO'!K25+'ANEXO VII AGOSTO'!K25+'ANEXO VII SEPTIEMBRE'!K25)</f>
        <v>228013</v>
      </c>
      <c r="L25" s="10">
        <f>+'ANEXO VII JULIO'!L25+'ANEXO VII AGOSTO'!L25+'ANEXO VII SEPTIEMBRE'!L25</f>
        <v>609</v>
      </c>
      <c r="M25" s="11">
        <f t="shared" si="0"/>
        <v>13628584</v>
      </c>
      <c r="P25" s="19"/>
    </row>
    <row r="26" spans="1:16" x14ac:dyDescent="0.3">
      <c r="A26" s="6" t="s">
        <v>31</v>
      </c>
      <c r="B26" s="12">
        <f>SUM('ANEXO VII JULIO'!B26+'ANEXO VII AGOSTO'!B26+'ANEXO VII SEPTIEMBRE'!B26)</f>
        <v>12298261</v>
      </c>
      <c r="C26" s="12">
        <f>SUM('ANEXO VII JULIO'!C26+'ANEXO VII AGOSTO'!C26+'ANEXO VII SEPTIEMBRE'!C26)</f>
        <v>3767283</v>
      </c>
      <c r="D26" s="12">
        <f>SUM('ANEXO VII JULIO'!D26+'ANEXO VII AGOSTO'!D26+'ANEXO VII SEPTIEMBRE'!D26)</f>
        <v>148517</v>
      </c>
      <c r="E26" s="12">
        <f>SUM('ANEXO VII JULIO'!E26+'ANEXO VII AGOSTO'!E26+'ANEXO VII SEPTIEMBRE'!E26)</f>
        <v>65</v>
      </c>
      <c r="F26" s="12">
        <f>SUM('ANEXO VII JULIO'!F26+'ANEXO VII AGOSTO'!F26+'ANEXO VII SEPTIEMBRE'!F26)</f>
        <v>187007</v>
      </c>
      <c r="G26" s="12">
        <f>SUM('ANEXO VII JULIO'!G26+'ANEXO VII AGOSTO'!G26+'ANEXO VII SEPTIEMBRE'!G26)</f>
        <v>362580</v>
      </c>
      <c r="H26" s="12">
        <f>SUM('ANEXO VII JULIO'!H26+'ANEXO VII AGOSTO'!H26+'ANEXO VII SEPTIEMBRE'!H26)</f>
        <v>119</v>
      </c>
      <c r="I26" s="12">
        <f>SUM('ANEXO VII JULIO'!I26+'ANEXO VII AGOSTO'!I26+'ANEXO VII SEPTIEMBRE'!I26)</f>
        <v>30927</v>
      </c>
      <c r="J26" s="10">
        <f>SUM('ANEXO VII JULIO'!J26+'ANEXO VII AGOSTO'!J26+'ANEXO VII SEPTIEMBRE'!J26)</f>
        <v>153322</v>
      </c>
      <c r="K26" s="12">
        <f>SUM('ANEXO VII JULIO'!K26+'ANEXO VII AGOSTO'!K26+'ANEXO VII SEPTIEMBRE'!K26)</f>
        <v>393728</v>
      </c>
      <c r="L26" s="10">
        <f>+'ANEXO VII JULIO'!L26+'ANEXO VII AGOSTO'!L26+'ANEXO VII SEPTIEMBRE'!L26</f>
        <v>585333</v>
      </c>
      <c r="M26" s="11">
        <f t="shared" si="0"/>
        <v>17927142</v>
      </c>
      <c r="P26" s="19"/>
    </row>
    <row r="27" spans="1:16" x14ac:dyDescent="0.3">
      <c r="A27" s="6" t="s">
        <v>32</v>
      </c>
      <c r="B27" s="12">
        <f>SUM('ANEXO VII JULIO'!B27+'ANEXO VII AGOSTO'!B27+'ANEXO VII SEPTIEMBRE'!B27)</f>
        <v>7590863</v>
      </c>
      <c r="C27" s="12">
        <f>SUM('ANEXO VII JULIO'!C27+'ANEXO VII AGOSTO'!C27+'ANEXO VII SEPTIEMBRE'!C27)</f>
        <v>2325282</v>
      </c>
      <c r="D27" s="12">
        <f>SUM('ANEXO VII JULIO'!D27+'ANEXO VII AGOSTO'!D27+'ANEXO VII SEPTIEMBRE'!D27)</f>
        <v>91669</v>
      </c>
      <c r="E27" s="12">
        <f>SUM('ANEXO VII JULIO'!E27+'ANEXO VII AGOSTO'!E27+'ANEXO VII SEPTIEMBRE'!E27)</f>
        <v>40</v>
      </c>
      <c r="F27" s="12">
        <f>SUM('ANEXO VII JULIO'!F27+'ANEXO VII AGOSTO'!F27+'ANEXO VII SEPTIEMBRE'!F27)</f>
        <v>115426</v>
      </c>
      <c r="G27" s="12">
        <f>SUM('ANEXO VII JULIO'!G27+'ANEXO VII AGOSTO'!G27+'ANEXO VII SEPTIEMBRE'!G27)</f>
        <v>223248</v>
      </c>
      <c r="H27" s="12">
        <f>SUM('ANEXO VII JULIO'!H27+'ANEXO VII AGOSTO'!H27+'ANEXO VII SEPTIEMBRE'!H27)</f>
        <v>20</v>
      </c>
      <c r="I27" s="12">
        <f>SUM('ANEXO VII JULIO'!I27+'ANEXO VII AGOSTO'!I27+'ANEXO VII SEPTIEMBRE'!I27)</f>
        <v>19089</v>
      </c>
      <c r="J27" s="10">
        <f>SUM('ANEXO VII JULIO'!J27+'ANEXO VII AGOSTO'!J27+'ANEXO VII SEPTIEMBRE'!J27)</f>
        <v>94404</v>
      </c>
      <c r="K27" s="12">
        <f>SUM('ANEXO VII JULIO'!K27+'ANEXO VII AGOSTO'!K27+'ANEXO VII SEPTIEMBRE'!K27)</f>
        <v>65183</v>
      </c>
      <c r="L27" s="10">
        <f>+'ANEXO VII JULIO'!L27+'ANEXO VII AGOSTO'!L27+'ANEXO VII SEPTIEMBRE'!L27</f>
        <v>50674</v>
      </c>
      <c r="M27" s="11">
        <f t="shared" si="0"/>
        <v>10575898</v>
      </c>
      <c r="P27" s="19"/>
    </row>
    <row r="28" spans="1:16" x14ac:dyDescent="0.3">
      <c r="A28" s="6" t="s">
        <v>33</v>
      </c>
      <c r="B28" s="12">
        <f>SUM('ANEXO VII JULIO'!B28+'ANEXO VII AGOSTO'!B28+'ANEXO VII SEPTIEMBRE'!B28)</f>
        <v>8474005</v>
      </c>
      <c r="C28" s="12">
        <f>SUM('ANEXO VII JULIO'!C28+'ANEXO VII AGOSTO'!C28+'ANEXO VII SEPTIEMBRE'!C28)</f>
        <v>2595812</v>
      </c>
      <c r="D28" s="12">
        <f>SUM('ANEXO VII JULIO'!D28+'ANEXO VII AGOSTO'!D28+'ANEXO VII SEPTIEMBRE'!D28)</f>
        <v>102334</v>
      </c>
      <c r="E28" s="12">
        <f>SUM('ANEXO VII JULIO'!E28+'ANEXO VII AGOSTO'!E28+'ANEXO VII SEPTIEMBRE'!E28)</f>
        <v>45</v>
      </c>
      <c r="F28" s="12">
        <f>SUM('ANEXO VII JULIO'!F28+'ANEXO VII AGOSTO'!F28+'ANEXO VII SEPTIEMBRE'!F28)</f>
        <v>128855</v>
      </c>
      <c r="G28" s="12">
        <f>SUM('ANEXO VII JULIO'!G28+'ANEXO VII AGOSTO'!G28+'ANEXO VII SEPTIEMBRE'!G28)</f>
        <v>249657</v>
      </c>
      <c r="H28" s="12">
        <f>SUM('ANEXO VII JULIO'!H28+'ANEXO VII AGOSTO'!H28+'ANEXO VII SEPTIEMBRE'!H28)</f>
        <v>52</v>
      </c>
      <c r="I28" s="12">
        <f>SUM('ANEXO VII JULIO'!I28+'ANEXO VII AGOSTO'!I28+'ANEXO VII SEPTIEMBRE'!I28)</f>
        <v>21309</v>
      </c>
      <c r="J28" s="10">
        <f>SUM('ANEXO VII JULIO'!J28+'ANEXO VII AGOSTO'!J28+'ANEXO VII SEPTIEMBRE'!J28)</f>
        <v>105571</v>
      </c>
      <c r="K28" s="12">
        <f>SUM('ANEXO VII JULIO'!K28+'ANEXO VII AGOSTO'!K28+'ANEXO VII SEPTIEMBRE'!K28)</f>
        <v>173591</v>
      </c>
      <c r="L28" s="10">
        <f>+'ANEXO VII JULIO'!L28+'ANEXO VII AGOSTO'!L28+'ANEXO VII SEPTIEMBRE'!L28</f>
        <v>711883</v>
      </c>
      <c r="M28" s="11">
        <f t="shared" si="0"/>
        <v>12563114</v>
      </c>
      <c r="P28" s="19"/>
    </row>
    <row r="29" spans="1:16" x14ac:dyDescent="0.3">
      <c r="A29" s="6" t="s">
        <v>34</v>
      </c>
      <c r="B29" s="12">
        <f>SUM('ANEXO VII JULIO'!B29+'ANEXO VII AGOSTO'!B29+'ANEXO VII SEPTIEMBRE'!B29)</f>
        <v>8286194</v>
      </c>
      <c r="C29" s="12">
        <f>SUM('ANEXO VII JULIO'!C29+'ANEXO VII AGOSTO'!C29+'ANEXO VII SEPTIEMBRE'!C29)</f>
        <v>2538280</v>
      </c>
      <c r="D29" s="12">
        <f>SUM('ANEXO VII JULIO'!D29+'ANEXO VII AGOSTO'!D29+'ANEXO VII SEPTIEMBRE'!D29)</f>
        <v>100066</v>
      </c>
      <c r="E29" s="12">
        <f>SUM('ANEXO VII JULIO'!E29+'ANEXO VII AGOSTO'!E29+'ANEXO VII SEPTIEMBRE'!E29)</f>
        <v>44</v>
      </c>
      <c r="F29" s="12">
        <f>SUM('ANEXO VII JULIO'!F29+'ANEXO VII AGOSTO'!F29+'ANEXO VII SEPTIEMBRE'!F29)</f>
        <v>126000</v>
      </c>
      <c r="G29" s="12">
        <f>SUM('ANEXO VII JULIO'!G29+'ANEXO VII AGOSTO'!G29+'ANEXO VII SEPTIEMBRE'!G29)</f>
        <v>243825</v>
      </c>
      <c r="H29" s="12">
        <f>SUM('ANEXO VII JULIO'!H29+'ANEXO VII AGOSTO'!H29+'ANEXO VII SEPTIEMBRE'!H29)</f>
        <v>18</v>
      </c>
      <c r="I29" s="12">
        <f>SUM('ANEXO VII JULIO'!I29+'ANEXO VII AGOSTO'!I29+'ANEXO VII SEPTIEMBRE'!I29)</f>
        <v>20838</v>
      </c>
      <c r="J29" s="10">
        <f>SUM('ANEXO VII JULIO'!J29+'ANEXO VII AGOSTO'!J29+'ANEXO VII SEPTIEMBRE'!J29)</f>
        <v>103104</v>
      </c>
      <c r="K29" s="12">
        <f>SUM('ANEXO VII JULIO'!K29+'ANEXO VII AGOSTO'!K29+'ANEXO VII SEPTIEMBRE'!K29)</f>
        <v>60100</v>
      </c>
      <c r="L29" s="10">
        <f>+'ANEXO VII JULIO'!L29+'ANEXO VII AGOSTO'!L29+'ANEXO VII SEPTIEMBRE'!L29</f>
        <v>236780</v>
      </c>
      <c r="M29" s="11">
        <f t="shared" si="0"/>
        <v>11715249</v>
      </c>
      <c r="P29" s="19"/>
    </row>
    <row r="30" spans="1:16" x14ac:dyDescent="0.3">
      <c r="A30" s="6" t="s">
        <v>35</v>
      </c>
      <c r="B30" s="12">
        <f>SUM('ANEXO VII JULIO'!B30+'ANEXO VII AGOSTO'!B30+'ANEXO VII SEPTIEMBRE'!B30)</f>
        <v>12643133</v>
      </c>
      <c r="C30" s="12">
        <f>SUM('ANEXO VII JULIO'!C30+'ANEXO VII AGOSTO'!C30+'ANEXO VII SEPTIEMBRE'!C30)</f>
        <v>3872926</v>
      </c>
      <c r="D30" s="12">
        <f>SUM('ANEXO VII JULIO'!D30+'ANEXO VII AGOSTO'!D30+'ANEXO VII SEPTIEMBRE'!D30)</f>
        <v>152682</v>
      </c>
      <c r="E30" s="12">
        <f>SUM('ANEXO VII JULIO'!E30+'ANEXO VII AGOSTO'!E30+'ANEXO VII SEPTIEMBRE'!E30)</f>
        <v>67</v>
      </c>
      <c r="F30" s="12">
        <f>SUM('ANEXO VII JULIO'!F30+'ANEXO VII AGOSTO'!F30+'ANEXO VII SEPTIEMBRE'!F30)</f>
        <v>192250</v>
      </c>
      <c r="G30" s="12">
        <f>SUM('ANEXO VII JULIO'!G30+'ANEXO VII AGOSTO'!G30+'ANEXO VII SEPTIEMBRE'!G30)</f>
        <v>365706</v>
      </c>
      <c r="H30" s="12">
        <f>SUM('ANEXO VII JULIO'!H30+'ANEXO VII AGOSTO'!H30+'ANEXO VII SEPTIEMBRE'!H30)</f>
        <v>132</v>
      </c>
      <c r="I30" s="12">
        <f>SUM('ANEXO VII JULIO'!I30+'ANEXO VII AGOSTO'!I30+'ANEXO VII SEPTIEMBRE'!I30)</f>
        <v>31794</v>
      </c>
      <c r="J30" s="10">
        <f>SUM('ANEXO VII JULIO'!J30+'ANEXO VII AGOSTO'!J30+'ANEXO VII SEPTIEMBRE'!J30)</f>
        <v>154644</v>
      </c>
      <c r="K30" s="12">
        <f>SUM('ANEXO VII JULIO'!K30+'ANEXO VII AGOSTO'!K30+'ANEXO VII SEPTIEMBRE'!K30)</f>
        <v>437039</v>
      </c>
      <c r="L30" s="10">
        <f>+'ANEXO VII JULIO'!L30+'ANEXO VII AGOSTO'!L30+'ANEXO VII SEPTIEMBRE'!L30</f>
        <v>0</v>
      </c>
      <c r="M30" s="11">
        <f t="shared" si="0"/>
        <v>17850373</v>
      </c>
      <c r="P30" s="19"/>
    </row>
    <row r="31" spans="1:16" x14ac:dyDescent="0.3">
      <c r="A31" s="6" t="s">
        <v>36</v>
      </c>
      <c r="B31" s="12">
        <f>SUM('ANEXO VII JULIO'!B31+'ANEXO VII AGOSTO'!B31+'ANEXO VII SEPTIEMBRE'!B31)</f>
        <v>9856626</v>
      </c>
      <c r="C31" s="12">
        <f>SUM('ANEXO VII JULIO'!C31+'ANEXO VII AGOSTO'!C31+'ANEXO VII SEPTIEMBRE'!C31)</f>
        <v>3019345</v>
      </c>
      <c r="D31" s="12">
        <f>SUM('ANEXO VII JULIO'!D31+'ANEXO VII AGOSTO'!D31+'ANEXO VII SEPTIEMBRE'!D31)</f>
        <v>119031</v>
      </c>
      <c r="E31" s="12">
        <f>SUM('ANEXO VII JULIO'!E31+'ANEXO VII AGOSTO'!E31+'ANEXO VII SEPTIEMBRE'!E31)</f>
        <v>53</v>
      </c>
      <c r="F31" s="12">
        <f>SUM('ANEXO VII JULIO'!F31+'ANEXO VII AGOSTO'!F31+'ANEXO VII SEPTIEMBRE'!F31)</f>
        <v>149879</v>
      </c>
      <c r="G31" s="12">
        <f>SUM('ANEXO VII JULIO'!G31+'ANEXO VII AGOSTO'!G31+'ANEXO VII SEPTIEMBRE'!G31)</f>
        <v>289617</v>
      </c>
      <c r="H31" s="12">
        <f>SUM('ANEXO VII JULIO'!H31+'ANEXO VII AGOSTO'!H31+'ANEXO VII SEPTIEMBRE'!H31)</f>
        <v>86</v>
      </c>
      <c r="I31" s="12">
        <f>SUM('ANEXO VII JULIO'!I31+'ANEXO VII AGOSTO'!I31+'ANEXO VII SEPTIEMBRE'!I31)</f>
        <v>24786</v>
      </c>
      <c r="J31" s="10">
        <f>SUM('ANEXO VII JULIO'!J31+'ANEXO VII AGOSTO'!J31+'ANEXO VII SEPTIEMBRE'!J31)</f>
        <v>122468</v>
      </c>
      <c r="K31" s="12">
        <f>SUM('ANEXO VII JULIO'!K31+'ANEXO VII AGOSTO'!K31+'ANEXO VII SEPTIEMBRE'!K31)</f>
        <v>283844</v>
      </c>
      <c r="L31" s="10">
        <f>+'ANEXO VII JULIO'!L31+'ANEXO VII AGOSTO'!L31+'ANEXO VII SEPTIEMBRE'!L31</f>
        <v>0</v>
      </c>
      <c r="M31" s="11">
        <f t="shared" si="0"/>
        <v>13865735</v>
      </c>
      <c r="P31" s="19"/>
    </row>
    <row r="32" spans="1:16" x14ac:dyDescent="0.3">
      <c r="A32" s="6" t="s">
        <v>37</v>
      </c>
      <c r="B32" s="12">
        <f>SUM('ANEXO VII JULIO'!B32+'ANEXO VII AGOSTO'!B32+'ANEXO VII SEPTIEMBRE'!B32)</f>
        <v>8414237</v>
      </c>
      <c r="C32" s="12">
        <f>SUM('ANEXO VII JULIO'!C32+'ANEXO VII AGOSTO'!C32+'ANEXO VII SEPTIEMBRE'!C32)</f>
        <v>2577504</v>
      </c>
      <c r="D32" s="12">
        <f>SUM('ANEXO VII JULIO'!D32+'ANEXO VII AGOSTO'!D32+'ANEXO VII SEPTIEMBRE'!D32)</f>
        <v>101613</v>
      </c>
      <c r="E32" s="12">
        <f>SUM('ANEXO VII JULIO'!E32+'ANEXO VII AGOSTO'!E32+'ANEXO VII SEPTIEMBRE'!E32)</f>
        <v>45</v>
      </c>
      <c r="F32" s="12">
        <f>SUM('ANEXO VII JULIO'!F32+'ANEXO VII AGOSTO'!F32+'ANEXO VII SEPTIEMBRE'!F32)</f>
        <v>127946</v>
      </c>
      <c r="G32" s="12">
        <f>SUM('ANEXO VII JULIO'!G32+'ANEXO VII AGOSTO'!G32+'ANEXO VII SEPTIEMBRE'!G32)</f>
        <v>246243</v>
      </c>
      <c r="H32" s="12">
        <f>SUM('ANEXO VII JULIO'!H32+'ANEXO VII AGOSTO'!H32+'ANEXO VII SEPTIEMBRE'!H32)</f>
        <v>44</v>
      </c>
      <c r="I32" s="12">
        <f>SUM('ANEXO VII JULIO'!I32+'ANEXO VII AGOSTO'!I32+'ANEXO VII SEPTIEMBRE'!I32)</f>
        <v>21159</v>
      </c>
      <c r="J32" s="10">
        <f>SUM('ANEXO VII JULIO'!J32+'ANEXO VII AGOSTO'!J32+'ANEXO VII SEPTIEMBRE'!J32)</f>
        <v>104127</v>
      </c>
      <c r="K32" s="12">
        <f>SUM('ANEXO VII JULIO'!K32+'ANEXO VII AGOSTO'!K32+'ANEXO VII SEPTIEMBRE'!K32)</f>
        <v>148564</v>
      </c>
      <c r="L32" s="10">
        <f>+'ANEXO VII JULIO'!L32+'ANEXO VII AGOSTO'!L32+'ANEXO VII SEPTIEMBRE'!L32</f>
        <v>195362</v>
      </c>
      <c r="M32" s="11">
        <f t="shared" si="0"/>
        <v>11936844</v>
      </c>
      <c r="P32" s="19"/>
    </row>
    <row r="33" spans="1:16" x14ac:dyDescent="0.3">
      <c r="A33" s="6" t="s">
        <v>38</v>
      </c>
      <c r="B33" s="12">
        <f>SUM('ANEXO VII JULIO'!B33+'ANEXO VII AGOSTO'!B33+'ANEXO VII SEPTIEMBRE'!B33)</f>
        <v>8339906</v>
      </c>
      <c r="C33" s="12">
        <f>SUM('ANEXO VII JULIO'!C33+'ANEXO VII AGOSTO'!C33+'ANEXO VII SEPTIEMBRE'!C33)</f>
        <v>2554735</v>
      </c>
      <c r="D33" s="12">
        <f>SUM('ANEXO VII JULIO'!D33+'ANEXO VII AGOSTO'!D33+'ANEXO VII SEPTIEMBRE'!D33)</f>
        <v>100715</v>
      </c>
      <c r="E33" s="12">
        <f>SUM('ANEXO VII JULIO'!E33+'ANEXO VII AGOSTO'!E33+'ANEXO VII SEPTIEMBRE'!E33)</f>
        <v>44</v>
      </c>
      <c r="F33" s="12">
        <f>SUM('ANEXO VII JULIO'!F33+'ANEXO VII AGOSTO'!F33+'ANEXO VII SEPTIEMBRE'!F33)</f>
        <v>126816</v>
      </c>
      <c r="G33" s="12">
        <f>SUM('ANEXO VII JULIO'!G33+'ANEXO VII AGOSTO'!G33+'ANEXO VII SEPTIEMBRE'!G33)</f>
        <v>242769</v>
      </c>
      <c r="H33" s="12">
        <f>SUM('ANEXO VII JULIO'!H33+'ANEXO VII AGOSTO'!H33+'ANEXO VII SEPTIEMBRE'!H33)</f>
        <v>30</v>
      </c>
      <c r="I33" s="12">
        <f>SUM('ANEXO VII JULIO'!I33+'ANEXO VII AGOSTO'!I33+'ANEXO VII SEPTIEMBRE'!I33)</f>
        <v>20973</v>
      </c>
      <c r="J33" s="10">
        <f>SUM('ANEXO VII JULIO'!J33+'ANEXO VII AGOSTO'!J33+'ANEXO VII SEPTIEMBRE'!J33)</f>
        <v>102659</v>
      </c>
      <c r="K33" s="12">
        <f>SUM('ANEXO VII JULIO'!K33+'ANEXO VII AGOSTO'!K33+'ANEXO VII SEPTIEMBRE'!K33)</f>
        <v>100575</v>
      </c>
      <c r="L33" s="10">
        <f>+'ANEXO VII JULIO'!L33+'ANEXO VII AGOSTO'!L33+'ANEXO VII SEPTIEMBRE'!L33</f>
        <v>0</v>
      </c>
      <c r="M33" s="11">
        <f t="shared" si="0"/>
        <v>11589222</v>
      </c>
      <c r="P33" s="19"/>
    </row>
    <row r="34" spans="1:16" x14ac:dyDescent="0.3">
      <c r="A34" s="6" t="s">
        <v>39</v>
      </c>
      <c r="B34" s="12">
        <f>SUM('ANEXO VII JULIO'!B34+'ANEXO VII AGOSTO'!B34+'ANEXO VII SEPTIEMBRE'!B34)</f>
        <v>15957408</v>
      </c>
      <c r="C34" s="12">
        <f>SUM('ANEXO VII JULIO'!C34+'ANEXO VII AGOSTO'!C34+'ANEXO VII SEPTIEMBRE'!C34)</f>
        <v>4888177</v>
      </c>
      <c r="D34" s="12">
        <f>SUM('ANEXO VII JULIO'!D34+'ANEXO VII AGOSTO'!D34+'ANEXO VII SEPTIEMBRE'!D34)</f>
        <v>192703</v>
      </c>
      <c r="E34" s="12">
        <f>SUM('ANEXO VII JULIO'!E34+'ANEXO VII AGOSTO'!E34+'ANEXO VII SEPTIEMBRE'!E34)</f>
        <v>84</v>
      </c>
      <c r="F34" s="12">
        <f>SUM('ANEXO VII JULIO'!F34+'ANEXO VII AGOSTO'!F34+'ANEXO VII SEPTIEMBRE'!F34)</f>
        <v>242647</v>
      </c>
      <c r="G34" s="12">
        <f>SUM('ANEXO VII JULIO'!G34+'ANEXO VII AGOSTO'!G34+'ANEXO VII SEPTIEMBRE'!G34)</f>
        <v>470100</v>
      </c>
      <c r="H34" s="12">
        <f>SUM('ANEXO VII JULIO'!H34+'ANEXO VII AGOSTO'!H34+'ANEXO VII SEPTIEMBRE'!H34)</f>
        <v>175</v>
      </c>
      <c r="I34" s="12">
        <f>SUM('ANEXO VII JULIO'!I34+'ANEXO VII AGOSTO'!I34+'ANEXO VII SEPTIEMBRE'!I34)</f>
        <v>40128</v>
      </c>
      <c r="J34" s="10">
        <f>SUM('ANEXO VII JULIO'!J34+'ANEXO VII AGOSTO'!J34+'ANEXO VII SEPTIEMBRE'!J34)</f>
        <v>198789</v>
      </c>
      <c r="K34" s="12">
        <f>SUM('ANEXO VII JULIO'!K34+'ANEXO VII AGOSTO'!K34+'ANEXO VII SEPTIEMBRE'!K34)</f>
        <v>578558</v>
      </c>
      <c r="L34" s="10">
        <f>+'ANEXO VII JULIO'!L34+'ANEXO VII AGOSTO'!L34+'ANEXO VII SEPTIEMBRE'!L34</f>
        <v>2560926</v>
      </c>
      <c r="M34" s="11">
        <f t="shared" si="0"/>
        <v>25129695</v>
      </c>
      <c r="P34" s="19"/>
    </row>
    <row r="35" spans="1:16" x14ac:dyDescent="0.3">
      <c r="A35" s="6" t="s">
        <v>40</v>
      </c>
      <c r="B35" s="12">
        <f>SUM('ANEXO VII JULIO'!B35+'ANEXO VII AGOSTO'!B35+'ANEXO VII SEPTIEMBRE'!B35)</f>
        <v>21701217</v>
      </c>
      <c r="C35" s="12">
        <f>SUM('ANEXO VII JULIO'!C35+'ANEXO VII AGOSTO'!C35+'ANEXO VII SEPTIEMBRE'!C35)</f>
        <v>6647658</v>
      </c>
      <c r="D35" s="12">
        <f>SUM('ANEXO VII JULIO'!D35+'ANEXO VII AGOSTO'!D35+'ANEXO VII SEPTIEMBRE'!D35)</f>
        <v>262069</v>
      </c>
      <c r="E35" s="12">
        <f>SUM('ANEXO VII JULIO'!E35+'ANEXO VII AGOSTO'!E35+'ANEXO VII SEPTIEMBRE'!E35)</f>
        <v>116</v>
      </c>
      <c r="F35" s="12">
        <f>SUM('ANEXO VII JULIO'!F35+'ANEXO VII AGOSTO'!F35+'ANEXO VII SEPTIEMBRE'!F35)</f>
        <v>329987</v>
      </c>
      <c r="G35" s="12">
        <f>SUM('ANEXO VII JULIO'!G35+'ANEXO VII AGOSTO'!G35+'ANEXO VII SEPTIEMBRE'!G35)</f>
        <v>621696</v>
      </c>
      <c r="H35" s="12">
        <f>SUM('ANEXO VII JULIO'!H35+'ANEXO VII AGOSTO'!H35+'ANEXO VII SEPTIEMBRE'!H35)</f>
        <v>259</v>
      </c>
      <c r="I35" s="12">
        <f>SUM('ANEXO VII JULIO'!I35+'ANEXO VII AGOSTO'!I35+'ANEXO VII SEPTIEMBRE'!I35)</f>
        <v>54570</v>
      </c>
      <c r="J35" s="10">
        <f>SUM('ANEXO VII JULIO'!J35+'ANEXO VII AGOSTO'!J35+'ANEXO VII SEPTIEMBRE'!J35)</f>
        <v>262893</v>
      </c>
      <c r="K35" s="12">
        <f>SUM('ANEXO VII JULIO'!K35+'ANEXO VII AGOSTO'!K35+'ANEXO VII SEPTIEMBRE'!K35)</f>
        <v>861245</v>
      </c>
      <c r="L35" s="10">
        <f>+'ANEXO VII JULIO'!L35+'ANEXO VII AGOSTO'!L35+'ANEXO VII SEPTIEMBRE'!L35</f>
        <v>2990524</v>
      </c>
      <c r="M35" s="11">
        <f t="shared" si="0"/>
        <v>33732234</v>
      </c>
      <c r="P35" s="19"/>
    </row>
    <row r="36" spans="1:16" x14ac:dyDescent="0.3">
      <c r="A36" s="6" t="s">
        <v>41</v>
      </c>
      <c r="B36" s="12">
        <f>SUM('ANEXO VII JULIO'!B36+'ANEXO VII AGOSTO'!B36+'ANEXO VII SEPTIEMBRE'!B36)</f>
        <v>12879314</v>
      </c>
      <c r="C36" s="12">
        <f>SUM('ANEXO VII JULIO'!C36+'ANEXO VII AGOSTO'!C36+'ANEXO VII SEPTIEMBRE'!C36)</f>
        <v>3945275</v>
      </c>
      <c r="D36" s="12">
        <f>SUM('ANEXO VII JULIO'!D36+'ANEXO VII AGOSTO'!D36+'ANEXO VII SEPTIEMBRE'!D36)</f>
        <v>155533</v>
      </c>
      <c r="E36" s="12">
        <f>SUM('ANEXO VII JULIO'!E36+'ANEXO VII AGOSTO'!E36+'ANEXO VII SEPTIEMBRE'!E36)</f>
        <v>68</v>
      </c>
      <c r="F36" s="12">
        <f>SUM('ANEXO VII JULIO'!F36+'ANEXO VII AGOSTO'!F36+'ANEXO VII SEPTIEMBRE'!F36)</f>
        <v>195842</v>
      </c>
      <c r="G36" s="12">
        <f>SUM('ANEXO VII JULIO'!G36+'ANEXO VII AGOSTO'!G36+'ANEXO VII SEPTIEMBRE'!G36)</f>
        <v>379122</v>
      </c>
      <c r="H36" s="12">
        <f>SUM('ANEXO VII JULIO'!H36+'ANEXO VII AGOSTO'!H36+'ANEXO VII SEPTIEMBRE'!H36)</f>
        <v>133</v>
      </c>
      <c r="I36" s="12">
        <f>SUM('ANEXO VII JULIO'!I36+'ANEXO VII AGOSTO'!I36+'ANEXO VII SEPTIEMBRE'!I36)</f>
        <v>32388</v>
      </c>
      <c r="J36" s="10">
        <f>SUM('ANEXO VII JULIO'!J36+'ANEXO VII AGOSTO'!J36+'ANEXO VII SEPTIEMBRE'!J36)</f>
        <v>160318</v>
      </c>
      <c r="K36" s="12">
        <f>SUM('ANEXO VII JULIO'!K36+'ANEXO VII AGOSTO'!K36+'ANEXO VII SEPTIEMBRE'!K36)</f>
        <v>441576</v>
      </c>
      <c r="L36" s="10">
        <f>+'ANEXO VII JULIO'!L36+'ANEXO VII AGOSTO'!L36+'ANEXO VII SEPTIEMBRE'!L36</f>
        <v>131695</v>
      </c>
      <c r="M36" s="11">
        <f t="shared" si="0"/>
        <v>18321264</v>
      </c>
      <c r="P36" s="19"/>
    </row>
    <row r="37" spans="1:16" x14ac:dyDescent="0.3">
      <c r="A37" s="6" t="s">
        <v>42</v>
      </c>
      <c r="B37" s="12">
        <f>SUM('ANEXO VII JULIO'!B37+'ANEXO VII AGOSTO'!B37+'ANEXO VII SEPTIEMBRE'!B37)</f>
        <v>9133134</v>
      </c>
      <c r="C37" s="12">
        <f>SUM('ANEXO VII JULIO'!C37+'ANEXO VII AGOSTO'!C37+'ANEXO VII SEPTIEMBRE'!C37)</f>
        <v>2797721</v>
      </c>
      <c r="D37" s="12">
        <f>SUM('ANEXO VII JULIO'!D37+'ANEXO VII AGOSTO'!D37+'ANEXO VII SEPTIEMBRE'!D37)</f>
        <v>110294</v>
      </c>
      <c r="E37" s="12">
        <f>SUM('ANEXO VII JULIO'!E37+'ANEXO VII AGOSTO'!E37+'ANEXO VII SEPTIEMBRE'!E37)</f>
        <v>48</v>
      </c>
      <c r="F37" s="12">
        <f>SUM('ANEXO VII JULIO'!F37+'ANEXO VII AGOSTO'!F37+'ANEXO VII SEPTIEMBRE'!F37)</f>
        <v>138877</v>
      </c>
      <c r="G37" s="12">
        <f>SUM('ANEXO VII JULIO'!G37+'ANEXO VII AGOSTO'!G37+'ANEXO VII SEPTIEMBRE'!G37)</f>
        <v>269007</v>
      </c>
      <c r="H37" s="12">
        <f>SUM('ANEXO VII JULIO'!H37+'ANEXO VII AGOSTO'!H37+'ANEXO VII SEPTIEMBRE'!H37)</f>
        <v>91</v>
      </c>
      <c r="I37" s="12">
        <f>SUM('ANEXO VII JULIO'!I37+'ANEXO VII AGOSTO'!I37+'ANEXO VII SEPTIEMBRE'!I37)</f>
        <v>22965</v>
      </c>
      <c r="J37" s="10">
        <f>SUM('ANEXO VII JULIO'!J37+'ANEXO VII AGOSTO'!J37+'ANEXO VII SEPTIEMBRE'!J37)</f>
        <v>113754</v>
      </c>
      <c r="K37" s="12">
        <f>SUM('ANEXO VII JULIO'!K37+'ANEXO VII AGOSTO'!K37+'ANEXO VII SEPTIEMBRE'!K37)</f>
        <v>303260</v>
      </c>
      <c r="L37" s="10">
        <f>+'ANEXO VII JULIO'!L37+'ANEXO VII AGOSTO'!L37+'ANEXO VII SEPTIEMBRE'!L37</f>
        <v>876120</v>
      </c>
      <c r="M37" s="11">
        <f t="shared" si="0"/>
        <v>13765271</v>
      </c>
      <c r="P37" s="19"/>
    </row>
    <row r="38" spans="1:16" x14ac:dyDescent="0.3">
      <c r="A38" s="6" t="s">
        <v>43</v>
      </c>
      <c r="B38" s="12">
        <f>SUM('ANEXO VII JULIO'!B38+'ANEXO VII AGOSTO'!B38+'ANEXO VII SEPTIEMBRE'!B38)</f>
        <v>7446081</v>
      </c>
      <c r="C38" s="12">
        <f>SUM('ANEXO VII JULIO'!C38+'ANEXO VII AGOSTO'!C38+'ANEXO VII SEPTIEMBRE'!C38)</f>
        <v>2280932</v>
      </c>
      <c r="D38" s="12">
        <f>SUM('ANEXO VII JULIO'!D38+'ANEXO VII AGOSTO'!D38+'ANEXO VII SEPTIEMBRE'!D38)</f>
        <v>89920</v>
      </c>
      <c r="E38" s="12">
        <f>SUM('ANEXO VII JULIO'!E38+'ANEXO VII AGOSTO'!E38+'ANEXO VII SEPTIEMBRE'!E38)</f>
        <v>40</v>
      </c>
      <c r="F38" s="12">
        <f>SUM('ANEXO VII JULIO'!F38+'ANEXO VII AGOSTO'!F38+'ANEXO VII SEPTIEMBRE'!F38)</f>
        <v>113224</v>
      </c>
      <c r="G38" s="12">
        <f>SUM('ANEXO VII JULIO'!G38+'ANEXO VII AGOSTO'!G38+'ANEXO VII SEPTIEMBRE'!G38)</f>
        <v>219036</v>
      </c>
      <c r="H38" s="12">
        <f>SUM('ANEXO VII JULIO'!H38+'ANEXO VII AGOSTO'!H38+'ANEXO VII SEPTIEMBRE'!H38)</f>
        <v>24</v>
      </c>
      <c r="I38" s="12">
        <f>SUM('ANEXO VII JULIO'!I38+'ANEXO VII AGOSTO'!I38+'ANEXO VII SEPTIEMBRE'!I38)</f>
        <v>18723</v>
      </c>
      <c r="J38" s="10">
        <f>SUM('ANEXO VII JULIO'!J38+'ANEXO VII AGOSTO'!J38+'ANEXO VII SEPTIEMBRE'!J38)</f>
        <v>92623</v>
      </c>
      <c r="K38" s="12">
        <f>SUM('ANEXO VII JULIO'!K38+'ANEXO VII AGOSTO'!K38+'ANEXO VII SEPTIEMBRE'!K38)</f>
        <v>78585</v>
      </c>
      <c r="L38" s="10">
        <f>+'ANEXO VII JULIO'!L38+'ANEXO VII AGOSTO'!L38+'ANEXO VII SEPTIEMBRE'!L38</f>
        <v>407630</v>
      </c>
      <c r="M38" s="11">
        <f t="shared" si="0"/>
        <v>10746818</v>
      </c>
      <c r="P38" s="19"/>
    </row>
    <row r="39" spans="1:16" ht="15" thickBot="1" x14ac:dyDescent="0.35">
      <c r="A39" s="7" t="s">
        <v>44</v>
      </c>
      <c r="B39" s="13">
        <f>SUM(B6:B38)</f>
        <v>488349393</v>
      </c>
      <c r="C39" s="13">
        <f t="shared" ref="C39:M39" si="1">SUM(C6:C38)</f>
        <v>149594362</v>
      </c>
      <c r="D39" s="13">
        <f t="shared" si="1"/>
        <v>5897413</v>
      </c>
      <c r="E39" s="13">
        <f t="shared" si="1"/>
        <v>2588</v>
      </c>
      <c r="F39" s="13">
        <f t="shared" si="1"/>
        <v>7425809</v>
      </c>
      <c r="G39" s="13">
        <f t="shared" si="1"/>
        <v>14359758</v>
      </c>
      <c r="H39" s="13">
        <f t="shared" si="1"/>
        <v>4809</v>
      </c>
      <c r="I39" s="13">
        <f t="shared" si="1"/>
        <v>1228023</v>
      </c>
      <c r="J39" s="13">
        <f t="shared" si="1"/>
        <v>6072228</v>
      </c>
      <c r="K39" s="13">
        <f t="shared" si="1"/>
        <v>15966970</v>
      </c>
      <c r="L39" s="13">
        <f t="shared" si="1"/>
        <v>33202957</v>
      </c>
      <c r="M39" s="14">
        <f t="shared" si="1"/>
        <v>722104310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workbookViewId="0">
      <selection activeCell="A19" sqref="A19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5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5" ht="21" customHeight="1" x14ac:dyDescent="0.3">
      <c r="A6" s="6" t="s">
        <v>11</v>
      </c>
      <c r="B6" s="9">
        <v>3186767</v>
      </c>
      <c r="C6" s="9">
        <v>852109</v>
      </c>
      <c r="D6" s="9">
        <v>36460</v>
      </c>
      <c r="E6" s="9">
        <v>0</v>
      </c>
      <c r="F6" s="9">
        <v>39402</v>
      </c>
      <c r="G6" s="9">
        <v>81435</v>
      </c>
      <c r="H6" s="9">
        <v>12</v>
      </c>
      <c r="I6" s="9">
        <v>6973</v>
      </c>
      <c r="J6" s="9">
        <v>103308</v>
      </c>
      <c r="K6" s="9">
        <v>52305</v>
      </c>
      <c r="L6" s="9">
        <v>0</v>
      </c>
      <c r="M6" s="11">
        <f>SUM(B6:L6)</f>
        <v>4358771</v>
      </c>
      <c r="O6" s="19"/>
    </row>
    <row r="7" spans="1:15" x14ac:dyDescent="0.3">
      <c r="A7" s="6" t="s">
        <v>12</v>
      </c>
      <c r="B7" s="12">
        <v>3757261</v>
      </c>
      <c r="C7" s="12">
        <v>1004653</v>
      </c>
      <c r="D7" s="12">
        <v>42986</v>
      </c>
      <c r="E7" s="12">
        <v>0</v>
      </c>
      <c r="F7" s="12">
        <v>46456</v>
      </c>
      <c r="G7" s="12">
        <v>96788</v>
      </c>
      <c r="H7" s="12">
        <v>14</v>
      </c>
      <c r="I7" s="12">
        <v>8221</v>
      </c>
      <c r="J7" s="12">
        <v>122784</v>
      </c>
      <c r="K7" s="12">
        <v>64981</v>
      </c>
      <c r="L7" s="12">
        <v>708408</v>
      </c>
      <c r="M7" s="11">
        <f t="shared" ref="M7:M38" si="0">SUM(B7:L7)</f>
        <v>5852552</v>
      </c>
      <c r="O7" s="19"/>
    </row>
    <row r="8" spans="1:15" x14ac:dyDescent="0.3">
      <c r="A8" s="6" t="s">
        <v>13</v>
      </c>
      <c r="B8" s="12">
        <v>4374138</v>
      </c>
      <c r="C8" s="12">
        <v>1169599</v>
      </c>
      <c r="D8" s="12">
        <v>50044</v>
      </c>
      <c r="E8" s="12">
        <v>0</v>
      </c>
      <c r="F8" s="12">
        <v>54083</v>
      </c>
      <c r="G8" s="12">
        <v>119060</v>
      </c>
      <c r="H8" s="12">
        <v>23</v>
      </c>
      <c r="I8" s="12">
        <v>9570</v>
      </c>
      <c r="J8" s="12">
        <v>151039</v>
      </c>
      <c r="K8" s="12">
        <v>105036</v>
      </c>
      <c r="L8" s="12">
        <v>0</v>
      </c>
      <c r="M8" s="11">
        <f t="shared" si="0"/>
        <v>6032592</v>
      </c>
      <c r="O8" s="19"/>
    </row>
    <row r="9" spans="1:15" x14ac:dyDescent="0.3">
      <c r="A9" s="6" t="s">
        <v>14</v>
      </c>
      <c r="B9" s="12">
        <v>6995325</v>
      </c>
      <c r="C9" s="12">
        <v>1870478</v>
      </c>
      <c r="D9" s="12">
        <v>80033</v>
      </c>
      <c r="E9" s="12">
        <v>0</v>
      </c>
      <c r="F9" s="12">
        <v>86492</v>
      </c>
      <c r="G9" s="12">
        <v>177814</v>
      </c>
      <c r="H9" s="12">
        <v>55</v>
      </c>
      <c r="I9" s="12">
        <v>15306</v>
      </c>
      <c r="J9" s="12">
        <v>225573</v>
      </c>
      <c r="K9" s="12">
        <v>251696</v>
      </c>
      <c r="L9" s="12">
        <v>0</v>
      </c>
      <c r="M9" s="11">
        <f t="shared" si="0"/>
        <v>9702772</v>
      </c>
      <c r="O9" s="19"/>
    </row>
    <row r="10" spans="1:15" x14ac:dyDescent="0.3">
      <c r="A10" s="6" t="s">
        <v>15</v>
      </c>
      <c r="B10" s="12">
        <v>3072950</v>
      </c>
      <c r="C10" s="12">
        <v>821675</v>
      </c>
      <c r="D10" s="12">
        <v>35157</v>
      </c>
      <c r="E10" s="12">
        <v>0</v>
      </c>
      <c r="F10" s="12">
        <v>37995</v>
      </c>
      <c r="G10" s="12">
        <v>79218</v>
      </c>
      <c r="H10" s="12">
        <v>6</v>
      </c>
      <c r="I10" s="12">
        <v>6724</v>
      </c>
      <c r="J10" s="12">
        <v>100495</v>
      </c>
      <c r="K10" s="12">
        <v>28748</v>
      </c>
      <c r="L10" s="12">
        <v>177433</v>
      </c>
      <c r="M10" s="11">
        <f t="shared" si="0"/>
        <v>4360401</v>
      </c>
      <c r="O10" s="19"/>
    </row>
    <row r="11" spans="1:15" x14ac:dyDescent="0.3">
      <c r="A11" s="6" t="s">
        <v>16</v>
      </c>
      <c r="B11" s="12">
        <v>13455301</v>
      </c>
      <c r="C11" s="12">
        <v>3597809</v>
      </c>
      <c r="D11" s="12">
        <v>153941</v>
      </c>
      <c r="E11" s="12">
        <v>0</v>
      </c>
      <c r="F11" s="12">
        <v>166366</v>
      </c>
      <c r="G11" s="12">
        <v>343829</v>
      </c>
      <c r="H11" s="12">
        <v>126</v>
      </c>
      <c r="I11" s="12">
        <v>29440</v>
      </c>
      <c r="J11" s="12">
        <v>436179</v>
      </c>
      <c r="K11" s="12">
        <v>573273</v>
      </c>
      <c r="L11" s="12">
        <v>0</v>
      </c>
      <c r="M11" s="11">
        <f t="shared" si="0"/>
        <v>18756264</v>
      </c>
      <c r="O11" s="19"/>
    </row>
    <row r="12" spans="1:15" x14ac:dyDescent="0.3">
      <c r="A12" s="6" t="s">
        <v>17</v>
      </c>
      <c r="B12" s="12">
        <v>28425035</v>
      </c>
      <c r="C12" s="12">
        <v>7600561</v>
      </c>
      <c r="D12" s="12">
        <v>325208</v>
      </c>
      <c r="E12" s="12">
        <v>0</v>
      </c>
      <c r="F12" s="12">
        <v>351456</v>
      </c>
      <c r="G12" s="12">
        <v>727764</v>
      </c>
      <c r="H12" s="12">
        <v>236</v>
      </c>
      <c r="I12" s="12">
        <v>62193</v>
      </c>
      <c r="J12" s="12">
        <v>923236</v>
      </c>
      <c r="K12" s="12">
        <v>1078116</v>
      </c>
      <c r="L12" s="12">
        <v>1632734</v>
      </c>
      <c r="M12" s="11">
        <f t="shared" si="0"/>
        <v>41126539</v>
      </c>
      <c r="O12" s="19"/>
    </row>
    <row r="13" spans="1:15" x14ac:dyDescent="0.3">
      <c r="A13" s="6" t="s">
        <v>18</v>
      </c>
      <c r="B13" s="12">
        <v>7861796</v>
      </c>
      <c r="C13" s="12">
        <v>2102163</v>
      </c>
      <c r="D13" s="12">
        <v>89946</v>
      </c>
      <c r="E13" s="12">
        <v>0</v>
      </c>
      <c r="F13" s="12">
        <v>97206</v>
      </c>
      <c r="G13" s="12">
        <v>201641</v>
      </c>
      <c r="H13" s="12">
        <v>64</v>
      </c>
      <c r="I13" s="12">
        <v>17201</v>
      </c>
      <c r="J13" s="12">
        <v>255800</v>
      </c>
      <c r="K13" s="12">
        <v>292817</v>
      </c>
      <c r="L13" s="12">
        <v>86359</v>
      </c>
      <c r="M13" s="11">
        <f t="shared" si="0"/>
        <v>11004993</v>
      </c>
      <c r="O13" s="19"/>
    </row>
    <row r="14" spans="1:15" x14ac:dyDescent="0.3">
      <c r="A14" s="6" t="s">
        <v>19</v>
      </c>
      <c r="B14" s="12">
        <v>3122082</v>
      </c>
      <c r="C14" s="12">
        <v>834813</v>
      </c>
      <c r="D14" s="12">
        <v>35719</v>
      </c>
      <c r="E14" s="12">
        <v>0</v>
      </c>
      <c r="F14" s="12">
        <v>38602</v>
      </c>
      <c r="G14" s="12">
        <v>80104</v>
      </c>
      <c r="H14" s="12">
        <v>12</v>
      </c>
      <c r="I14" s="12">
        <v>6831</v>
      </c>
      <c r="J14" s="12">
        <v>101619</v>
      </c>
      <c r="K14" s="12">
        <v>56599</v>
      </c>
      <c r="L14" s="12">
        <v>0</v>
      </c>
      <c r="M14" s="11">
        <f t="shared" si="0"/>
        <v>4276381</v>
      </c>
      <c r="O14" s="19"/>
    </row>
    <row r="15" spans="1:15" x14ac:dyDescent="0.3">
      <c r="A15" s="6" t="s">
        <v>20</v>
      </c>
      <c r="B15" s="12">
        <v>3170341</v>
      </c>
      <c r="C15" s="12">
        <v>847716</v>
      </c>
      <c r="D15" s="12">
        <v>36272</v>
      </c>
      <c r="E15" s="12">
        <v>0</v>
      </c>
      <c r="F15" s="12">
        <v>39199</v>
      </c>
      <c r="G15" s="12">
        <v>81272</v>
      </c>
      <c r="H15" s="12">
        <v>11</v>
      </c>
      <c r="I15" s="12">
        <v>6937</v>
      </c>
      <c r="J15" s="12">
        <v>103101</v>
      </c>
      <c r="K15" s="12">
        <v>50733</v>
      </c>
      <c r="L15" s="12">
        <v>0</v>
      </c>
      <c r="M15" s="11">
        <f t="shared" si="0"/>
        <v>4335582</v>
      </c>
      <c r="O15" s="19"/>
    </row>
    <row r="16" spans="1:15" x14ac:dyDescent="0.3">
      <c r="A16" s="6" t="s">
        <v>21</v>
      </c>
      <c r="B16" s="12">
        <v>14742887</v>
      </c>
      <c r="C16" s="12">
        <v>3942096</v>
      </c>
      <c r="D16" s="12">
        <v>168672</v>
      </c>
      <c r="E16" s="12">
        <v>0</v>
      </c>
      <c r="F16" s="12">
        <v>182286</v>
      </c>
      <c r="G16" s="12">
        <v>378924</v>
      </c>
      <c r="H16" s="12">
        <v>138</v>
      </c>
      <c r="I16" s="12">
        <v>32257</v>
      </c>
      <c r="J16" s="12">
        <v>480700</v>
      </c>
      <c r="K16" s="12">
        <v>630225</v>
      </c>
      <c r="L16" s="12">
        <v>199133</v>
      </c>
      <c r="M16" s="11">
        <f t="shared" si="0"/>
        <v>20757318</v>
      </c>
      <c r="O16" s="19"/>
    </row>
    <row r="17" spans="1:15" x14ac:dyDescent="0.3">
      <c r="A17" s="6" t="s">
        <v>22</v>
      </c>
      <c r="B17" s="12">
        <v>5117821</v>
      </c>
      <c r="C17" s="12">
        <v>1368452</v>
      </c>
      <c r="D17" s="12">
        <v>58553</v>
      </c>
      <c r="E17" s="12">
        <v>0</v>
      </c>
      <c r="F17" s="12">
        <v>63278</v>
      </c>
      <c r="G17" s="12">
        <v>128463</v>
      </c>
      <c r="H17" s="12">
        <v>37</v>
      </c>
      <c r="I17" s="12">
        <v>11198</v>
      </c>
      <c r="J17" s="12">
        <v>162967</v>
      </c>
      <c r="K17" s="12">
        <v>168112</v>
      </c>
      <c r="L17" s="12">
        <v>9777</v>
      </c>
      <c r="M17" s="11">
        <f t="shared" si="0"/>
        <v>7088658</v>
      </c>
      <c r="O17" s="19"/>
    </row>
    <row r="18" spans="1:15" x14ac:dyDescent="0.3">
      <c r="A18" s="6" t="s">
        <v>23</v>
      </c>
      <c r="B18" s="12">
        <v>3005291</v>
      </c>
      <c r="C18" s="12">
        <v>803584</v>
      </c>
      <c r="D18" s="12">
        <v>34383</v>
      </c>
      <c r="E18" s="12">
        <v>0</v>
      </c>
      <c r="F18" s="12">
        <v>37158</v>
      </c>
      <c r="G18" s="12">
        <v>76947</v>
      </c>
      <c r="H18" s="12">
        <v>10</v>
      </c>
      <c r="I18" s="12">
        <v>6575</v>
      </c>
      <c r="J18" s="12">
        <v>97615</v>
      </c>
      <c r="K18" s="12">
        <v>46177</v>
      </c>
      <c r="L18" s="12">
        <v>0</v>
      </c>
      <c r="M18" s="11">
        <f t="shared" si="0"/>
        <v>4107740</v>
      </c>
      <c r="O18" s="19"/>
    </row>
    <row r="19" spans="1:15" x14ac:dyDescent="0.3">
      <c r="A19" s="6" t="s">
        <v>24</v>
      </c>
      <c r="B19" s="12">
        <v>2940180</v>
      </c>
      <c r="C19" s="12">
        <v>786174</v>
      </c>
      <c r="D19" s="12">
        <v>33638</v>
      </c>
      <c r="E19" s="12">
        <v>0</v>
      </c>
      <c r="F19" s="12">
        <v>36353</v>
      </c>
      <c r="G19" s="12">
        <v>75222</v>
      </c>
      <c r="H19" s="12">
        <v>6</v>
      </c>
      <c r="I19" s="12">
        <v>6433</v>
      </c>
      <c r="J19" s="12">
        <v>95426</v>
      </c>
      <c r="K19" s="12">
        <v>29334</v>
      </c>
      <c r="L19" s="12">
        <v>245412</v>
      </c>
      <c r="M19" s="11">
        <f t="shared" si="0"/>
        <v>4248178</v>
      </c>
      <c r="O19" s="19"/>
    </row>
    <row r="20" spans="1:15" x14ac:dyDescent="0.3">
      <c r="A20" s="6" t="s">
        <v>25</v>
      </c>
      <c r="B20" s="12">
        <v>3661184</v>
      </c>
      <c r="C20" s="12">
        <v>978963</v>
      </c>
      <c r="D20" s="12">
        <v>41887</v>
      </c>
      <c r="E20" s="12">
        <v>0</v>
      </c>
      <c r="F20" s="12">
        <v>45268</v>
      </c>
      <c r="G20" s="12">
        <v>93682</v>
      </c>
      <c r="H20" s="12">
        <v>17</v>
      </c>
      <c r="I20" s="12">
        <v>8011</v>
      </c>
      <c r="J20" s="12">
        <v>118845</v>
      </c>
      <c r="K20" s="12">
        <v>78619</v>
      </c>
      <c r="L20" s="12">
        <v>270</v>
      </c>
      <c r="M20" s="11">
        <f t="shared" si="0"/>
        <v>5026746</v>
      </c>
      <c r="O20" s="19"/>
    </row>
    <row r="21" spans="1:15" x14ac:dyDescent="0.3">
      <c r="A21" s="6" t="s">
        <v>26</v>
      </c>
      <c r="B21" s="12">
        <v>3461369</v>
      </c>
      <c r="C21" s="12">
        <v>925534</v>
      </c>
      <c r="D21" s="12">
        <v>39601</v>
      </c>
      <c r="E21" s="12">
        <v>0</v>
      </c>
      <c r="F21" s="12">
        <v>42798</v>
      </c>
      <c r="G21" s="12">
        <v>88179</v>
      </c>
      <c r="H21" s="12">
        <v>12</v>
      </c>
      <c r="I21" s="12">
        <v>7573</v>
      </c>
      <c r="J21" s="12">
        <v>111863</v>
      </c>
      <c r="K21" s="12">
        <v>54683</v>
      </c>
      <c r="L21" s="12">
        <v>0</v>
      </c>
      <c r="M21" s="11">
        <f t="shared" si="0"/>
        <v>4731612</v>
      </c>
      <c r="O21" s="19"/>
    </row>
    <row r="22" spans="1:15" x14ac:dyDescent="0.3">
      <c r="A22" s="6" t="s">
        <v>27</v>
      </c>
      <c r="B22" s="12">
        <v>5561733</v>
      </c>
      <c r="C22" s="12">
        <v>1487150</v>
      </c>
      <c r="D22" s="12">
        <v>63631</v>
      </c>
      <c r="E22" s="12">
        <v>0</v>
      </c>
      <c r="F22" s="12">
        <v>68767</v>
      </c>
      <c r="G22" s="12">
        <v>142902</v>
      </c>
      <c r="H22" s="12">
        <v>43</v>
      </c>
      <c r="I22" s="12">
        <v>12169</v>
      </c>
      <c r="J22" s="12">
        <v>181284</v>
      </c>
      <c r="K22" s="12">
        <v>195524</v>
      </c>
      <c r="L22" s="12">
        <v>0</v>
      </c>
      <c r="M22" s="11">
        <f t="shared" si="0"/>
        <v>7713203</v>
      </c>
      <c r="O22" s="19"/>
    </row>
    <row r="23" spans="1:15" x14ac:dyDescent="0.3">
      <c r="A23" s="6" t="s">
        <v>28</v>
      </c>
      <c r="B23" s="12">
        <v>9501094</v>
      </c>
      <c r="C23" s="12">
        <v>2540495</v>
      </c>
      <c r="D23" s="12">
        <v>108701</v>
      </c>
      <c r="E23" s="12">
        <v>0</v>
      </c>
      <c r="F23" s="12">
        <v>117475</v>
      </c>
      <c r="G23" s="12">
        <v>242715</v>
      </c>
      <c r="H23" s="12">
        <v>75</v>
      </c>
      <c r="I23" s="12">
        <v>20788</v>
      </c>
      <c r="J23" s="12">
        <v>307907</v>
      </c>
      <c r="K23" s="12">
        <v>341819</v>
      </c>
      <c r="L23" s="12">
        <v>779749</v>
      </c>
      <c r="M23" s="11">
        <f t="shared" si="0"/>
        <v>13960818</v>
      </c>
      <c r="O23" s="19"/>
    </row>
    <row r="24" spans="1:15" x14ac:dyDescent="0.3">
      <c r="A24" s="6" t="s">
        <v>29</v>
      </c>
      <c r="B24" s="12">
        <v>3157447</v>
      </c>
      <c r="C24" s="12">
        <v>844269</v>
      </c>
      <c r="D24" s="12">
        <v>36124</v>
      </c>
      <c r="E24" s="12">
        <v>0</v>
      </c>
      <c r="F24" s="12">
        <v>39040</v>
      </c>
      <c r="G24" s="12">
        <v>80821</v>
      </c>
      <c r="H24" s="12">
        <v>10</v>
      </c>
      <c r="I24" s="12">
        <v>6908</v>
      </c>
      <c r="J24" s="12">
        <v>102529</v>
      </c>
      <c r="K24" s="12">
        <v>46630</v>
      </c>
      <c r="L24" s="12">
        <v>1865930</v>
      </c>
      <c r="M24" s="11">
        <f t="shared" si="0"/>
        <v>6179708</v>
      </c>
      <c r="O24" s="19"/>
    </row>
    <row r="25" spans="1:15" x14ac:dyDescent="0.3">
      <c r="A25" s="6" t="s">
        <v>30</v>
      </c>
      <c r="B25" s="12">
        <v>3725045</v>
      </c>
      <c r="C25" s="12">
        <v>996039</v>
      </c>
      <c r="D25" s="12">
        <v>42618</v>
      </c>
      <c r="E25" s="12">
        <v>0</v>
      </c>
      <c r="F25" s="12">
        <v>46058</v>
      </c>
      <c r="G25" s="12">
        <v>95604</v>
      </c>
      <c r="H25" s="12">
        <v>18</v>
      </c>
      <c r="I25" s="12">
        <v>8150</v>
      </c>
      <c r="J25" s="12">
        <v>121282</v>
      </c>
      <c r="K25" s="12">
        <v>80014</v>
      </c>
      <c r="L25" s="12">
        <v>0</v>
      </c>
      <c r="M25" s="11">
        <f t="shared" si="0"/>
        <v>5114828</v>
      </c>
      <c r="O25" s="19"/>
    </row>
    <row r="26" spans="1:15" x14ac:dyDescent="0.3">
      <c r="A26" s="6" t="s">
        <v>31</v>
      </c>
      <c r="B26" s="12">
        <v>4711446</v>
      </c>
      <c r="C26" s="12">
        <v>1259792</v>
      </c>
      <c r="D26" s="12">
        <v>53903</v>
      </c>
      <c r="E26" s="12">
        <v>0</v>
      </c>
      <c r="F26" s="12">
        <v>58254</v>
      </c>
      <c r="G26" s="12">
        <v>120860</v>
      </c>
      <c r="H26" s="12">
        <v>30</v>
      </c>
      <c r="I26" s="12">
        <v>10309</v>
      </c>
      <c r="J26" s="12">
        <v>153322</v>
      </c>
      <c r="K26" s="12">
        <v>138166</v>
      </c>
      <c r="L26" s="12">
        <v>368496</v>
      </c>
      <c r="M26" s="11">
        <f t="shared" si="0"/>
        <v>6874578</v>
      </c>
      <c r="O26" s="19"/>
    </row>
    <row r="27" spans="1:15" x14ac:dyDescent="0.3">
      <c r="A27" s="6" t="s">
        <v>32</v>
      </c>
      <c r="B27" s="12">
        <v>2908049</v>
      </c>
      <c r="C27" s="12">
        <v>777582</v>
      </c>
      <c r="D27" s="12">
        <v>33271</v>
      </c>
      <c r="E27" s="12">
        <v>0</v>
      </c>
      <c r="F27" s="12">
        <v>35956</v>
      </c>
      <c r="G27" s="12">
        <v>74416</v>
      </c>
      <c r="H27" s="12">
        <v>5</v>
      </c>
      <c r="I27" s="12">
        <v>6363</v>
      </c>
      <c r="J27" s="12">
        <v>94404</v>
      </c>
      <c r="K27" s="12">
        <v>22874</v>
      </c>
      <c r="L27" s="12">
        <v>17054</v>
      </c>
      <c r="M27" s="11">
        <f t="shared" si="0"/>
        <v>3969974</v>
      </c>
      <c r="O27" s="19"/>
    </row>
    <row r="28" spans="1:15" x14ac:dyDescent="0.3">
      <c r="A28" s="6" t="s">
        <v>33</v>
      </c>
      <c r="B28" s="12">
        <v>3246379</v>
      </c>
      <c r="C28" s="12">
        <v>868048</v>
      </c>
      <c r="D28" s="12">
        <v>37142</v>
      </c>
      <c r="E28" s="12">
        <v>0</v>
      </c>
      <c r="F28" s="12">
        <v>40139</v>
      </c>
      <c r="G28" s="12">
        <v>83219</v>
      </c>
      <c r="H28" s="12">
        <v>13</v>
      </c>
      <c r="I28" s="12">
        <v>7103</v>
      </c>
      <c r="J28" s="12">
        <v>105571</v>
      </c>
      <c r="K28" s="12">
        <v>60916</v>
      </c>
      <c r="L28" s="12">
        <v>61630</v>
      </c>
      <c r="M28" s="11">
        <f t="shared" si="0"/>
        <v>4510160</v>
      </c>
      <c r="O28" s="19"/>
    </row>
    <row r="29" spans="1:15" x14ac:dyDescent="0.3">
      <c r="A29" s="6" t="s">
        <v>34</v>
      </c>
      <c r="B29" s="12">
        <v>3174429</v>
      </c>
      <c r="C29" s="12">
        <v>848809</v>
      </c>
      <c r="D29" s="12">
        <v>36318</v>
      </c>
      <c r="E29" s="12">
        <v>0</v>
      </c>
      <c r="F29" s="12">
        <v>39250</v>
      </c>
      <c r="G29" s="12">
        <v>81275</v>
      </c>
      <c r="H29" s="12">
        <v>5</v>
      </c>
      <c r="I29" s="12">
        <v>6946</v>
      </c>
      <c r="J29" s="12">
        <v>103104</v>
      </c>
      <c r="K29" s="12">
        <v>21090</v>
      </c>
      <c r="L29" s="12">
        <v>118360</v>
      </c>
      <c r="M29" s="11">
        <f t="shared" si="0"/>
        <v>4429586</v>
      </c>
      <c r="O29" s="19"/>
    </row>
    <row r="30" spans="1:15" x14ac:dyDescent="0.3">
      <c r="A30" s="6" t="s">
        <v>35</v>
      </c>
      <c r="B30" s="12">
        <v>4843566</v>
      </c>
      <c r="C30" s="12">
        <v>1295119</v>
      </c>
      <c r="D30" s="12">
        <v>55415</v>
      </c>
      <c r="E30" s="12">
        <v>0</v>
      </c>
      <c r="F30" s="12">
        <v>59887</v>
      </c>
      <c r="G30" s="12">
        <v>121902</v>
      </c>
      <c r="H30" s="12">
        <v>34</v>
      </c>
      <c r="I30" s="12">
        <v>10598</v>
      </c>
      <c r="J30" s="12">
        <v>154644</v>
      </c>
      <c r="K30" s="12">
        <v>153365</v>
      </c>
      <c r="L30" s="12">
        <v>0</v>
      </c>
      <c r="M30" s="11">
        <f t="shared" si="0"/>
        <v>6694530</v>
      </c>
      <c r="O30" s="19"/>
    </row>
    <row r="31" spans="1:15" x14ac:dyDescent="0.3">
      <c r="A31" s="6" t="s">
        <v>36</v>
      </c>
      <c r="B31" s="12">
        <v>3776059</v>
      </c>
      <c r="C31" s="12">
        <v>1009679</v>
      </c>
      <c r="D31" s="12">
        <v>43202</v>
      </c>
      <c r="E31" s="12">
        <v>0</v>
      </c>
      <c r="F31" s="12">
        <v>46688</v>
      </c>
      <c r="G31" s="12">
        <v>96539</v>
      </c>
      <c r="H31" s="12">
        <v>22</v>
      </c>
      <c r="I31" s="12">
        <v>8262</v>
      </c>
      <c r="J31" s="12">
        <v>122468</v>
      </c>
      <c r="K31" s="12">
        <v>99606</v>
      </c>
      <c r="L31" s="12">
        <v>0</v>
      </c>
      <c r="M31" s="11">
        <f t="shared" si="0"/>
        <v>5202525</v>
      </c>
      <c r="O31" s="19"/>
    </row>
    <row r="32" spans="1:15" x14ac:dyDescent="0.3">
      <c r="A32" s="6" t="s">
        <v>37</v>
      </c>
      <c r="B32" s="12">
        <v>3223482</v>
      </c>
      <c r="C32" s="12">
        <v>861926</v>
      </c>
      <c r="D32" s="12">
        <v>36880</v>
      </c>
      <c r="E32" s="12">
        <v>0</v>
      </c>
      <c r="F32" s="12">
        <v>39856</v>
      </c>
      <c r="G32" s="12">
        <v>82081</v>
      </c>
      <c r="H32" s="12">
        <v>11</v>
      </c>
      <c r="I32" s="12">
        <v>7053</v>
      </c>
      <c r="J32" s="12">
        <v>104127</v>
      </c>
      <c r="K32" s="12">
        <v>52134</v>
      </c>
      <c r="L32" s="12">
        <v>320</v>
      </c>
      <c r="M32" s="11">
        <f t="shared" si="0"/>
        <v>4407870</v>
      </c>
      <c r="O32" s="19"/>
    </row>
    <row r="33" spans="1:15" x14ac:dyDescent="0.3">
      <c r="A33" s="6" t="s">
        <v>38</v>
      </c>
      <c r="B33" s="12">
        <v>3195006</v>
      </c>
      <c r="C33" s="12">
        <v>854312</v>
      </c>
      <c r="D33" s="12">
        <v>36554</v>
      </c>
      <c r="E33" s="12">
        <v>0</v>
      </c>
      <c r="F33" s="12">
        <v>39504</v>
      </c>
      <c r="G33" s="12">
        <v>80923</v>
      </c>
      <c r="H33" s="12">
        <v>8</v>
      </c>
      <c r="I33" s="12">
        <v>6991</v>
      </c>
      <c r="J33" s="12">
        <v>102659</v>
      </c>
      <c r="K33" s="12">
        <v>35294</v>
      </c>
      <c r="L33" s="12">
        <v>0</v>
      </c>
      <c r="M33" s="11">
        <f t="shared" si="0"/>
        <v>4351251</v>
      </c>
      <c r="O33" s="19"/>
    </row>
    <row r="34" spans="1:15" x14ac:dyDescent="0.3">
      <c r="A34" s="6" t="s">
        <v>39</v>
      </c>
      <c r="B34" s="12">
        <v>6113260</v>
      </c>
      <c r="C34" s="12">
        <v>1634623</v>
      </c>
      <c r="D34" s="12">
        <v>69941</v>
      </c>
      <c r="E34" s="12">
        <v>0</v>
      </c>
      <c r="F34" s="12">
        <v>75586</v>
      </c>
      <c r="G34" s="12">
        <v>156700</v>
      </c>
      <c r="H34" s="12">
        <v>45</v>
      </c>
      <c r="I34" s="12">
        <v>13376</v>
      </c>
      <c r="J34" s="12">
        <v>198789</v>
      </c>
      <c r="K34" s="12">
        <v>203026</v>
      </c>
      <c r="L34" s="12">
        <v>1019711</v>
      </c>
      <c r="M34" s="11">
        <f t="shared" si="0"/>
        <v>9485057</v>
      </c>
      <c r="O34" s="19"/>
    </row>
    <row r="35" spans="1:15" x14ac:dyDescent="0.3">
      <c r="A35" s="6" t="s">
        <v>40</v>
      </c>
      <c r="B35" s="12">
        <v>8313705</v>
      </c>
      <c r="C35" s="12">
        <v>2222999</v>
      </c>
      <c r="D35" s="12">
        <v>95116</v>
      </c>
      <c r="E35" s="12">
        <v>0</v>
      </c>
      <c r="F35" s="12">
        <v>102793</v>
      </c>
      <c r="G35" s="12">
        <v>207232</v>
      </c>
      <c r="H35" s="12">
        <v>66</v>
      </c>
      <c r="I35" s="12">
        <v>18190</v>
      </c>
      <c r="J35" s="12">
        <v>262893</v>
      </c>
      <c r="K35" s="12">
        <v>302226</v>
      </c>
      <c r="L35" s="12">
        <v>47672</v>
      </c>
      <c r="M35" s="11">
        <f t="shared" si="0"/>
        <v>11572892</v>
      </c>
      <c r="O35" s="19"/>
    </row>
    <row r="36" spans="1:15" x14ac:dyDescent="0.3">
      <c r="A36" s="6" t="s">
        <v>41</v>
      </c>
      <c r="B36" s="12">
        <v>4934047</v>
      </c>
      <c r="C36" s="12">
        <v>1319313</v>
      </c>
      <c r="D36" s="12">
        <v>56450</v>
      </c>
      <c r="E36" s="12">
        <v>0</v>
      </c>
      <c r="F36" s="12">
        <v>61006</v>
      </c>
      <c r="G36" s="12">
        <v>126374</v>
      </c>
      <c r="H36" s="12">
        <v>34</v>
      </c>
      <c r="I36" s="12">
        <v>10796</v>
      </c>
      <c r="J36" s="12">
        <v>160318</v>
      </c>
      <c r="K36" s="12">
        <v>154957</v>
      </c>
      <c r="L36" s="12">
        <v>0</v>
      </c>
      <c r="M36" s="11">
        <f t="shared" si="0"/>
        <v>6823295</v>
      </c>
      <c r="O36" s="19"/>
    </row>
    <row r="37" spans="1:15" x14ac:dyDescent="0.3">
      <c r="A37" s="6" t="s">
        <v>42</v>
      </c>
      <c r="B37" s="12">
        <v>3498891</v>
      </c>
      <c r="C37" s="12">
        <v>935567</v>
      </c>
      <c r="D37" s="12">
        <v>40030</v>
      </c>
      <c r="E37" s="12">
        <v>0</v>
      </c>
      <c r="F37" s="12">
        <v>43261</v>
      </c>
      <c r="G37" s="12">
        <v>89669</v>
      </c>
      <c r="H37" s="12">
        <v>23</v>
      </c>
      <c r="I37" s="12">
        <v>7655</v>
      </c>
      <c r="J37" s="12">
        <v>113754</v>
      </c>
      <c r="K37" s="12">
        <v>106419</v>
      </c>
      <c r="L37" s="12">
        <v>229301</v>
      </c>
      <c r="M37" s="11">
        <f t="shared" si="0"/>
        <v>5064570</v>
      </c>
      <c r="O37" s="19"/>
    </row>
    <row r="38" spans="1:15" x14ac:dyDescent="0.3">
      <c r="A38" s="6" t="s">
        <v>43</v>
      </c>
      <c r="B38" s="12">
        <v>2852583</v>
      </c>
      <c r="C38" s="12">
        <v>762751</v>
      </c>
      <c r="D38" s="12">
        <v>32636</v>
      </c>
      <c r="E38" s="12">
        <v>0</v>
      </c>
      <c r="F38" s="12">
        <v>35270</v>
      </c>
      <c r="G38" s="12">
        <v>73012</v>
      </c>
      <c r="H38" s="12">
        <v>6</v>
      </c>
      <c r="I38" s="12">
        <v>6241</v>
      </c>
      <c r="J38" s="12">
        <v>92623</v>
      </c>
      <c r="K38" s="12">
        <v>27577</v>
      </c>
      <c r="L38" s="12">
        <v>0</v>
      </c>
      <c r="M38" s="11">
        <f t="shared" si="0"/>
        <v>3882699</v>
      </c>
      <c r="O38" s="19"/>
    </row>
    <row r="39" spans="1:15" ht="15" thickBot="1" x14ac:dyDescent="0.35">
      <c r="A39" s="7" t="s">
        <v>44</v>
      </c>
      <c r="B39" s="13">
        <f>SUM(B6:B38)</f>
        <v>187085949</v>
      </c>
      <c r="C39" s="13">
        <f t="shared" ref="C39:M39" si="1">SUM(C6:C38)</f>
        <v>50024852</v>
      </c>
      <c r="D39" s="13">
        <f t="shared" si="1"/>
        <v>2140432</v>
      </c>
      <c r="E39" s="13">
        <f t="shared" si="1"/>
        <v>0</v>
      </c>
      <c r="F39" s="13">
        <f t="shared" si="1"/>
        <v>2313188</v>
      </c>
      <c r="G39" s="13">
        <f t="shared" si="1"/>
        <v>4786586</v>
      </c>
      <c r="H39" s="13">
        <f t="shared" si="1"/>
        <v>1227</v>
      </c>
      <c r="I39" s="13">
        <f t="shared" si="1"/>
        <v>409341</v>
      </c>
      <c r="J39" s="13">
        <f t="shared" si="1"/>
        <v>6072228</v>
      </c>
      <c r="K39" s="13">
        <f t="shared" si="1"/>
        <v>5603091</v>
      </c>
      <c r="L39" s="13">
        <f t="shared" si="1"/>
        <v>7567749</v>
      </c>
      <c r="M39" s="14">
        <f t="shared" si="1"/>
        <v>266004643</v>
      </c>
    </row>
    <row r="40" spans="1:15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4" sqref="A4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2787917</v>
      </c>
      <c r="C6" s="9">
        <v>906732</v>
      </c>
      <c r="D6" s="9">
        <v>29887</v>
      </c>
      <c r="E6" s="9">
        <v>17</v>
      </c>
      <c r="F6" s="9">
        <v>53905</v>
      </c>
      <c r="G6" s="9">
        <v>81435</v>
      </c>
      <c r="H6" s="9">
        <v>23</v>
      </c>
      <c r="I6" s="9">
        <v>6973</v>
      </c>
      <c r="J6" s="10">
        <v>0</v>
      </c>
      <c r="K6" s="9">
        <v>47841</v>
      </c>
      <c r="L6" s="10">
        <v>120799</v>
      </c>
      <c r="M6" s="17">
        <f>SUM(B6:L6)</f>
        <v>4035529</v>
      </c>
    </row>
    <row r="7" spans="1:13" x14ac:dyDescent="0.3">
      <c r="A7" s="6" t="s">
        <v>12</v>
      </c>
      <c r="B7" s="12">
        <v>3287009</v>
      </c>
      <c r="C7" s="12">
        <v>1069055</v>
      </c>
      <c r="D7" s="12">
        <v>35238</v>
      </c>
      <c r="E7" s="12">
        <v>21</v>
      </c>
      <c r="F7" s="12">
        <v>63555</v>
      </c>
      <c r="G7" s="12">
        <v>96788</v>
      </c>
      <c r="H7" s="12">
        <v>29</v>
      </c>
      <c r="I7" s="12">
        <v>8221</v>
      </c>
      <c r="J7" s="10">
        <v>0</v>
      </c>
      <c r="K7" s="12">
        <v>59435</v>
      </c>
      <c r="L7" s="10">
        <v>468243</v>
      </c>
      <c r="M7" s="17">
        <f t="shared" ref="M7:M38" si="0">SUM(B7:L7)</f>
        <v>5087594</v>
      </c>
    </row>
    <row r="8" spans="1:13" x14ac:dyDescent="0.3">
      <c r="A8" s="6" t="s">
        <v>13</v>
      </c>
      <c r="B8" s="12">
        <v>3826678</v>
      </c>
      <c r="C8" s="12">
        <v>1244575</v>
      </c>
      <c r="D8" s="12">
        <v>41023</v>
      </c>
      <c r="E8" s="12">
        <v>24</v>
      </c>
      <c r="F8" s="12">
        <v>73990</v>
      </c>
      <c r="G8" s="12">
        <v>119060</v>
      </c>
      <c r="H8" s="12">
        <v>46</v>
      </c>
      <c r="I8" s="12">
        <v>9570</v>
      </c>
      <c r="J8" s="10">
        <v>0</v>
      </c>
      <c r="K8" s="12">
        <v>96072</v>
      </c>
      <c r="L8" s="10">
        <v>0</v>
      </c>
      <c r="M8" s="17">
        <f t="shared" si="0"/>
        <v>5411038</v>
      </c>
    </row>
    <row r="9" spans="1:13" x14ac:dyDescent="0.3">
      <c r="A9" s="6" t="s">
        <v>14</v>
      </c>
      <c r="B9" s="12">
        <v>6119801</v>
      </c>
      <c r="C9" s="12">
        <v>1990382</v>
      </c>
      <c r="D9" s="12">
        <v>65606</v>
      </c>
      <c r="E9" s="12">
        <v>38</v>
      </c>
      <c r="F9" s="12">
        <v>118327</v>
      </c>
      <c r="G9" s="12">
        <v>177814</v>
      </c>
      <c r="H9" s="12">
        <v>110</v>
      </c>
      <c r="I9" s="12">
        <v>15306</v>
      </c>
      <c r="J9" s="10">
        <v>0</v>
      </c>
      <c r="K9" s="12">
        <v>230215</v>
      </c>
      <c r="L9" s="10">
        <v>37362</v>
      </c>
      <c r="M9" s="17">
        <f t="shared" si="0"/>
        <v>8754961</v>
      </c>
    </row>
    <row r="10" spans="1:13" x14ac:dyDescent="0.3">
      <c r="A10" s="6" t="s">
        <v>15</v>
      </c>
      <c r="B10" s="12">
        <v>2688345</v>
      </c>
      <c r="C10" s="12">
        <v>874347</v>
      </c>
      <c r="D10" s="12">
        <v>28820</v>
      </c>
      <c r="E10" s="12">
        <v>17</v>
      </c>
      <c r="F10" s="12">
        <v>51980</v>
      </c>
      <c r="G10" s="12">
        <v>79218</v>
      </c>
      <c r="H10" s="12">
        <v>13</v>
      </c>
      <c r="I10" s="12">
        <v>6724</v>
      </c>
      <c r="J10" s="10">
        <v>0</v>
      </c>
      <c r="K10" s="12">
        <v>26295</v>
      </c>
      <c r="L10" s="10">
        <v>160305</v>
      </c>
      <c r="M10" s="17">
        <f t="shared" si="0"/>
        <v>3916064</v>
      </c>
    </row>
    <row r="11" spans="1:13" x14ac:dyDescent="0.3">
      <c r="A11" s="6" t="s">
        <v>16</v>
      </c>
      <c r="B11" s="12">
        <v>11771258</v>
      </c>
      <c r="C11" s="12">
        <v>3828440</v>
      </c>
      <c r="D11" s="12">
        <v>126191</v>
      </c>
      <c r="E11" s="12">
        <v>74</v>
      </c>
      <c r="F11" s="12">
        <v>227599</v>
      </c>
      <c r="G11" s="12">
        <v>343829</v>
      </c>
      <c r="H11" s="12">
        <v>251</v>
      </c>
      <c r="I11" s="12">
        <v>29440</v>
      </c>
      <c r="J11" s="10">
        <v>0</v>
      </c>
      <c r="K11" s="12">
        <v>524346</v>
      </c>
      <c r="L11" s="10">
        <v>0</v>
      </c>
      <c r="M11" s="17">
        <f t="shared" si="0"/>
        <v>16851428</v>
      </c>
    </row>
    <row r="12" spans="1:13" x14ac:dyDescent="0.3">
      <c r="A12" s="6" t="s">
        <v>17</v>
      </c>
      <c r="B12" s="12">
        <v>24867404</v>
      </c>
      <c r="C12" s="12">
        <v>8087782</v>
      </c>
      <c r="D12" s="12">
        <v>266586</v>
      </c>
      <c r="E12" s="12">
        <v>156</v>
      </c>
      <c r="F12" s="12">
        <v>480816</v>
      </c>
      <c r="G12" s="12">
        <v>727764</v>
      </c>
      <c r="H12" s="12">
        <v>472</v>
      </c>
      <c r="I12" s="12">
        <v>62193</v>
      </c>
      <c r="J12" s="10">
        <v>0</v>
      </c>
      <c r="K12" s="12">
        <v>986103</v>
      </c>
      <c r="L12" s="10">
        <v>2109895</v>
      </c>
      <c r="M12" s="17">
        <f t="shared" si="0"/>
        <v>37589171</v>
      </c>
    </row>
    <row r="13" spans="1:13" x14ac:dyDescent="0.3">
      <c r="A13" s="6" t="s">
        <v>18</v>
      </c>
      <c r="B13" s="12">
        <v>6877826</v>
      </c>
      <c r="C13" s="12">
        <v>2236919</v>
      </c>
      <c r="D13" s="12">
        <v>73732</v>
      </c>
      <c r="E13" s="12">
        <v>43</v>
      </c>
      <c r="F13" s="12">
        <v>132984</v>
      </c>
      <c r="G13" s="12">
        <v>201641</v>
      </c>
      <c r="H13" s="12">
        <v>128</v>
      </c>
      <c r="I13" s="12">
        <v>17201</v>
      </c>
      <c r="J13" s="10">
        <v>0</v>
      </c>
      <c r="K13" s="12">
        <v>267826</v>
      </c>
      <c r="L13" s="10">
        <v>0</v>
      </c>
      <c r="M13" s="17">
        <f t="shared" si="0"/>
        <v>9808300</v>
      </c>
    </row>
    <row r="14" spans="1:13" x14ac:dyDescent="0.3">
      <c r="A14" s="6" t="s">
        <v>19</v>
      </c>
      <c r="B14" s="12">
        <v>2731328</v>
      </c>
      <c r="C14" s="12">
        <v>888327</v>
      </c>
      <c r="D14" s="12">
        <v>29281</v>
      </c>
      <c r="E14" s="12">
        <v>17</v>
      </c>
      <c r="F14" s="12">
        <v>52811</v>
      </c>
      <c r="G14" s="12">
        <v>80104</v>
      </c>
      <c r="H14" s="12">
        <v>25</v>
      </c>
      <c r="I14" s="12">
        <v>6831</v>
      </c>
      <c r="J14" s="10">
        <v>0</v>
      </c>
      <c r="K14" s="12">
        <v>51768</v>
      </c>
      <c r="L14" s="10">
        <v>0</v>
      </c>
      <c r="M14" s="17">
        <f t="shared" si="0"/>
        <v>3840492</v>
      </c>
    </row>
    <row r="15" spans="1:13" x14ac:dyDescent="0.3">
      <c r="A15" s="6" t="s">
        <v>20</v>
      </c>
      <c r="B15" s="12">
        <v>2773547</v>
      </c>
      <c r="C15" s="12">
        <v>902058</v>
      </c>
      <c r="D15" s="12">
        <v>29733</v>
      </c>
      <c r="E15" s="12">
        <v>17</v>
      </c>
      <c r="F15" s="12">
        <v>53627</v>
      </c>
      <c r="G15" s="12">
        <v>81272</v>
      </c>
      <c r="H15" s="12">
        <v>22</v>
      </c>
      <c r="I15" s="12">
        <v>6937</v>
      </c>
      <c r="J15" s="10">
        <v>0</v>
      </c>
      <c r="K15" s="12">
        <v>46403</v>
      </c>
      <c r="L15" s="10">
        <v>0</v>
      </c>
      <c r="M15" s="17">
        <f t="shared" si="0"/>
        <v>3893616</v>
      </c>
    </row>
    <row r="16" spans="1:13" x14ac:dyDescent="0.3">
      <c r="A16" s="6" t="s">
        <v>21</v>
      </c>
      <c r="B16" s="12">
        <v>12897691</v>
      </c>
      <c r="C16" s="12">
        <v>4194797</v>
      </c>
      <c r="D16" s="12">
        <v>138267</v>
      </c>
      <c r="E16" s="12">
        <v>81</v>
      </c>
      <c r="F16" s="12">
        <v>249379</v>
      </c>
      <c r="G16" s="12">
        <v>378924</v>
      </c>
      <c r="H16" s="12">
        <v>276</v>
      </c>
      <c r="I16" s="12">
        <v>32257</v>
      </c>
      <c r="J16" s="10">
        <v>0</v>
      </c>
      <c r="K16" s="12">
        <v>576437</v>
      </c>
      <c r="L16" s="10">
        <v>2377370</v>
      </c>
      <c r="M16" s="17">
        <f t="shared" si="0"/>
        <v>20845479</v>
      </c>
    </row>
    <row r="17" spans="1:13" x14ac:dyDescent="0.3">
      <c r="A17" s="6" t="s">
        <v>22</v>
      </c>
      <c r="B17" s="12">
        <v>4477282</v>
      </c>
      <c r="C17" s="12">
        <v>1456175</v>
      </c>
      <c r="D17" s="12">
        <v>47998</v>
      </c>
      <c r="E17" s="12">
        <v>28</v>
      </c>
      <c r="F17" s="12">
        <v>86569</v>
      </c>
      <c r="G17" s="12">
        <v>128463</v>
      </c>
      <c r="H17" s="12">
        <v>74</v>
      </c>
      <c r="I17" s="12">
        <v>11198</v>
      </c>
      <c r="J17" s="10">
        <v>0</v>
      </c>
      <c r="K17" s="12">
        <v>153765</v>
      </c>
      <c r="L17" s="10">
        <v>292550</v>
      </c>
      <c r="M17" s="17">
        <f t="shared" si="0"/>
        <v>6654102</v>
      </c>
    </row>
    <row r="18" spans="1:13" x14ac:dyDescent="0.3">
      <c r="A18" s="6" t="s">
        <v>23</v>
      </c>
      <c r="B18" s="12">
        <v>2629154</v>
      </c>
      <c r="C18" s="12">
        <v>855096</v>
      </c>
      <c r="D18" s="12">
        <v>28185</v>
      </c>
      <c r="E18" s="12">
        <v>16</v>
      </c>
      <c r="F18" s="12">
        <v>50835</v>
      </c>
      <c r="G18" s="12">
        <v>76947</v>
      </c>
      <c r="H18" s="12">
        <v>20</v>
      </c>
      <c r="I18" s="12">
        <v>6575</v>
      </c>
      <c r="J18" s="10">
        <v>0</v>
      </c>
      <c r="K18" s="12">
        <v>42236</v>
      </c>
      <c r="L18" s="10">
        <v>176210</v>
      </c>
      <c r="M18" s="17">
        <f t="shared" si="0"/>
        <v>3865274</v>
      </c>
    </row>
    <row r="19" spans="1:13" x14ac:dyDescent="0.3">
      <c r="A19" s="6" t="s">
        <v>24</v>
      </c>
      <c r="B19" s="12">
        <v>2572192</v>
      </c>
      <c r="C19" s="12">
        <v>836570</v>
      </c>
      <c r="D19" s="12">
        <v>27575</v>
      </c>
      <c r="E19" s="12">
        <v>16</v>
      </c>
      <c r="F19" s="12">
        <v>49734</v>
      </c>
      <c r="G19" s="12">
        <v>75222</v>
      </c>
      <c r="H19" s="12">
        <v>13</v>
      </c>
      <c r="I19" s="12">
        <v>6433</v>
      </c>
      <c r="J19" s="10">
        <v>0</v>
      </c>
      <c r="K19" s="12">
        <v>26830</v>
      </c>
      <c r="L19" s="10">
        <v>80273</v>
      </c>
      <c r="M19" s="17">
        <f t="shared" si="0"/>
        <v>3674858</v>
      </c>
    </row>
    <row r="20" spans="1:13" x14ac:dyDescent="0.3">
      <c r="A20" s="6" t="s">
        <v>25</v>
      </c>
      <c r="B20" s="12">
        <v>3202956</v>
      </c>
      <c r="C20" s="12">
        <v>1041718</v>
      </c>
      <c r="D20" s="12">
        <v>34337</v>
      </c>
      <c r="E20" s="12">
        <v>20</v>
      </c>
      <c r="F20" s="12">
        <v>61930</v>
      </c>
      <c r="G20" s="12">
        <v>93682</v>
      </c>
      <c r="H20" s="12">
        <v>34</v>
      </c>
      <c r="I20" s="12">
        <v>8011</v>
      </c>
      <c r="J20" s="10">
        <v>0</v>
      </c>
      <c r="K20" s="12">
        <v>71909</v>
      </c>
      <c r="L20" s="10">
        <v>0</v>
      </c>
      <c r="M20" s="17">
        <f t="shared" si="0"/>
        <v>4514597</v>
      </c>
    </row>
    <row r="21" spans="1:13" x14ac:dyDescent="0.3">
      <c r="A21" s="6" t="s">
        <v>26</v>
      </c>
      <c r="B21" s="12">
        <v>3028149</v>
      </c>
      <c r="C21" s="12">
        <v>984864</v>
      </c>
      <c r="D21" s="12">
        <v>32463</v>
      </c>
      <c r="E21" s="12">
        <v>19</v>
      </c>
      <c r="F21" s="12">
        <v>58550</v>
      </c>
      <c r="G21" s="12">
        <v>88179</v>
      </c>
      <c r="H21" s="12">
        <v>24</v>
      </c>
      <c r="I21" s="12">
        <v>7573</v>
      </c>
      <c r="J21" s="10">
        <v>0</v>
      </c>
      <c r="K21" s="12">
        <v>50016</v>
      </c>
      <c r="L21" s="10">
        <v>0</v>
      </c>
      <c r="M21" s="17">
        <f t="shared" si="0"/>
        <v>4249837</v>
      </c>
    </row>
    <row r="22" spans="1:13" x14ac:dyDescent="0.3">
      <c r="A22" s="6" t="s">
        <v>27</v>
      </c>
      <c r="B22" s="12">
        <v>4865636</v>
      </c>
      <c r="C22" s="12">
        <v>1582481</v>
      </c>
      <c r="D22" s="12">
        <v>52161</v>
      </c>
      <c r="E22" s="12">
        <v>30</v>
      </c>
      <c r="F22" s="12">
        <v>94078</v>
      </c>
      <c r="G22" s="12">
        <v>142902</v>
      </c>
      <c r="H22" s="12">
        <v>86</v>
      </c>
      <c r="I22" s="12">
        <v>12169</v>
      </c>
      <c r="J22" s="10">
        <v>0</v>
      </c>
      <c r="K22" s="12">
        <v>178837</v>
      </c>
      <c r="L22" s="10">
        <v>0</v>
      </c>
      <c r="M22" s="17">
        <f t="shared" si="0"/>
        <v>6928380</v>
      </c>
    </row>
    <row r="23" spans="1:13" x14ac:dyDescent="0.3">
      <c r="A23" s="6" t="s">
        <v>28</v>
      </c>
      <c r="B23" s="12">
        <v>8311953</v>
      </c>
      <c r="C23" s="12">
        <v>2703349</v>
      </c>
      <c r="D23" s="12">
        <v>89107</v>
      </c>
      <c r="E23" s="12">
        <v>52</v>
      </c>
      <c r="F23" s="12">
        <v>160713</v>
      </c>
      <c r="G23" s="12">
        <v>242715</v>
      </c>
      <c r="H23" s="12">
        <v>150</v>
      </c>
      <c r="I23" s="12">
        <v>20788</v>
      </c>
      <c r="J23" s="10">
        <v>0</v>
      </c>
      <c r="K23" s="12">
        <v>312646</v>
      </c>
      <c r="L23" s="10">
        <v>781529</v>
      </c>
      <c r="M23" s="17">
        <f t="shared" si="0"/>
        <v>12623002</v>
      </c>
    </row>
    <row r="24" spans="1:13" x14ac:dyDescent="0.3">
      <c r="A24" s="6" t="s">
        <v>29</v>
      </c>
      <c r="B24" s="12">
        <v>2762267</v>
      </c>
      <c r="C24" s="12">
        <v>898389</v>
      </c>
      <c r="D24" s="12">
        <v>29612</v>
      </c>
      <c r="E24" s="12">
        <v>17</v>
      </c>
      <c r="F24" s="12">
        <v>53409</v>
      </c>
      <c r="G24" s="12">
        <v>80821</v>
      </c>
      <c r="H24" s="12">
        <v>20</v>
      </c>
      <c r="I24" s="12">
        <v>6908</v>
      </c>
      <c r="J24" s="10">
        <v>0</v>
      </c>
      <c r="K24" s="12">
        <v>42651</v>
      </c>
      <c r="L24" s="10">
        <v>608785</v>
      </c>
      <c r="M24" s="17">
        <f t="shared" si="0"/>
        <v>4482879</v>
      </c>
    </row>
    <row r="25" spans="1:13" x14ac:dyDescent="0.3">
      <c r="A25" s="6" t="s">
        <v>30</v>
      </c>
      <c r="B25" s="12">
        <v>3258825</v>
      </c>
      <c r="C25" s="12">
        <v>1059888</v>
      </c>
      <c r="D25" s="12">
        <v>34936</v>
      </c>
      <c r="E25" s="12">
        <v>20</v>
      </c>
      <c r="F25" s="12">
        <v>63010</v>
      </c>
      <c r="G25" s="12">
        <v>95604</v>
      </c>
      <c r="H25" s="12">
        <v>35</v>
      </c>
      <c r="I25" s="12">
        <v>8150</v>
      </c>
      <c r="J25" s="10">
        <v>0</v>
      </c>
      <c r="K25" s="12">
        <v>73185</v>
      </c>
      <c r="L25" s="10">
        <v>0</v>
      </c>
      <c r="M25" s="17">
        <f t="shared" si="0"/>
        <v>4593653</v>
      </c>
    </row>
    <row r="26" spans="1:13" x14ac:dyDescent="0.3">
      <c r="A26" s="6" t="s">
        <v>31</v>
      </c>
      <c r="B26" s="12">
        <v>4121769</v>
      </c>
      <c r="C26" s="12">
        <v>1340549</v>
      </c>
      <c r="D26" s="12">
        <v>44187</v>
      </c>
      <c r="E26" s="12">
        <v>26</v>
      </c>
      <c r="F26" s="12">
        <v>79695</v>
      </c>
      <c r="G26" s="12">
        <v>120860</v>
      </c>
      <c r="H26" s="12">
        <v>61</v>
      </c>
      <c r="I26" s="12">
        <v>10309</v>
      </c>
      <c r="J26" s="10">
        <v>0</v>
      </c>
      <c r="K26" s="12">
        <v>126374</v>
      </c>
      <c r="L26" s="10">
        <v>0</v>
      </c>
      <c r="M26" s="17">
        <f t="shared" si="0"/>
        <v>5843830</v>
      </c>
    </row>
    <row r="27" spans="1:13" x14ac:dyDescent="0.3">
      <c r="A27" s="6" t="s">
        <v>32</v>
      </c>
      <c r="B27" s="12">
        <v>2544082</v>
      </c>
      <c r="C27" s="12">
        <v>827428</v>
      </c>
      <c r="D27" s="12">
        <v>27273</v>
      </c>
      <c r="E27" s="12">
        <v>16</v>
      </c>
      <c r="F27" s="12">
        <v>49190</v>
      </c>
      <c r="G27" s="12">
        <v>74416</v>
      </c>
      <c r="H27" s="12">
        <v>10</v>
      </c>
      <c r="I27" s="12">
        <v>6363</v>
      </c>
      <c r="J27" s="10">
        <v>0</v>
      </c>
      <c r="K27" s="12">
        <v>20922</v>
      </c>
      <c r="L27" s="10">
        <v>33620</v>
      </c>
      <c r="M27" s="17">
        <f t="shared" si="0"/>
        <v>3583320</v>
      </c>
    </row>
    <row r="28" spans="1:13" x14ac:dyDescent="0.3">
      <c r="A28" s="6" t="s">
        <v>33</v>
      </c>
      <c r="B28" s="12">
        <v>2840068</v>
      </c>
      <c r="C28" s="12">
        <v>923693</v>
      </c>
      <c r="D28" s="12">
        <v>30446</v>
      </c>
      <c r="E28" s="12">
        <v>18</v>
      </c>
      <c r="F28" s="12">
        <v>54913</v>
      </c>
      <c r="G28" s="12">
        <v>83219</v>
      </c>
      <c r="H28" s="12">
        <v>27</v>
      </c>
      <c r="I28" s="12">
        <v>7103</v>
      </c>
      <c r="J28" s="10">
        <v>0</v>
      </c>
      <c r="K28" s="12">
        <v>55717</v>
      </c>
      <c r="L28" s="10">
        <v>0</v>
      </c>
      <c r="M28" s="17">
        <f t="shared" si="0"/>
        <v>3995204</v>
      </c>
    </row>
    <row r="29" spans="1:13" x14ac:dyDescent="0.3">
      <c r="A29" s="6" t="s">
        <v>34</v>
      </c>
      <c r="B29" s="12">
        <v>2777123</v>
      </c>
      <c r="C29" s="12">
        <v>903221</v>
      </c>
      <c r="D29" s="12">
        <v>29772</v>
      </c>
      <c r="E29" s="12">
        <v>17</v>
      </c>
      <c r="F29" s="12">
        <v>53696</v>
      </c>
      <c r="G29" s="12">
        <v>81275</v>
      </c>
      <c r="H29" s="12">
        <v>9</v>
      </c>
      <c r="I29" s="12">
        <v>6946</v>
      </c>
      <c r="J29" s="10">
        <v>0</v>
      </c>
      <c r="K29" s="12">
        <v>19290</v>
      </c>
      <c r="L29" s="10">
        <v>118420</v>
      </c>
      <c r="M29" s="17">
        <f t="shared" si="0"/>
        <v>3989769</v>
      </c>
    </row>
    <row r="30" spans="1:13" x14ac:dyDescent="0.3">
      <c r="A30" s="6" t="s">
        <v>35</v>
      </c>
      <c r="B30" s="12">
        <v>4237353</v>
      </c>
      <c r="C30" s="12">
        <v>1378141</v>
      </c>
      <c r="D30" s="12">
        <v>45426</v>
      </c>
      <c r="E30" s="12">
        <v>27</v>
      </c>
      <c r="F30" s="12">
        <v>81930</v>
      </c>
      <c r="G30" s="12">
        <v>121902</v>
      </c>
      <c r="H30" s="12">
        <v>67</v>
      </c>
      <c r="I30" s="12">
        <v>10598</v>
      </c>
      <c r="J30" s="10">
        <v>0</v>
      </c>
      <c r="K30" s="12">
        <v>140275</v>
      </c>
      <c r="L30" s="10">
        <v>0</v>
      </c>
      <c r="M30" s="17">
        <f t="shared" si="0"/>
        <v>6015719</v>
      </c>
    </row>
    <row r="31" spans="1:13" x14ac:dyDescent="0.3">
      <c r="A31" s="6" t="s">
        <v>36</v>
      </c>
      <c r="B31" s="12">
        <v>3303454</v>
      </c>
      <c r="C31" s="12">
        <v>1074403</v>
      </c>
      <c r="D31" s="12">
        <v>35414</v>
      </c>
      <c r="E31" s="12">
        <v>21</v>
      </c>
      <c r="F31" s="12">
        <v>63873</v>
      </c>
      <c r="G31" s="12">
        <v>96539</v>
      </c>
      <c r="H31" s="12">
        <v>44</v>
      </c>
      <c r="I31" s="12">
        <v>8262</v>
      </c>
      <c r="J31" s="10">
        <v>0</v>
      </c>
      <c r="K31" s="12">
        <v>91105</v>
      </c>
      <c r="L31" s="10">
        <v>0</v>
      </c>
      <c r="M31" s="17">
        <f t="shared" si="0"/>
        <v>4673115</v>
      </c>
    </row>
    <row r="32" spans="1:13" x14ac:dyDescent="0.3">
      <c r="A32" s="6" t="s">
        <v>37</v>
      </c>
      <c r="B32" s="12">
        <v>2820036</v>
      </c>
      <c r="C32" s="12">
        <v>917178</v>
      </c>
      <c r="D32" s="12">
        <v>30232</v>
      </c>
      <c r="E32" s="12">
        <v>18</v>
      </c>
      <c r="F32" s="12">
        <v>54526</v>
      </c>
      <c r="G32" s="12">
        <v>82081</v>
      </c>
      <c r="H32" s="12">
        <v>23</v>
      </c>
      <c r="I32" s="12">
        <v>7053</v>
      </c>
      <c r="J32" s="10">
        <v>0</v>
      </c>
      <c r="K32" s="12">
        <v>47684</v>
      </c>
      <c r="L32" s="10">
        <v>640</v>
      </c>
      <c r="M32" s="17">
        <f t="shared" si="0"/>
        <v>3959471</v>
      </c>
    </row>
    <row r="33" spans="1:13" x14ac:dyDescent="0.3">
      <c r="A33" s="6" t="s">
        <v>38</v>
      </c>
      <c r="B33" s="12">
        <v>2795124</v>
      </c>
      <c r="C33" s="12">
        <v>909076</v>
      </c>
      <c r="D33" s="12">
        <v>29965</v>
      </c>
      <c r="E33" s="12">
        <v>17</v>
      </c>
      <c r="F33" s="12">
        <v>54044</v>
      </c>
      <c r="G33" s="12">
        <v>80923</v>
      </c>
      <c r="H33" s="12">
        <v>15</v>
      </c>
      <c r="I33" s="12">
        <v>6991</v>
      </c>
      <c r="J33" s="10">
        <v>0</v>
      </c>
      <c r="K33" s="12">
        <v>32281</v>
      </c>
      <c r="L33" s="10">
        <v>0</v>
      </c>
      <c r="M33" s="17">
        <f t="shared" si="0"/>
        <v>3908436</v>
      </c>
    </row>
    <row r="34" spans="1:13" x14ac:dyDescent="0.3">
      <c r="A34" s="6" t="s">
        <v>39</v>
      </c>
      <c r="B34" s="12">
        <v>5348134</v>
      </c>
      <c r="C34" s="12">
        <v>1739407</v>
      </c>
      <c r="D34" s="12">
        <v>57332</v>
      </c>
      <c r="E34" s="12">
        <v>33</v>
      </c>
      <c r="F34" s="12">
        <v>103407</v>
      </c>
      <c r="G34" s="12">
        <v>156700</v>
      </c>
      <c r="H34" s="12">
        <v>89</v>
      </c>
      <c r="I34" s="12">
        <v>13376</v>
      </c>
      <c r="J34" s="10">
        <v>0</v>
      </c>
      <c r="K34" s="12">
        <v>185699</v>
      </c>
      <c r="L34" s="10">
        <v>1541215</v>
      </c>
      <c r="M34" s="17">
        <f t="shared" si="0"/>
        <v>9145392</v>
      </c>
    </row>
    <row r="35" spans="1:13" x14ac:dyDescent="0.3">
      <c r="A35" s="6" t="s">
        <v>40</v>
      </c>
      <c r="B35" s="12">
        <v>7273175</v>
      </c>
      <c r="C35" s="12">
        <v>2365501</v>
      </c>
      <c r="D35" s="12">
        <v>77971</v>
      </c>
      <c r="E35" s="12">
        <v>46</v>
      </c>
      <c r="F35" s="12">
        <v>140628</v>
      </c>
      <c r="G35" s="12">
        <v>207232</v>
      </c>
      <c r="H35" s="12">
        <v>132</v>
      </c>
      <c r="I35" s="12">
        <v>18190</v>
      </c>
      <c r="J35" s="10">
        <v>0</v>
      </c>
      <c r="K35" s="12">
        <v>276432</v>
      </c>
      <c r="L35" s="10">
        <v>2892636</v>
      </c>
      <c r="M35" s="17">
        <f t="shared" si="0"/>
        <v>13251943</v>
      </c>
    </row>
    <row r="36" spans="1:13" x14ac:dyDescent="0.3">
      <c r="A36" s="6" t="s">
        <v>41</v>
      </c>
      <c r="B36" s="12">
        <v>4316509</v>
      </c>
      <c r="C36" s="12">
        <v>1403886</v>
      </c>
      <c r="D36" s="12">
        <v>46274</v>
      </c>
      <c r="E36" s="12">
        <v>27</v>
      </c>
      <c r="F36" s="12">
        <v>83460</v>
      </c>
      <c r="G36" s="12">
        <v>126374</v>
      </c>
      <c r="H36" s="12">
        <v>68</v>
      </c>
      <c r="I36" s="12">
        <v>10796</v>
      </c>
      <c r="J36" s="10">
        <v>0</v>
      </c>
      <c r="K36" s="12">
        <v>141732</v>
      </c>
      <c r="L36" s="10">
        <v>5052</v>
      </c>
      <c r="M36" s="17">
        <f t="shared" si="0"/>
        <v>6134178</v>
      </c>
    </row>
    <row r="37" spans="1:13" x14ac:dyDescent="0.3">
      <c r="A37" s="6" t="s">
        <v>42</v>
      </c>
      <c r="B37" s="12">
        <v>3060975</v>
      </c>
      <c r="C37" s="12">
        <v>995540</v>
      </c>
      <c r="D37" s="12">
        <v>32815</v>
      </c>
      <c r="E37" s="12">
        <v>19</v>
      </c>
      <c r="F37" s="12">
        <v>59184</v>
      </c>
      <c r="G37" s="12">
        <v>89669</v>
      </c>
      <c r="H37" s="12">
        <v>47</v>
      </c>
      <c r="I37" s="12">
        <v>7655</v>
      </c>
      <c r="J37" s="10">
        <v>0</v>
      </c>
      <c r="K37" s="12">
        <v>97337</v>
      </c>
      <c r="L37" s="10">
        <v>331546</v>
      </c>
      <c r="M37" s="17">
        <f t="shared" si="0"/>
        <v>4674787</v>
      </c>
    </row>
    <row r="38" spans="1:13" x14ac:dyDescent="0.3">
      <c r="A38" s="6" t="s">
        <v>43</v>
      </c>
      <c r="B38" s="12">
        <v>2495558</v>
      </c>
      <c r="C38" s="12">
        <v>811646</v>
      </c>
      <c r="D38" s="12">
        <v>26753</v>
      </c>
      <c r="E38" s="12">
        <v>16</v>
      </c>
      <c r="F38" s="12">
        <v>48252</v>
      </c>
      <c r="G38" s="12">
        <v>73012</v>
      </c>
      <c r="H38" s="12">
        <v>12</v>
      </c>
      <c r="I38" s="12">
        <v>6241</v>
      </c>
      <c r="J38" s="10">
        <v>0</v>
      </c>
      <c r="K38" s="12">
        <v>25223</v>
      </c>
      <c r="L38" s="10">
        <v>407630</v>
      </c>
      <c r="M38" s="17">
        <f t="shared" si="0"/>
        <v>3894343</v>
      </c>
    </row>
    <row r="39" spans="1:13" ht="15" thickBot="1" x14ac:dyDescent="0.35">
      <c r="A39" s="7" t="s">
        <v>44</v>
      </c>
      <c r="B39" s="13">
        <f>SUM(B6:B38)</f>
        <v>163670578</v>
      </c>
      <c r="C39" s="13">
        <f t="shared" ref="C39:M39" si="1">SUM(C6:C38)</f>
        <v>53231613</v>
      </c>
      <c r="D39" s="13">
        <f t="shared" si="1"/>
        <v>1754598</v>
      </c>
      <c r="E39" s="13">
        <f t="shared" si="1"/>
        <v>1024</v>
      </c>
      <c r="F39" s="13">
        <f t="shared" si="1"/>
        <v>3164599</v>
      </c>
      <c r="G39" s="13">
        <f t="shared" si="1"/>
        <v>4786586</v>
      </c>
      <c r="H39" s="13">
        <f t="shared" si="1"/>
        <v>2455</v>
      </c>
      <c r="I39" s="13">
        <f t="shared" si="1"/>
        <v>409341</v>
      </c>
      <c r="J39" s="13">
        <f t="shared" si="1"/>
        <v>0</v>
      </c>
      <c r="K39" s="13">
        <f t="shared" si="1"/>
        <v>5124887</v>
      </c>
      <c r="L39" s="13">
        <f t="shared" si="1"/>
        <v>12544080</v>
      </c>
      <c r="M39" s="18">
        <f t="shared" si="1"/>
        <v>244689761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6" zoomScale="90" zoomScaleNormal="90" workbookViewId="0">
      <selection activeCell="D6" sqref="D6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2343717</v>
      </c>
      <c r="C6" s="9">
        <v>789306</v>
      </c>
      <c r="D6" s="9">
        <v>34108</v>
      </c>
      <c r="E6" s="9">
        <v>27</v>
      </c>
      <c r="F6" s="9">
        <v>33182</v>
      </c>
      <c r="G6" s="9">
        <v>81435</v>
      </c>
      <c r="H6" s="9">
        <v>11</v>
      </c>
      <c r="I6" s="9">
        <v>6973</v>
      </c>
      <c r="J6" s="10">
        <v>0</v>
      </c>
      <c r="K6" s="9">
        <v>48906</v>
      </c>
      <c r="L6" s="10">
        <v>73233</v>
      </c>
      <c r="M6" s="17">
        <f>SUM(B6:L6)</f>
        <v>3410898</v>
      </c>
    </row>
    <row r="7" spans="1:13" x14ac:dyDescent="0.3">
      <c r="A7" s="6" t="s">
        <v>12</v>
      </c>
      <c r="B7" s="12">
        <v>2763288</v>
      </c>
      <c r="C7" s="12">
        <v>930607</v>
      </c>
      <c r="D7" s="12">
        <v>40214</v>
      </c>
      <c r="E7" s="12">
        <v>31</v>
      </c>
      <c r="F7" s="12">
        <v>39122</v>
      </c>
      <c r="G7" s="12">
        <v>96788</v>
      </c>
      <c r="H7" s="12">
        <v>13</v>
      </c>
      <c r="I7" s="12">
        <v>8221</v>
      </c>
      <c r="J7" s="10">
        <v>0</v>
      </c>
      <c r="K7" s="12">
        <v>60758</v>
      </c>
      <c r="L7" s="10">
        <v>242792</v>
      </c>
      <c r="M7" s="17">
        <f t="shared" ref="M7:M38" si="0">SUM(B7:L7)</f>
        <v>4181834</v>
      </c>
    </row>
    <row r="8" spans="1:13" x14ac:dyDescent="0.3">
      <c r="A8" s="6" t="s">
        <v>13</v>
      </c>
      <c r="B8" s="12">
        <v>3216972</v>
      </c>
      <c r="C8" s="12">
        <v>1083397</v>
      </c>
      <c r="D8" s="12">
        <v>46816</v>
      </c>
      <c r="E8" s="12">
        <v>37</v>
      </c>
      <c r="F8" s="12">
        <v>45545</v>
      </c>
      <c r="G8" s="12">
        <v>119060</v>
      </c>
      <c r="H8" s="12">
        <v>21</v>
      </c>
      <c r="I8" s="12">
        <v>9570</v>
      </c>
      <c r="J8" s="10">
        <v>0</v>
      </c>
      <c r="K8" s="12">
        <v>98211</v>
      </c>
      <c r="L8" s="10">
        <v>0</v>
      </c>
      <c r="M8" s="17">
        <f t="shared" si="0"/>
        <v>4619629</v>
      </c>
    </row>
    <row r="9" spans="1:13" x14ac:dyDescent="0.3">
      <c r="A9" s="6" t="s">
        <v>14</v>
      </c>
      <c r="B9" s="12">
        <v>5144730</v>
      </c>
      <c r="C9" s="12">
        <v>1732619</v>
      </c>
      <c r="D9" s="12">
        <v>74871</v>
      </c>
      <c r="E9" s="12">
        <v>58</v>
      </c>
      <c r="F9" s="12">
        <v>72838</v>
      </c>
      <c r="G9" s="12">
        <v>177814</v>
      </c>
      <c r="H9" s="12">
        <v>51</v>
      </c>
      <c r="I9" s="12">
        <v>15306</v>
      </c>
      <c r="J9" s="10">
        <v>0</v>
      </c>
      <c r="K9" s="12">
        <v>235341</v>
      </c>
      <c r="L9" s="10">
        <v>18709</v>
      </c>
      <c r="M9" s="17">
        <f t="shared" si="0"/>
        <v>7472337</v>
      </c>
    </row>
    <row r="10" spans="1:13" x14ac:dyDescent="0.3">
      <c r="A10" s="6" t="s">
        <v>15</v>
      </c>
      <c r="B10" s="12">
        <v>2260009</v>
      </c>
      <c r="C10" s="12">
        <v>761116</v>
      </c>
      <c r="D10" s="12">
        <v>32890</v>
      </c>
      <c r="E10" s="12">
        <v>26</v>
      </c>
      <c r="F10" s="12">
        <v>31997</v>
      </c>
      <c r="G10" s="12">
        <v>79218</v>
      </c>
      <c r="H10" s="12">
        <v>6</v>
      </c>
      <c r="I10" s="12">
        <v>6724</v>
      </c>
      <c r="J10" s="10">
        <v>0</v>
      </c>
      <c r="K10" s="12">
        <v>26880</v>
      </c>
      <c r="L10" s="10">
        <v>200298</v>
      </c>
      <c r="M10" s="17">
        <f t="shared" si="0"/>
        <v>3399164</v>
      </c>
    </row>
    <row r="11" spans="1:13" x14ac:dyDescent="0.3">
      <c r="A11" s="6" t="s">
        <v>16</v>
      </c>
      <c r="B11" s="12">
        <v>9895737</v>
      </c>
      <c r="C11" s="12">
        <v>3332641</v>
      </c>
      <c r="D11" s="12">
        <v>144012</v>
      </c>
      <c r="E11" s="12">
        <v>112</v>
      </c>
      <c r="F11" s="12">
        <v>140103</v>
      </c>
      <c r="G11" s="12">
        <v>343829</v>
      </c>
      <c r="H11" s="12">
        <v>115</v>
      </c>
      <c r="I11" s="12">
        <v>29440</v>
      </c>
      <c r="J11" s="10">
        <v>0</v>
      </c>
      <c r="K11" s="12">
        <v>536021</v>
      </c>
      <c r="L11" s="10">
        <v>0</v>
      </c>
      <c r="M11" s="17">
        <f t="shared" si="0"/>
        <v>14422010</v>
      </c>
    </row>
    <row r="12" spans="1:13" x14ac:dyDescent="0.3">
      <c r="A12" s="6" t="s">
        <v>17</v>
      </c>
      <c r="B12" s="12">
        <v>20905269</v>
      </c>
      <c r="C12" s="12">
        <v>7040381</v>
      </c>
      <c r="D12" s="12">
        <v>304234</v>
      </c>
      <c r="E12" s="12">
        <v>238</v>
      </c>
      <c r="F12" s="12">
        <v>295974</v>
      </c>
      <c r="G12" s="12">
        <v>727764</v>
      </c>
      <c r="H12" s="12">
        <v>217</v>
      </c>
      <c r="I12" s="12">
        <v>62193</v>
      </c>
      <c r="J12" s="10">
        <v>0</v>
      </c>
      <c r="K12" s="12">
        <v>1008058</v>
      </c>
      <c r="L12" s="10">
        <v>1885981</v>
      </c>
      <c r="M12" s="17">
        <f t="shared" si="0"/>
        <v>32230309</v>
      </c>
    </row>
    <row r="13" spans="1:13" x14ac:dyDescent="0.3">
      <c r="A13" s="6" t="s">
        <v>18</v>
      </c>
      <c r="B13" s="12">
        <v>5781979</v>
      </c>
      <c r="C13" s="12">
        <v>1947229</v>
      </c>
      <c r="D13" s="12">
        <v>84145</v>
      </c>
      <c r="E13" s="12">
        <v>66</v>
      </c>
      <c r="F13" s="12">
        <v>81861</v>
      </c>
      <c r="G13" s="12">
        <v>201641</v>
      </c>
      <c r="H13" s="12">
        <v>59</v>
      </c>
      <c r="I13" s="12">
        <v>17201</v>
      </c>
      <c r="J13" s="10">
        <v>0</v>
      </c>
      <c r="K13" s="12">
        <v>273789</v>
      </c>
      <c r="L13" s="10">
        <v>168690</v>
      </c>
      <c r="M13" s="17">
        <f t="shared" si="0"/>
        <v>8556660</v>
      </c>
    </row>
    <row r="14" spans="1:13" x14ac:dyDescent="0.3">
      <c r="A14" s="6" t="s">
        <v>19</v>
      </c>
      <c r="B14" s="12">
        <v>2296144</v>
      </c>
      <c r="C14" s="12">
        <v>773285</v>
      </c>
      <c r="D14" s="12">
        <v>33416</v>
      </c>
      <c r="E14" s="12">
        <v>26</v>
      </c>
      <c r="F14" s="12">
        <v>32509</v>
      </c>
      <c r="G14" s="12">
        <v>80104</v>
      </c>
      <c r="H14" s="12">
        <v>11</v>
      </c>
      <c r="I14" s="12">
        <v>6831</v>
      </c>
      <c r="J14" s="10">
        <v>0</v>
      </c>
      <c r="K14" s="12">
        <v>52921</v>
      </c>
      <c r="L14" s="10">
        <v>0</v>
      </c>
      <c r="M14" s="17">
        <f t="shared" si="0"/>
        <v>3275247</v>
      </c>
    </row>
    <row r="15" spans="1:13" x14ac:dyDescent="0.3">
      <c r="A15" s="6" t="s">
        <v>20</v>
      </c>
      <c r="B15" s="12">
        <v>2331636</v>
      </c>
      <c r="C15" s="12">
        <v>785238</v>
      </c>
      <c r="D15" s="12">
        <v>33932</v>
      </c>
      <c r="E15" s="12">
        <v>27</v>
      </c>
      <c r="F15" s="12">
        <v>33011</v>
      </c>
      <c r="G15" s="12">
        <v>81272</v>
      </c>
      <c r="H15" s="12">
        <v>10</v>
      </c>
      <c r="I15" s="12">
        <v>6937</v>
      </c>
      <c r="J15" s="10">
        <v>0</v>
      </c>
      <c r="K15" s="12">
        <v>47436</v>
      </c>
      <c r="L15" s="10">
        <v>0</v>
      </c>
      <c r="M15" s="17">
        <f t="shared" si="0"/>
        <v>3319499</v>
      </c>
    </row>
    <row r="16" spans="1:13" x14ac:dyDescent="0.3">
      <c r="A16" s="6" t="s">
        <v>21</v>
      </c>
      <c r="B16" s="12">
        <v>10842696</v>
      </c>
      <c r="C16" s="12">
        <v>3651554</v>
      </c>
      <c r="D16" s="12">
        <v>157793</v>
      </c>
      <c r="E16" s="12">
        <v>123</v>
      </c>
      <c r="F16" s="12">
        <v>153509</v>
      </c>
      <c r="G16" s="12">
        <v>378924</v>
      </c>
      <c r="H16" s="12">
        <v>127</v>
      </c>
      <c r="I16" s="12">
        <v>32257</v>
      </c>
      <c r="J16" s="10">
        <v>0</v>
      </c>
      <c r="K16" s="12">
        <v>589272</v>
      </c>
      <c r="L16" s="10">
        <v>5693730</v>
      </c>
      <c r="M16" s="17">
        <f t="shared" si="0"/>
        <v>21499985</v>
      </c>
    </row>
    <row r="17" spans="1:13" x14ac:dyDescent="0.3">
      <c r="A17" s="6" t="s">
        <v>22</v>
      </c>
      <c r="B17" s="12">
        <v>3763915</v>
      </c>
      <c r="C17" s="12">
        <v>1267594</v>
      </c>
      <c r="D17" s="12">
        <v>54776</v>
      </c>
      <c r="E17" s="12">
        <v>43</v>
      </c>
      <c r="F17" s="12">
        <v>53289</v>
      </c>
      <c r="G17" s="12">
        <v>128463</v>
      </c>
      <c r="H17" s="12">
        <v>34</v>
      </c>
      <c r="I17" s="12">
        <v>11198</v>
      </c>
      <c r="J17" s="10">
        <v>0</v>
      </c>
      <c r="K17" s="12">
        <v>157188</v>
      </c>
      <c r="L17" s="10">
        <v>914763</v>
      </c>
      <c r="M17" s="17">
        <f t="shared" si="0"/>
        <v>6351263</v>
      </c>
    </row>
    <row r="18" spans="1:13" x14ac:dyDescent="0.3">
      <c r="A18" s="6" t="s">
        <v>23</v>
      </c>
      <c r="B18" s="12">
        <v>2210249</v>
      </c>
      <c r="C18" s="12">
        <v>744358</v>
      </c>
      <c r="D18" s="12">
        <v>32166</v>
      </c>
      <c r="E18" s="12">
        <v>25</v>
      </c>
      <c r="F18" s="12">
        <v>31292</v>
      </c>
      <c r="G18" s="12">
        <v>76947</v>
      </c>
      <c r="H18" s="12">
        <v>9</v>
      </c>
      <c r="I18" s="12">
        <v>6575</v>
      </c>
      <c r="J18" s="10">
        <v>0</v>
      </c>
      <c r="K18" s="12">
        <v>43176</v>
      </c>
      <c r="L18" s="10">
        <v>291685</v>
      </c>
      <c r="M18" s="17">
        <f t="shared" si="0"/>
        <v>3436482</v>
      </c>
    </row>
    <row r="19" spans="1:13" x14ac:dyDescent="0.3">
      <c r="A19" s="6" t="s">
        <v>24</v>
      </c>
      <c r="B19" s="12">
        <v>2162364</v>
      </c>
      <c r="C19" s="12">
        <v>728231</v>
      </c>
      <c r="D19" s="12">
        <v>31469</v>
      </c>
      <c r="E19" s="12">
        <v>25</v>
      </c>
      <c r="F19" s="12">
        <v>30614</v>
      </c>
      <c r="G19" s="12">
        <v>75222</v>
      </c>
      <c r="H19" s="12">
        <v>6</v>
      </c>
      <c r="I19" s="12">
        <v>6433</v>
      </c>
      <c r="J19" s="10">
        <v>0</v>
      </c>
      <c r="K19" s="12">
        <v>27428</v>
      </c>
      <c r="L19" s="10">
        <v>370012</v>
      </c>
      <c r="M19" s="17">
        <f t="shared" si="0"/>
        <v>3431804</v>
      </c>
    </row>
    <row r="20" spans="1:13" x14ac:dyDescent="0.3">
      <c r="A20" s="6" t="s">
        <v>25</v>
      </c>
      <c r="B20" s="12">
        <v>2692627</v>
      </c>
      <c r="C20" s="12">
        <v>906811</v>
      </c>
      <c r="D20" s="12">
        <v>39186</v>
      </c>
      <c r="E20" s="12">
        <v>31</v>
      </c>
      <c r="F20" s="12">
        <v>38122</v>
      </c>
      <c r="G20" s="12">
        <v>93682</v>
      </c>
      <c r="H20" s="12">
        <v>16</v>
      </c>
      <c r="I20" s="12">
        <v>8011</v>
      </c>
      <c r="J20" s="10">
        <v>0</v>
      </c>
      <c r="K20" s="12">
        <v>73510</v>
      </c>
      <c r="L20" s="10">
        <v>280485</v>
      </c>
      <c r="M20" s="17">
        <f t="shared" si="0"/>
        <v>4132481</v>
      </c>
    </row>
    <row r="21" spans="1:13" x14ac:dyDescent="0.3">
      <c r="A21" s="6" t="s">
        <v>26</v>
      </c>
      <c r="B21" s="12">
        <v>2545673</v>
      </c>
      <c r="C21" s="12">
        <v>857320</v>
      </c>
      <c r="D21" s="12">
        <v>37047</v>
      </c>
      <c r="E21" s="12">
        <v>29</v>
      </c>
      <c r="F21" s="12">
        <v>36041</v>
      </c>
      <c r="G21" s="12">
        <v>88179</v>
      </c>
      <c r="H21" s="12">
        <v>11</v>
      </c>
      <c r="I21" s="12">
        <v>7573</v>
      </c>
      <c r="J21" s="10">
        <v>0</v>
      </c>
      <c r="K21" s="12">
        <v>51129</v>
      </c>
      <c r="L21" s="10">
        <v>0</v>
      </c>
      <c r="M21" s="17">
        <f t="shared" si="0"/>
        <v>3623002</v>
      </c>
    </row>
    <row r="22" spans="1:13" x14ac:dyDescent="0.3">
      <c r="A22" s="6" t="s">
        <v>27</v>
      </c>
      <c r="B22" s="12">
        <v>4090391</v>
      </c>
      <c r="C22" s="12">
        <v>1377543</v>
      </c>
      <c r="D22" s="12">
        <v>59527</v>
      </c>
      <c r="E22" s="12">
        <v>46</v>
      </c>
      <c r="F22" s="12">
        <v>57911</v>
      </c>
      <c r="G22" s="12">
        <v>142902</v>
      </c>
      <c r="H22" s="12">
        <v>39</v>
      </c>
      <c r="I22" s="12">
        <v>12169</v>
      </c>
      <c r="J22" s="10">
        <v>0</v>
      </c>
      <c r="K22" s="12">
        <v>182819</v>
      </c>
      <c r="L22" s="10">
        <v>0</v>
      </c>
      <c r="M22" s="17">
        <f t="shared" si="0"/>
        <v>5923347</v>
      </c>
    </row>
    <row r="23" spans="1:13" x14ac:dyDescent="0.3">
      <c r="A23" s="6" t="s">
        <v>28</v>
      </c>
      <c r="B23" s="12">
        <v>6987605</v>
      </c>
      <c r="C23" s="12">
        <v>2353254</v>
      </c>
      <c r="D23" s="12">
        <v>101690</v>
      </c>
      <c r="E23" s="12">
        <v>79</v>
      </c>
      <c r="F23" s="12">
        <v>98930</v>
      </c>
      <c r="G23" s="12">
        <v>242715</v>
      </c>
      <c r="H23" s="12">
        <v>69</v>
      </c>
      <c r="I23" s="12">
        <v>20788</v>
      </c>
      <c r="J23" s="10">
        <v>0</v>
      </c>
      <c r="K23" s="12">
        <v>319608</v>
      </c>
      <c r="L23" s="10">
        <v>91043</v>
      </c>
      <c r="M23" s="17">
        <f t="shared" si="0"/>
        <v>10215781</v>
      </c>
    </row>
    <row r="24" spans="1:13" x14ac:dyDescent="0.3">
      <c r="A24" s="6" t="s">
        <v>29</v>
      </c>
      <c r="B24" s="12">
        <v>2322153</v>
      </c>
      <c r="C24" s="12">
        <v>782044</v>
      </c>
      <c r="D24" s="12">
        <v>33794</v>
      </c>
      <c r="E24" s="12">
        <v>26</v>
      </c>
      <c r="F24" s="12">
        <v>32877</v>
      </c>
      <c r="G24" s="12">
        <v>80821</v>
      </c>
      <c r="H24" s="12">
        <v>9</v>
      </c>
      <c r="I24" s="12">
        <v>6908</v>
      </c>
      <c r="J24" s="10">
        <v>0</v>
      </c>
      <c r="K24" s="12">
        <v>43600</v>
      </c>
      <c r="L24" s="10">
        <v>1305474</v>
      </c>
      <c r="M24" s="17">
        <f t="shared" si="0"/>
        <v>4607706</v>
      </c>
    </row>
    <row r="25" spans="1:13" x14ac:dyDescent="0.3">
      <c r="A25" s="6" t="s">
        <v>30</v>
      </c>
      <c r="B25" s="12">
        <v>2739595</v>
      </c>
      <c r="C25" s="12">
        <v>922628</v>
      </c>
      <c r="D25" s="12">
        <v>39869</v>
      </c>
      <c r="E25" s="12">
        <v>31</v>
      </c>
      <c r="F25" s="12">
        <v>38787</v>
      </c>
      <c r="G25" s="12">
        <v>95604</v>
      </c>
      <c r="H25" s="12">
        <v>16</v>
      </c>
      <c r="I25" s="12">
        <v>8150</v>
      </c>
      <c r="J25" s="10">
        <v>0</v>
      </c>
      <c r="K25" s="12">
        <v>74814</v>
      </c>
      <c r="L25" s="10">
        <v>609</v>
      </c>
      <c r="M25" s="17">
        <f t="shared" si="0"/>
        <v>3920103</v>
      </c>
    </row>
    <row r="26" spans="1:13" x14ac:dyDescent="0.3">
      <c r="A26" s="6" t="s">
        <v>31</v>
      </c>
      <c r="B26" s="12">
        <v>3465046</v>
      </c>
      <c r="C26" s="12">
        <v>1166942</v>
      </c>
      <c r="D26" s="12">
        <v>50427</v>
      </c>
      <c r="E26" s="12">
        <v>39</v>
      </c>
      <c r="F26" s="12">
        <v>49058</v>
      </c>
      <c r="G26" s="12">
        <v>120860</v>
      </c>
      <c r="H26" s="12">
        <v>28</v>
      </c>
      <c r="I26" s="12">
        <v>10309</v>
      </c>
      <c r="J26" s="10">
        <v>0</v>
      </c>
      <c r="K26" s="12">
        <v>129188</v>
      </c>
      <c r="L26" s="10">
        <v>216837</v>
      </c>
      <c r="M26" s="17">
        <f t="shared" si="0"/>
        <v>5208734</v>
      </c>
    </row>
    <row r="27" spans="1:13" x14ac:dyDescent="0.3">
      <c r="A27" s="6" t="s">
        <v>32</v>
      </c>
      <c r="B27" s="12">
        <v>2138732</v>
      </c>
      <c r="C27" s="12">
        <v>720272</v>
      </c>
      <c r="D27" s="12">
        <v>31125</v>
      </c>
      <c r="E27" s="12">
        <v>24</v>
      </c>
      <c r="F27" s="12">
        <v>30280</v>
      </c>
      <c r="G27" s="12">
        <v>74416</v>
      </c>
      <c r="H27" s="12">
        <v>5</v>
      </c>
      <c r="I27" s="12">
        <v>6363</v>
      </c>
      <c r="J27" s="10">
        <v>0</v>
      </c>
      <c r="K27" s="12">
        <v>21387</v>
      </c>
      <c r="L27" s="10">
        <v>0</v>
      </c>
      <c r="M27" s="17">
        <f t="shared" si="0"/>
        <v>3022604</v>
      </c>
    </row>
    <row r="28" spans="1:13" x14ac:dyDescent="0.3">
      <c r="A28" s="6" t="s">
        <v>33</v>
      </c>
      <c r="B28" s="12">
        <v>2387558</v>
      </c>
      <c r="C28" s="12">
        <v>804071</v>
      </c>
      <c r="D28" s="12">
        <v>34746</v>
      </c>
      <c r="E28" s="12">
        <v>27</v>
      </c>
      <c r="F28" s="12">
        <v>33803</v>
      </c>
      <c r="G28" s="12">
        <v>83219</v>
      </c>
      <c r="H28" s="12">
        <v>12</v>
      </c>
      <c r="I28" s="12">
        <v>7103</v>
      </c>
      <c r="J28" s="10">
        <v>0</v>
      </c>
      <c r="K28" s="12">
        <v>56958</v>
      </c>
      <c r="L28" s="10">
        <v>650253</v>
      </c>
      <c r="M28" s="17">
        <f t="shared" si="0"/>
        <v>4057750</v>
      </c>
    </row>
    <row r="29" spans="1:13" x14ac:dyDescent="0.3">
      <c r="A29" s="6" t="s">
        <v>34</v>
      </c>
      <c r="B29" s="12">
        <v>2334642</v>
      </c>
      <c r="C29" s="12">
        <v>786250</v>
      </c>
      <c r="D29" s="12">
        <v>33976</v>
      </c>
      <c r="E29" s="12">
        <v>27</v>
      </c>
      <c r="F29" s="12">
        <v>33054</v>
      </c>
      <c r="G29" s="12">
        <v>81275</v>
      </c>
      <c r="H29" s="12">
        <v>4</v>
      </c>
      <c r="I29" s="12">
        <v>6946</v>
      </c>
      <c r="J29" s="10">
        <v>0</v>
      </c>
      <c r="K29" s="12">
        <v>19720</v>
      </c>
      <c r="L29" s="10">
        <v>0</v>
      </c>
      <c r="M29" s="17">
        <f t="shared" si="0"/>
        <v>3295894</v>
      </c>
    </row>
    <row r="30" spans="1:13" x14ac:dyDescent="0.3">
      <c r="A30" s="6" t="s">
        <v>35</v>
      </c>
      <c r="B30" s="12">
        <v>3562214</v>
      </c>
      <c r="C30" s="12">
        <v>1199666</v>
      </c>
      <c r="D30" s="12">
        <v>51841</v>
      </c>
      <c r="E30" s="12">
        <v>40</v>
      </c>
      <c r="F30" s="12">
        <v>50433</v>
      </c>
      <c r="G30" s="12">
        <v>121902</v>
      </c>
      <c r="H30" s="12">
        <v>31</v>
      </c>
      <c r="I30" s="12">
        <v>10598</v>
      </c>
      <c r="J30" s="10">
        <v>0</v>
      </c>
      <c r="K30" s="12">
        <v>143399</v>
      </c>
      <c r="L30" s="10">
        <v>0</v>
      </c>
      <c r="M30" s="17">
        <f t="shared" si="0"/>
        <v>5140124</v>
      </c>
    </row>
    <row r="31" spans="1:13" x14ac:dyDescent="0.3">
      <c r="A31" s="6" t="s">
        <v>36</v>
      </c>
      <c r="B31" s="12">
        <v>2777113</v>
      </c>
      <c r="C31" s="12">
        <v>935263</v>
      </c>
      <c r="D31" s="12">
        <v>40415</v>
      </c>
      <c r="E31" s="12">
        <v>32</v>
      </c>
      <c r="F31" s="12">
        <v>39318</v>
      </c>
      <c r="G31" s="12">
        <v>96539</v>
      </c>
      <c r="H31" s="12">
        <v>20</v>
      </c>
      <c r="I31" s="12">
        <v>8262</v>
      </c>
      <c r="J31" s="10">
        <v>0</v>
      </c>
      <c r="K31" s="12">
        <v>93133</v>
      </c>
      <c r="L31" s="10">
        <v>0</v>
      </c>
      <c r="M31" s="17">
        <f t="shared" si="0"/>
        <v>3990095</v>
      </c>
    </row>
    <row r="32" spans="1:13" x14ac:dyDescent="0.3">
      <c r="A32" s="6" t="s">
        <v>37</v>
      </c>
      <c r="B32" s="12">
        <v>2370719</v>
      </c>
      <c r="C32" s="12">
        <v>798400</v>
      </c>
      <c r="D32" s="12">
        <v>34501</v>
      </c>
      <c r="E32" s="12">
        <v>27</v>
      </c>
      <c r="F32" s="12">
        <v>33564</v>
      </c>
      <c r="G32" s="12">
        <v>82081</v>
      </c>
      <c r="H32" s="12">
        <v>10</v>
      </c>
      <c r="I32" s="12">
        <v>7053</v>
      </c>
      <c r="J32" s="10">
        <v>0</v>
      </c>
      <c r="K32" s="12">
        <v>48746</v>
      </c>
      <c r="L32" s="10">
        <v>194402</v>
      </c>
      <c r="M32" s="17">
        <f t="shared" si="0"/>
        <v>3569503</v>
      </c>
    </row>
    <row r="33" spans="1:13" x14ac:dyDescent="0.3">
      <c r="A33" s="6" t="s">
        <v>38</v>
      </c>
      <c r="B33" s="12">
        <v>2349776</v>
      </c>
      <c r="C33" s="12">
        <v>791347</v>
      </c>
      <c r="D33" s="12">
        <v>34196</v>
      </c>
      <c r="E33" s="12">
        <v>27</v>
      </c>
      <c r="F33" s="12">
        <v>33268</v>
      </c>
      <c r="G33" s="12">
        <v>80923</v>
      </c>
      <c r="H33" s="12">
        <v>7</v>
      </c>
      <c r="I33" s="12">
        <v>6991</v>
      </c>
      <c r="J33" s="10">
        <v>0</v>
      </c>
      <c r="K33" s="12">
        <v>33000</v>
      </c>
      <c r="L33" s="10">
        <v>0</v>
      </c>
      <c r="M33" s="17">
        <f t="shared" si="0"/>
        <v>3329535</v>
      </c>
    </row>
    <row r="34" spans="1:13" x14ac:dyDescent="0.3">
      <c r="A34" s="6" t="s">
        <v>39</v>
      </c>
      <c r="B34" s="12">
        <v>4496014</v>
      </c>
      <c r="C34" s="12">
        <v>1514147</v>
      </c>
      <c r="D34" s="12">
        <v>65430</v>
      </c>
      <c r="E34" s="12">
        <v>51</v>
      </c>
      <c r="F34" s="12">
        <v>63654</v>
      </c>
      <c r="G34" s="12">
        <v>156700</v>
      </c>
      <c r="H34" s="12">
        <v>41</v>
      </c>
      <c r="I34" s="12">
        <v>13376</v>
      </c>
      <c r="J34" s="10">
        <v>0</v>
      </c>
      <c r="K34" s="12">
        <v>189833</v>
      </c>
      <c r="L34" s="10">
        <v>0</v>
      </c>
      <c r="M34" s="17">
        <f t="shared" si="0"/>
        <v>6499246</v>
      </c>
    </row>
    <row r="35" spans="1:13" x14ac:dyDescent="0.3">
      <c r="A35" s="6" t="s">
        <v>40</v>
      </c>
      <c r="B35" s="12">
        <v>6114337</v>
      </c>
      <c r="C35" s="12">
        <v>2059158</v>
      </c>
      <c r="D35" s="12">
        <v>88982</v>
      </c>
      <c r="E35" s="12">
        <v>70</v>
      </c>
      <c r="F35" s="12">
        <v>86566</v>
      </c>
      <c r="G35" s="12">
        <v>207232</v>
      </c>
      <c r="H35" s="12">
        <v>61</v>
      </c>
      <c r="I35" s="12">
        <v>18190</v>
      </c>
      <c r="J35" s="10">
        <v>0</v>
      </c>
      <c r="K35" s="12">
        <v>282587</v>
      </c>
      <c r="L35" s="10">
        <v>50216</v>
      </c>
      <c r="M35" s="17">
        <f t="shared" si="0"/>
        <v>8907399</v>
      </c>
    </row>
    <row r="36" spans="1:13" x14ac:dyDescent="0.3">
      <c r="A36" s="6" t="s">
        <v>41</v>
      </c>
      <c r="B36" s="12">
        <v>3628758</v>
      </c>
      <c r="C36" s="12">
        <v>1222076</v>
      </c>
      <c r="D36" s="12">
        <v>52809</v>
      </c>
      <c r="E36" s="12">
        <v>41</v>
      </c>
      <c r="F36" s="12">
        <v>51376</v>
      </c>
      <c r="G36" s="12">
        <v>126374</v>
      </c>
      <c r="H36" s="12">
        <v>31</v>
      </c>
      <c r="I36" s="12">
        <v>10796</v>
      </c>
      <c r="J36" s="10">
        <v>0</v>
      </c>
      <c r="K36" s="12">
        <v>144887</v>
      </c>
      <c r="L36" s="10">
        <v>126643</v>
      </c>
      <c r="M36" s="17">
        <f t="shared" si="0"/>
        <v>5363791</v>
      </c>
    </row>
    <row r="37" spans="1:13" x14ac:dyDescent="0.3">
      <c r="A37" s="6" t="s">
        <v>42</v>
      </c>
      <c r="B37" s="12">
        <v>2573268</v>
      </c>
      <c r="C37" s="12">
        <v>866614</v>
      </c>
      <c r="D37" s="12">
        <v>37449</v>
      </c>
      <c r="E37" s="12">
        <v>29</v>
      </c>
      <c r="F37" s="12">
        <v>36432</v>
      </c>
      <c r="G37" s="12">
        <v>89669</v>
      </c>
      <c r="H37" s="12">
        <v>21</v>
      </c>
      <c r="I37" s="12">
        <v>7655</v>
      </c>
      <c r="J37" s="10">
        <v>0</v>
      </c>
      <c r="K37" s="12">
        <v>99504</v>
      </c>
      <c r="L37" s="10">
        <v>315273</v>
      </c>
      <c r="M37" s="17">
        <f t="shared" si="0"/>
        <v>4025914</v>
      </c>
    </row>
    <row r="38" spans="1:13" x14ac:dyDescent="0.3">
      <c r="A38" s="6" t="s">
        <v>43</v>
      </c>
      <c r="B38" s="12">
        <v>2097940</v>
      </c>
      <c r="C38" s="12">
        <v>706535</v>
      </c>
      <c r="D38" s="12">
        <v>30531</v>
      </c>
      <c r="E38" s="12">
        <v>24</v>
      </c>
      <c r="F38" s="12">
        <v>29702</v>
      </c>
      <c r="G38" s="12">
        <v>73012</v>
      </c>
      <c r="H38" s="12">
        <v>6</v>
      </c>
      <c r="I38" s="12">
        <v>6241</v>
      </c>
      <c r="J38" s="10">
        <v>0</v>
      </c>
      <c r="K38" s="12">
        <v>25785</v>
      </c>
      <c r="L38" s="10">
        <v>0</v>
      </c>
      <c r="M38" s="17">
        <f t="shared" si="0"/>
        <v>2969776</v>
      </c>
    </row>
    <row r="39" spans="1:13" ht="15" thickBot="1" x14ac:dyDescent="0.35">
      <c r="A39" s="7" t="s">
        <v>44</v>
      </c>
      <c r="B39" s="13">
        <f>SUM(B6:B38)</f>
        <v>137592866</v>
      </c>
      <c r="C39" s="13">
        <f t="shared" ref="C39:M39" si="1">SUM(C6:C38)</f>
        <v>46337897</v>
      </c>
      <c r="D39" s="13">
        <f t="shared" si="1"/>
        <v>2002383</v>
      </c>
      <c r="E39" s="13">
        <f t="shared" si="1"/>
        <v>1564</v>
      </c>
      <c r="F39" s="13">
        <f t="shared" si="1"/>
        <v>1948022</v>
      </c>
      <c r="G39" s="13">
        <f t="shared" si="1"/>
        <v>4786586</v>
      </c>
      <c r="H39" s="13">
        <f t="shared" si="1"/>
        <v>1127</v>
      </c>
      <c r="I39" s="13">
        <f t="shared" si="1"/>
        <v>409341</v>
      </c>
      <c r="J39" s="13">
        <f t="shared" si="1"/>
        <v>0</v>
      </c>
      <c r="K39" s="13">
        <f t="shared" si="1"/>
        <v>5238992</v>
      </c>
      <c r="L39" s="13">
        <f t="shared" si="1"/>
        <v>13091128</v>
      </c>
      <c r="M39" s="18">
        <f t="shared" si="1"/>
        <v>211409906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2017-10-04T21:24:09Z</cp:lastPrinted>
  <dcterms:created xsi:type="dcterms:W3CDTF">2014-04-11T21:27:33Z</dcterms:created>
  <dcterms:modified xsi:type="dcterms:W3CDTF">2018-10-04T22:08:01Z</dcterms:modified>
</cp:coreProperties>
</file>