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FEDERAL\PARTICIPACIONES\Participaciones a MUNICIPIOS\"/>
    </mc:Choice>
  </mc:AlternateContent>
  <bookViews>
    <workbookView xWindow="0" yWindow="0" windowWidth="28800" windowHeight="12435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52511"/>
</workbook>
</file>

<file path=xl/calcChain.xml><?xml version="1.0" encoding="utf-8"?>
<calcChain xmlns="http://schemas.openxmlformats.org/spreadsheetml/2006/main">
  <c r="L41" i="1" l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M37" i="1" s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M15" i="1" s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M10" i="1" s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M37" i="8" l="1"/>
  <c r="M15" i="8"/>
  <c r="M10" i="8"/>
  <c r="B42" i="8" l="1"/>
  <c r="H39" i="4"/>
  <c r="L42" i="8" l="1"/>
  <c r="M41" i="8"/>
  <c r="M40" i="8"/>
  <c r="M39" i="8"/>
  <c r="M38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4" i="8"/>
  <c r="M13" i="8"/>
  <c r="M12" i="8"/>
  <c r="M11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42" i="8" l="1"/>
  <c r="L42" i="1"/>
  <c r="K42" i="8"/>
  <c r="K39" i="7" l="1"/>
  <c r="K42" i="1"/>
  <c r="K39" i="4" l="1"/>
  <c r="J39" i="7" l="1"/>
  <c r="J42" i="8"/>
  <c r="J39" i="4"/>
  <c r="I42" i="8"/>
  <c r="H42" i="8"/>
  <c r="G42" i="8"/>
  <c r="F42" i="8"/>
  <c r="E42" i="8"/>
  <c r="D42" i="8"/>
  <c r="C42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7" i="1" l="1"/>
  <c r="M31" i="1"/>
  <c r="M9" i="1"/>
  <c r="M14" i="1"/>
  <c r="M19" i="1"/>
  <c r="M23" i="1"/>
  <c r="M40" i="1"/>
  <c r="M35" i="1"/>
  <c r="M6" i="1"/>
  <c r="M11" i="1"/>
  <c r="M16" i="1"/>
  <c r="M20" i="1"/>
  <c r="M24" i="1"/>
  <c r="M28" i="1"/>
  <c r="M32" i="1"/>
  <c r="M36" i="1"/>
  <c r="M41" i="1"/>
  <c r="M22" i="1"/>
  <c r="M26" i="1"/>
  <c r="M30" i="1"/>
  <c r="M34" i="1"/>
  <c r="M39" i="1"/>
  <c r="M7" i="1"/>
  <c r="M12" i="1"/>
  <c r="M17" i="1"/>
  <c r="M21" i="1"/>
  <c r="M25" i="1"/>
  <c r="M29" i="1"/>
  <c r="M33" i="1"/>
  <c r="M38" i="1"/>
  <c r="M8" i="1"/>
  <c r="M13" i="1"/>
  <c r="M18" i="1"/>
  <c r="H42" i="1"/>
  <c r="J42" i="1"/>
  <c r="M39" i="7"/>
  <c r="G42" i="1"/>
  <c r="F42" i="1"/>
  <c r="D42" i="1"/>
  <c r="B42" i="1"/>
  <c r="M39" i="4"/>
  <c r="E42" i="1"/>
  <c r="I42" i="1"/>
  <c r="C42" i="1"/>
  <c r="M42" i="1" l="1"/>
</calcChain>
</file>

<file path=xl/sharedStrings.xml><?xml version="1.0" encoding="utf-8"?>
<sst xmlns="http://schemas.openxmlformats.org/spreadsheetml/2006/main" count="210" uniqueCount="58">
  <si>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</si>
  <si>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</si>
  <si>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</si>
  <si>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</si>
  <si>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</si>
  <si>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</si>
  <si>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</si>
  <si>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</si>
  <si>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</si>
  <si>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</si>
  <si>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</si>
  <si>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</si>
  <si>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</si>
  <si>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</si>
  <si>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</si>
  <si>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</si>
  <si>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</si>
  <si>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</si>
  <si>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</si>
  <si>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</si>
  <si>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</si>
  <si>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</si>
  <si>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</si>
  <si>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</si>
  <si>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</si>
  <si>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</si>
  <si>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</si>
  <si>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</si>
  <si>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</si>
  <si>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</si>
  <si>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</si>
  <si>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</si>
  <si>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</si>
  <si>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</si>
  <si>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</si>
  <si>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</si>
  <si>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</si>
  <si>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</si>
  <si>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</si>
  <si>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</si>
  <si>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</si>
  <si>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</si>
  <si>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</si>
  <si>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</si>
  <si>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</si>
  <si>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</si>
  <si>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</si>
  <si>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</si>
  <si>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</si>
  <si>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</si>
  <si>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</si>
  <si>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MES DE ABRIL DEL EJERCICIO 2019</t>
  </si>
  <si>
    <t>EN EL MES DE MAYO DEL EJERCICIO 2019</t>
  </si>
  <si>
    <t>EN EL MES DE JUNIO DEL EJERCICIO 2019</t>
  </si>
  <si>
    <t>COATETELCO</t>
  </si>
  <si>
    <t>HUEYAPAN</t>
  </si>
  <si>
    <t>XOXOCOTLA</t>
  </si>
  <si>
    <t>EN EL SEGUNDO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</si>
</sst>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6"/>
  <sheetViews>
    <sheetView tabSelected="1" topLeftCell="E19" zoomScale="90" zoomScaleNormal="90" workbookViewId="0">
      <selection activeCell="F45" sqref="F45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3" width="21.140625" customWidth="1"/>
    <col min="14" max="14" width="12" bestFit="1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25">
      <c r="A6" s="6" t="s">
        <v>11</v>
      </c>
      <c r="B6" s="9">
        <f>+'ANEXO VII ABRIL'!B6+'ANEXO VII MAYO'!B6+'ANEXO VII JUNIO'!B6</f>
        <v>9276081</v>
      </c>
      <c r="C6" s="9">
        <f>+'ANEXO VII ABRIL'!C6+'ANEXO VII MAYO'!C6+'ANEXO VII JUNIO'!C6</f>
        <v>2507074</v>
      </c>
      <c r="D6" s="9">
        <f>+'ANEXO VII ABRIL'!D6+'ANEXO VII MAYO'!D6+'ANEXO VII JUNIO'!D6</f>
        <v>92982</v>
      </c>
      <c r="E6" s="9">
        <f>+'ANEXO VII ABRIL'!E6+'ANEXO VII MAYO'!E6+'ANEXO VII JUNIO'!E6</f>
        <v>0</v>
      </c>
      <c r="F6" s="9">
        <f>+'ANEXO VII ABRIL'!F6+'ANEXO VII MAYO'!F6+'ANEXO VII JUNIO'!F6</f>
        <v>247206</v>
      </c>
      <c r="G6" s="9">
        <f>+'ANEXO VII ABRIL'!G6+'ANEXO VII MAYO'!G6+'ANEXO VII JUNIO'!G6</f>
        <v>243488</v>
      </c>
      <c r="H6" s="9">
        <f>+'ANEXO VII ABRIL'!H6+'ANEXO VII MAYO'!H6+'ANEXO VII JUNIO'!H6</f>
        <v>1482</v>
      </c>
      <c r="I6" s="9">
        <f>+'ANEXO VII ABRIL'!I6+'ANEXO VII MAYO'!I6+'ANEXO VII JUNIO'!I6</f>
        <v>22027</v>
      </c>
      <c r="J6" s="10">
        <f>+'ANEXO VII ABRIL'!J6+'ANEXO VII MAYO'!J6+'ANEXO VII JUNIO'!J6</f>
        <v>175337</v>
      </c>
      <c r="K6" s="10">
        <f>+'ANEXO VII ABRIL'!K6+'ANEXO VII MAYO'!K6+'ANEXO VII JUNIO'!K6</f>
        <v>157511</v>
      </c>
      <c r="L6" s="10">
        <f>+'ANEXO VII ABRIL'!L6+'ANEXO VII MAYO'!L6+'ANEXO VII JUNIO'!L6</f>
        <v>183722</v>
      </c>
      <c r="M6" s="11">
        <f>SUM(B6:L6)</f>
        <v>12906910</v>
      </c>
      <c r="N6" s="19"/>
      <c r="O6" s="19"/>
      <c r="P6" s="19"/>
    </row>
    <row r="7" spans="1:16" x14ac:dyDescent="0.25">
      <c r="A7" s="6" t="s">
        <v>12</v>
      </c>
      <c r="B7" s="12">
        <f>+'ANEXO VII ABRIL'!B7+'ANEXO VII MAYO'!B7+'ANEXO VII JUNIO'!B7</f>
        <v>11460695</v>
      </c>
      <c r="C7" s="12">
        <f>+'ANEXO VII ABRIL'!C7+'ANEXO VII MAYO'!C7+'ANEXO VII JUNIO'!C7</f>
        <v>3097516</v>
      </c>
      <c r="D7" s="12">
        <f>+'ANEXO VII ABRIL'!D7+'ANEXO VII MAYO'!D7+'ANEXO VII JUNIO'!D7</f>
        <v>114880</v>
      </c>
      <c r="E7" s="12">
        <f>+'ANEXO VII ABRIL'!E7+'ANEXO VII MAYO'!E7+'ANEXO VII JUNIO'!E7</f>
        <v>0</v>
      </c>
      <c r="F7" s="12">
        <f>+'ANEXO VII ABRIL'!F7+'ANEXO VII MAYO'!F7+'ANEXO VII JUNIO'!F7</f>
        <v>305426</v>
      </c>
      <c r="G7" s="12">
        <f>+'ANEXO VII ABRIL'!G7+'ANEXO VII MAYO'!G7+'ANEXO VII JUNIO'!G7</f>
        <v>287079</v>
      </c>
      <c r="H7" s="12">
        <f>+'ANEXO VII ABRIL'!H7+'ANEXO VII MAYO'!H7+'ANEXO VII JUNIO'!H7</f>
        <v>1841</v>
      </c>
      <c r="I7" s="12">
        <f>+'ANEXO VII ABRIL'!I7+'ANEXO VII MAYO'!I7+'ANEXO VII JUNIO'!I7</f>
        <v>27625</v>
      </c>
      <c r="J7" s="10">
        <f>+'ANEXO VII ABRIL'!J7+'ANEXO VII MAYO'!J7+'ANEXO VII JUNIO'!J7</f>
        <v>206725</v>
      </c>
      <c r="K7" s="12">
        <f>+'ANEXO VII ABRIL'!K7+'ANEXO VII MAYO'!K7+'ANEXO VII JUNIO'!K7</f>
        <v>195683</v>
      </c>
      <c r="L7" s="10">
        <f>+'ANEXO VII ABRIL'!L7+'ANEXO VII MAYO'!L7+'ANEXO VII JUNIO'!L7</f>
        <v>288628</v>
      </c>
      <c r="M7" s="11">
        <f t="shared" ref="M7:M41" si="0">SUM(B7:L7)</f>
        <v>15986098</v>
      </c>
      <c r="N7" s="19"/>
      <c r="O7" s="19"/>
      <c r="P7" s="19"/>
    </row>
    <row r="8" spans="1:16" x14ac:dyDescent="0.25">
      <c r="A8" s="6" t="s">
        <v>13</v>
      </c>
      <c r="B8" s="12">
        <f>+'ANEXO VII ABRIL'!B8+'ANEXO VII MAYO'!B8+'ANEXO VII JUNIO'!B8</f>
        <v>12698794</v>
      </c>
      <c r="C8" s="12">
        <f>+'ANEXO VII ABRIL'!C8+'ANEXO VII MAYO'!C8+'ANEXO VII JUNIO'!C8</f>
        <v>3432140</v>
      </c>
      <c r="D8" s="12">
        <f>+'ANEXO VII ABRIL'!D8+'ANEXO VII MAYO'!D8+'ANEXO VII JUNIO'!D8</f>
        <v>127291</v>
      </c>
      <c r="E8" s="12">
        <f>+'ANEXO VII ABRIL'!E8+'ANEXO VII MAYO'!E8+'ANEXO VII JUNIO'!E8</f>
        <v>0</v>
      </c>
      <c r="F8" s="12">
        <f>+'ANEXO VII ABRIL'!F8+'ANEXO VII MAYO'!F8+'ANEXO VII JUNIO'!F8</f>
        <v>338422</v>
      </c>
      <c r="G8" s="12">
        <f>+'ANEXO VII ABRIL'!G8+'ANEXO VII MAYO'!G8+'ANEXO VII JUNIO'!G8</f>
        <v>334210</v>
      </c>
      <c r="H8" s="12">
        <f>+'ANEXO VII ABRIL'!H8+'ANEXO VII MAYO'!H8+'ANEXO VII JUNIO'!H8</f>
        <v>2976</v>
      </c>
      <c r="I8" s="12">
        <f>+'ANEXO VII ABRIL'!I8+'ANEXO VII MAYO'!I8+'ANEXO VII JUNIO'!I8</f>
        <v>30129</v>
      </c>
      <c r="J8" s="10">
        <f>+'ANEXO VII ABRIL'!J8+'ANEXO VII MAYO'!J8+'ANEXO VII JUNIO'!J8</f>
        <v>240666</v>
      </c>
      <c r="K8" s="12">
        <f>+'ANEXO VII ABRIL'!K8+'ANEXO VII MAYO'!K8+'ANEXO VII JUNIO'!K8</f>
        <v>316307</v>
      </c>
      <c r="L8" s="10">
        <f>+'ANEXO VII ABRIL'!L8+'ANEXO VII MAYO'!L8+'ANEXO VII JUNIO'!L8</f>
        <v>433697</v>
      </c>
      <c r="M8" s="11">
        <f t="shared" si="0"/>
        <v>17954632</v>
      </c>
      <c r="N8" s="19"/>
      <c r="O8" s="19"/>
      <c r="P8" s="19"/>
    </row>
    <row r="9" spans="1:16" x14ac:dyDescent="0.25">
      <c r="A9" s="6" t="s">
        <v>14</v>
      </c>
      <c r="B9" s="12">
        <f>+'ANEXO VII ABRIL'!B9+'ANEXO VII MAYO'!B9+'ANEXO VII JUNIO'!B9</f>
        <v>20242095</v>
      </c>
      <c r="C9" s="12">
        <f>+'ANEXO VII ABRIL'!C9+'ANEXO VII MAYO'!C9+'ANEXO VII JUNIO'!C9</f>
        <v>5470890</v>
      </c>
      <c r="D9" s="12">
        <f>+'ANEXO VII ABRIL'!D9+'ANEXO VII MAYO'!D9+'ANEXO VII JUNIO'!D9</f>
        <v>202904</v>
      </c>
      <c r="E9" s="12">
        <f>+'ANEXO VII ABRIL'!E9+'ANEXO VII MAYO'!E9+'ANEXO VII JUNIO'!E9</f>
        <v>0</v>
      </c>
      <c r="F9" s="12">
        <f>+'ANEXO VII ABRIL'!F9+'ANEXO VII MAYO'!F9+'ANEXO VII JUNIO'!F9</f>
        <v>539449</v>
      </c>
      <c r="G9" s="12">
        <f>+'ANEXO VII ABRIL'!G9+'ANEXO VII MAYO'!G9+'ANEXO VII JUNIO'!G9</f>
        <v>534485</v>
      </c>
      <c r="H9" s="12">
        <f>+'ANEXO VII ABRIL'!H9+'ANEXO VII MAYO'!H9+'ANEXO VII JUNIO'!H9</f>
        <v>7132</v>
      </c>
      <c r="I9" s="12">
        <f>+'ANEXO VII ABRIL'!I9+'ANEXO VII MAYO'!I9+'ANEXO VII JUNIO'!I9</f>
        <v>47975</v>
      </c>
      <c r="J9" s="10">
        <f>+'ANEXO VII ABRIL'!J9+'ANEXO VII MAYO'!J9+'ANEXO VII JUNIO'!J9</f>
        <v>384884</v>
      </c>
      <c r="K9" s="12">
        <f>+'ANEXO VII ABRIL'!K9+'ANEXO VII MAYO'!K9+'ANEXO VII JUNIO'!K9</f>
        <v>757960</v>
      </c>
      <c r="L9" s="10">
        <f>+'ANEXO VII ABRIL'!L9+'ANEXO VII MAYO'!L9+'ANEXO VII JUNIO'!L9</f>
        <v>1960421</v>
      </c>
      <c r="M9" s="11">
        <f t="shared" si="0"/>
        <v>30148195</v>
      </c>
      <c r="N9" s="19"/>
      <c r="O9" s="19"/>
      <c r="P9" s="19"/>
    </row>
    <row r="10" spans="1:16" x14ac:dyDescent="0.25">
      <c r="A10" s="6" t="s">
        <v>54</v>
      </c>
      <c r="B10" s="12">
        <f>+'ANEXO VII JUNIO'!B10</f>
        <v>1501394</v>
      </c>
      <c r="C10" s="12">
        <f>+'ANEXO VII JUNIO'!C10</f>
        <v>272477</v>
      </c>
      <c r="D10" s="12">
        <f>+'ANEXO VII JUNIO'!D10</f>
        <v>15531</v>
      </c>
      <c r="E10" s="12">
        <f>+'ANEXO VII JUNIO'!E10</f>
        <v>0</v>
      </c>
      <c r="F10" s="12">
        <f>+'ANEXO VII JUNIO'!F10</f>
        <v>34548</v>
      </c>
      <c r="G10" s="12">
        <f>+'ANEXO VII JUNIO'!G10</f>
        <v>36603</v>
      </c>
      <c r="H10" s="12">
        <f>+'ANEXO VII JUNIO'!H10</f>
        <v>437</v>
      </c>
      <c r="I10" s="12">
        <f>+'ANEXO VII JUNIO'!I10</f>
        <v>3324</v>
      </c>
      <c r="J10" s="12">
        <f>+'ANEXO VII JUNIO'!J10</f>
        <v>0</v>
      </c>
      <c r="K10" s="12">
        <f>+'ANEXO VII JUNIO'!K10</f>
        <v>0</v>
      </c>
      <c r="L10" s="12">
        <f>+'ANEXO VII JUNIO'!L10</f>
        <v>0</v>
      </c>
      <c r="M10" s="11">
        <f t="shared" si="0"/>
        <v>1864314</v>
      </c>
      <c r="N10" s="19"/>
      <c r="O10" s="19"/>
      <c r="P10" s="19"/>
    </row>
    <row r="11" spans="1:16" x14ac:dyDescent="0.25">
      <c r="A11" s="6" t="s">
        <v>15</v>
      </c>
      <c r="B11" s="12">
        <f>+'ANEXO VII ABRIL'!B10+'ANEXO VII MAYO'!B10+'ANEXO VII JUNIO'!B11</f>
        <v>8992323</v>
      </c>
      <c r="C11" s="12">
        <f>+'ANEXO VII ABRIL'!C10+'ANEXO VII MAYO'!C10+'ANEXO VII JUNIO'!C11</f>
        <v>2430382</v>
      </c>
      <c r="D11" s="12">
        <f>+'ANEXO VII ABRIL'!D10+'ANEXO VII MAYO'!D10+'ANEXO VII JUNIO'!D11</f>
        <v>90138</v>
      </c>
      <c r="E11" s="12">
        <f>+'ANEXO VII ABRIL'!E10+'ANEXO VII MAYO'!E10+'ANEXO VII JUNIO'!E11</f>
        <v>0</v>
      </c>
      <c r="F11" s="12">
        <f>+'ANEXO VII ABRIL'!F10+'ANEXO VII MAYO'!F10+'ANEXO VII JUNIO'!F11</f>
        <v>239644</v>
      </c>
      <c r="G11" s="12">
        <f>+'ANEXO VII ABRIL'!G10+'ANEXO VII MAYO'!G10+'ANEXO VII JUNIO'!G11</f>
        <v>234792</v>
      </c>
      <c r="H11" s="12">
        <f>+'ANEXO VII ABRIL'!H10+'ANEXO VII MAYO'!H10+'ANEXO VII JUNIO'!H11</f>
        <v>815</v>
      </c>
      <c r="I11" s="12">
        <f>+'ANEXO VII ABRIL'!I10+'ANEXO VII MAYO'!I10+'ANEXO VII JUNIO'!I11</f>
        <v>21392</v>
      </c>
      <c r="J11" s="10">
        <f>+'ANEXO VII ABRIL'!J10+'ANEXO VII MAYO'!J10+'ANEXO VII JUNIO'!J11</f>
        <v>169074</v>
      </c>
      <c r="K11" s="12">
        <f>+'ANEXO VII ABRIL'!K10+'ANEXO VII MAYO'!K10+'ANEXO VII JUNIO'!K11</f>
        <v>86573</v>
      </c>
      <c r="L11" s="10">
        <f>+'ANEXO VII ABRIL'!L10+'ANEXO VII MAYO'!L10+'ANEXO VII JUNIO'!L11</f>
        <v>809526</v>
      </c>
      <c r="M11" s="11">
        <f t="shared" si="0"/>
        <v>13074659</v>
      </c>
      <c r="N11" s="19"/>
      <c r="O11" s="19"/>
      <c r="P11" s="19"/>
    </row>
    <row r="12" spans="1:16" x14ac:dyDescent="0.25">
      <c r="A12" s="6" t="s">
        <v>16</v>
      </c>
      <c r="B12" s="12">
        <f>+'ANEXO VII ABRIL'!B11+'ANEXO VII MAYO'!B11+'ANEXO VII JUNIO'!B12</f>
        <v>38695259</v>
      </c>
      <c r="C12" s="12">
        <f>+'ANEXO VII ABRIL'!C11+'ANEXO VII MAYO'!C11+'ANEXO VII JUNIO'!C12</f>
        <v>10458279</v>
      </c>
      <c r="D12" s="12">
        <f>+'ANEXO VII ABRIL'!D11+'ANEXO VII MAYO'!D11+'ANEXO VII JUNIO'!D12</f>
        <v>387876</v>
      </c>
      <c r="E12" s="12">
        <f>+'ANEXO VII ABRIL'!E11+'ANEXO VII MAYO'!E11+'ANEXO VII JUNIO'!E12</f>
        <v>0</v>
      </c>
      <c r="F12" s="12">
        <f>+'ANEXO VII ABRIL'!F11+'ANEXO VII MAYO'!F11+'ANEXO VII JUNIO'!F12</f>
        <v>1031223</v>
      </c>
      <c r="G12" s="12">
        <f>+'ANEXO VII ABRIL'!G11+'ANEXO VII MAYO'!G11+'ANEXO VII JUNIO'!G12</f>
        <v>1028066</v>
      </c>
      <c r="H12" s="12">
        <f>+'ANEXO VII ABRIL'!H11+'ANEXO VII MAYO'!H11+'ANEXO VII JUNIO'!H12</f>
        <v>16244</v>
      </c>
      <c r="I12" s="12">
        <f>+'ANEXO VII ABRIL'!I11+'ANEXO VII MAYO'!I11+'ANEXO VII JUNIO'!I12</f>
        <v>91516</v>
      </c>
      <c r="J12" s="10">
        <f>+'ANEXO VII ABRIL'!J11+'ANEXO VII MAYO'!J11+'ANEXO VII JUNIO'!J12</f>
        <v>740314</v>
      </c>
      <c r="K12" s="12">
        <f>+'ANEXO VII ABRIL'!K11+'ANEXO VII MAYO'!K11+'ANEXO VII JUNIO'!K12</f>
        <v>1726360</v>
      </c>
      <c r="L12" s="10">
        <f>+'ANEXO VII ABRIL'!L11+'ANEXO VII MAYO'!L11+'ANEXO VII JUNIO'!L12</f>
        <v>0</v>
      </c>
      <c r="M12" s="11">
        <f t="shared" si="0"/>
        <v>54175137</v>
      </c>
      <c r="N12" s="19"/>
      <c r="O12" s="19"/>
      <c r="P12" s="19"/>
    </row>
    <row r="13" spans="1:16" x14ac:dyDescent="0.25">
      <c r="A13" s="6" t="s">
        <v>17</v>
      </c>
      <c r="B13" s="12">
        <f>+'ANEXO VII ABRIL'!B12+'ANEXO VII MAYO'!B12+'ANEXO VII JUNIO'!B13</f>
        <v>81179264</v>
      </c>
      <c r="C13" s="12">
        <f>+'ANEXO VII ABRIL'!C12+'ANEXO VII MAYO'!C12+'ANEXO VII JUNIO'!C13</f>
        <v>21940555</v>
      </c>
      <c r="D13" s="12">
        <f>+'ANEXO VII ABRIL'!D12+'ANEXO VII MAYO'!D12+'ANEXO VII JUNIO'!D13</f>
        <v>813730</v>
      </c>
      <c r="E13" s="12">
        <f>+'ANEXO VII ABRIL'!E12+'ANEXO VII MAYO'!E12+'ANEXO VII JUNIO'!E13</f>
        <v>0</v>
      </c>
      <c r="F13" s="12">
        <f>+'ANEXO VII ABRIL'!F12+'ANEXO VII MAYO'!F12+'ANEXO VII JUNIO'!F13</f>
        <v>2163416</v>
      </c>
      <c r="G13" s="12">
        <f>+'ANEXO VII ABRIL'!G12+'ANEXO VII MAYO'!G12+'ANEXO VII JUNIO'!G13</f>
        <v>2171845</v>
      </c>
      <c r="H13" s="12">
        <f>+'ANEXO VII ABRIL'!H12+'ANEXO VII MAYO'!H12+'ANEXO VII JUNIO'!H13</f>
        <v>30548</v>
      </c>
      <c r="I13" s="12">
        <f>+'ANEXO VII ABRIL'!I12+'ANEXO VII MAYO'!I12+'ANEXO VII JUNIO'!I13</f>
        <v>191544</v>
      </c>
      <c r="J13" s="10">
        <f>+'ANEXO VII ABRIL'!J12+'ANEXO VII MAYO'!J12+'ANEXO VII JUNIO'!J13</f>
        <v>1563952</v>
      </c>
      <c r="K13" s="12">
        <f>+'ANEXO VII ABRIL'!K12+'ANEXO VII MAYO'!K12+'ANEXO VII JUNIO'!K13</f>
        <v>3246651</v>
      </c>
      <c r="L13" s="10">
        <f>+'ANEXO VII ABRIL'!L12+'ANEXO VII MAYO'!L12+'ANEXO VII JUNIO'!L13</f>
        <v>27920086</v>
      </c>
      <c r="M13" s="11">
        <f t="shared" si="0"/>
        <v>141221591</v>
      </c>
      <c r="N13" s="19"/>
      <c r="O13" s="19"/>
      <c r="P13" s="19"/>
    </row>
    <row r="14" spans="1:16" x14ac:dyDescent="0.25">
      <c r="A14" s="6" t="s">
        <v>18</v>
      </c>
      <c r="B14" s="12">
        <f>+'ANEXO VII ABRIL'!B13+'ANEXO VII MAYO'!B13+'ANEXO VII JUNIO'!B14</f>
        <v>22872484</v>
      </c>
      <c r="C14" s="12">
        <f>+'ANEXO VII ABRIL'!C13+'ANEXO VII MAYO'!C13+'ANEXO VII JUNIO'!C14</f>
        <v>6181812</v>
      </c>
      <c r="D14" s="12">
        <f>+'ANEXO VII ABRIL'!D13+'ANEXO VII MAYO'!D13+'ANEXO VII JUNIO'!D14</f>
        <v>229270</v>
      </c>
      <c r="E14" s="12">
        <f>+'ANEXO VII ABRIL'!E13+'ANEXO VII MAYO'!E13+'ANEXO VII JUNIO'!E14</f>
        <v>0</v>
      </c>
      <c r="F14" s="12">
        <f>+'ANEXO VII ABRIL'!F13+'ANEXO VII MAYO'!F13+'ANEXO VII JUNIO'!F14</f>
        <v>609549</v>
      </c>
      <c r="G14" s="12">
        <f>+'ANEXO VII ABRIL'!G13+'ANEXO VII MAYO'!G13+'ANEXO VII JUNIO'!G14</f>
        <v>600690</v>
      </c>
      <c r="H14" s="12">
        <f>+'ANEXO VII ABRIL'!H13+'ANEXO VII MAYO'!H13+'ANEXO VII JUNIO'!H14</f>
        <v>8297</v>
      </c>
      <c r="I14" s="12">
        <f>+'ANEXO VII ABRIL'!I13+'ANEXO VII MAYO'!I13+'ANEXO VII JUNIO'!I14</f>
        <v>54303</v>
      </c>
      <c r="J14" s="10">
        <f>+'ANEXO VII ABRIL'!J13+'ANEXO VII MAYO'!J13+'ANEXO VII JUNIO'!J14</f>
        <v>432558</v>
      </c>
      <c r="K14" s="12">
        <f>+'ANEXO VII ABRIL'!K13+'ANEXO VII MAYO'!K13+'ANEXO VII JUNIO'!K14</f>
        <v>881792</v>
      </c>
      <c r="L14" s="10">
        <f>+'ANEXO VII ABRIL'!L13+'ANEXO VII MAYO'!L13+'ANEXO VII JUNIO'!L14</f>
        <v>7192889</v>
      </c>
      <c r="M14" s="11">
        <f t="shared" si="0"/>
        <v>39063644</v>
      </c>
      <c r="N14" s="19"/>
      <c r="O14" s="19"/>
      <c r="P14" s="19"/>
    </row>
    <row r="15" spans="1:16" x14ac:dyDescent="0.25">
      <c r="A15" s="6" t="s">
        <v>55</v>
      </c>
      <c r="B15" s="12">
        <f>+'ANEXO VII JUNIO'!B15</f>
        <v>1192375</v>
      </c>
      <c r="C15" s="12">
        <f>+'ANEXO VII JUNIO'!C15</f>
        <v>216395</v>
      </c>
      <c r="D15" s="12">
        <f>+'ANEXO VII JUNIO'!D15</f>
        <v>12334</v>
      </c>
      <c r="E15" s="12">
        <f>+'ANEXO VII JUNIO'!E15</f>
        <v>0</v>
      </c>
      <c r="F15" s="12">
        <f>+'ANEXO VII JUNIO'!F15</f>
        <v>27437</v>
      </c>
      <c r="G15" s="12">
        <f>+'ANEXO VII JUNIO'!G15</f>
        <v>28921</v>
      </c>
      <c r="H15" s="12">
        <f>+'ANEXO VII JUNIO'!H15</f>
        <v>302</v>
      </c>
      <c r="I15" s="12">
        <f>+'ANEXO VII JUNIO'!I15</f>
        <v>2641</v>
      </c>
      <c r="J15" s="12">
        <f>+'ANEXO VII JUNIO'!J15</f>
        <v>0</v>
      </c>
      <c r="K15" s="12">
        <f>+'ANEXO VII JUNIO'!K15</f>
        <v>0</v>
      </c>
      <c r="L15" s="12">
        <f>+'ANEXO VII JUNIO'!L15</f>
        <v>0</v>
      </c>
      <c r="M15" s="11">
        <f t="shared" si="0"/>
        <v>1480405</v>
      </c>
      <c r="N15" s="19"/>
      <c r="O15" s="19"/>
      <c r="P15" s="19"/>
    </row>
    <row r="16" spans="1:16" x14ac:dyDescent="0.25">
      <c r="A16" s="6" t="s">
        <v>19</v>
      </c>
      <c r="B16" s="12">
        <f>+'ANEXO VII ABRIL'!B14+'ANEXO VII MAYO'!B14+'ANEXO VII JUNIO'!B16</f>
        <v>9104135</v>
      </c>
      <c r="C16" s="12">
        <f>+'ANEXO VII ABRIL'!C14+'ANEXO VII MAYO'!C14+'ANEXO VII JUNIO'!C16</f>
        <v>2460600</v>
      </c>
      <c r="D16" s="12">
        <f>+'ANEXO VII ABRIL'!D14+'ANEXO VII MAYO'!D14+'ANEXO VII JUNIO'!D16</f>
        <v>91259</v>
      </c>
      <c r="E16" s="12">
        <f>+'ANEXO VII ABRIL'!E14+'ANEXO VII MAYO'!E14+'ANEXO VII JUNIO'!E16</f>
        <v>0</v>
      </c>
      <c r="F16" s="12">
        <f>+'ANEXO VII ABRIL'!F14+'ANEXO VII MAYO'!F14+'ANEXO VII JUNIO'!F16</f>
        <v>242624</v>
      </c>
      <c r="G16" s="12">
        <f>+'ANEXO VII ABRIL'!G14+'ANEXO VII MAYO'!G14+'ANEXO VII JUNIO'!G16</f>
        <v>238545</v>
      </c>
      <c r="H16" s="12">
        <f>+'ANEXO VII ABRIL'!H14+'ANEXO VII MAYO'!H14+'ANEXO VII JUNIO'!H16</f>
        <v>1604</v>
      </c>
      <c r="I16" s="12">
        <f>+'ANEXO VII ABRIL'!I14+'ANEXO VII MAYO'!I14+'ANEXO VII JUNIO'!I16</f>
        <v>21631</v>
      </c>
      <c r="J16" s="10">
        <f>+'ANEXO VII ABRIL'!J14+'ANEXO VII MAYO'!J14+'ANEXO VII JUNIO'!J16</f>
        <v>171778</v>
      </c>
      <c r="K16" s="12">
        <f>+'ANEXO VII ABRIL'!K14+'ANEXO VII MAYO'!K14+'ANEXO VII JUNIO'!K16</f>
        <v>170441</v>
      </c>
      <c r="L16" s="10">
        <f>+'ANEXO VII ABRIL'!L14+'ANEXO VII MAYO'!L14+'ANEXO VII JUNIO'!L16</f>
        <v>0</v>
      </c>
      <c r="M16" s="11">
        <f t="shared" si="0"/>
        <v>12502617</v>
      </c>
      <c r="N16" s="19"/>
      <c r="O16" s="19"/>
      <c r="P16" s="19"/>
    </row>
    <row r="17" spans="1:16" x14ac:dyDescent="0.25">
      <c r="A17" s="6" t="s">
        <v>20</v>
      </c>
      <c r="B17" s="12">
        <f>+'ANEXO VII ABRIL'!B15+'ANEXO VII MAYO'!B15+'ANEXO VII JUNIO'!B17</f>
        <v>9233761</v>
      </c>
      <c r="C17" s="12">
        <f>+'ANEXO VII ABRIL'!C15+'ANEXO VII MAYO'!C15+'ANEXO VII JUNIO'!C17</f>
        <v>2495636</v>
      </c>
      <c r="D17" s="12">
        <f>+'ANEXO VII ABRIL'!D15+'ANEXO VII MAYO'!D15+'ANEXO VII JUNIO'!D17</f>
        <v>92558</v>
      </c>
      <c r="E17" s="12">
        <f>+'ANEXO VII ABRIL'!E15+'ANEXO VII MAYO'!E15+'ANEXO VII JUNIO'!E17</f>
        <v>0</v>
      </c>
      <c r="F17" s="12">
        <f>+'ANEXO VII ABRIL'!F15+'ANEXO VII MAYO'!F15+'ANEXO VII JUNIO'!F17</f>
        <v>246078</v>
      </c>
      <c r="G17" s="12">
        <f>+'ANEXO VII ABRIL'!G15+'ANEXO VII MAYO'!G15+'ANEXO VII JUNIO'!G17</f>
        <v>242233</v>
      </c>
      <c r="H17" s="12">
        <f>+'ANEXO VII ABRIL'!H15+'ANEXO VII MAYO'!H15+'ANEXO VII JUNIO'!H17</f>
        <v>1438</v>
      </c>
      <c r="I17" s="12">
        <f>+'ANEXO VII ABRIL'!I15+'ANEXO VII MAYO'!I15+'ANEXO VII JUNIO'!I17</f>
        <v>21933</v>
      </c>
      <c r="J17" s="10">
        <f>+'ANEXO VII ABRIL'!J15+'ANEXO VII MAYO'!J15+'ANEXO VII JUNIO'!J17</f>
        <v>174433</v>
      </c>
      <c r="K17" s="12">
        <f>+'ANEXO VII ABRIL'!K15+'ANEXO VII MAYO'!K15+'ANEXO VII JUNIO'!K17</f>
        <v>152779</v>
      </c>
      <c r="L17" s="10">
        <f>+'ANEXO VII ABRIL'!L15+'ANEXO VII MAYO'!L15+'ANEXO VII JUNIO'!L17</f>
        <v>873487</v>
      </c>
      <c r="M17" s="11">
        <f t="shared" si="0"/>
        <v>13534336</v>
      </c>
      <c r="N17" s="19"/>
      <c r="O17" s="19"/>
      <c r="P17" s="19"/>
    </row>
    <row r="18" spans="1:16" x14ac:dyDescent="0.25">
      <c r="A18" s="6" t="s">
        <v>21</v>
      </c>
      <c r="B18" s="12">
        <f>+'ANEXO VII ABRIL'!B16+'ANEXO VII MAYO'!B16+'ANEXO VII JUNIO'!B18</f>
        <v>43242221</v>
      </c>
      <c r="C18" s="12">
        <f>+'ANEXO VII ABRIL'!C16+'ANEXO VII MAYO'!C16+'ANEXO VII JUNIO'!C18</f>
        <v>11687200</v>
      </c>
      <c r="D18" s="12">
        <f>+'ANEXO VII ABRIL'!D16+'ANEXO VII MAYO'!D16+'ANEXO VII JUNIO'!D18</f>
        <v>433454</v>
      </c>
      <c r="E18" s="12">
        <f>+'ANEXO VII ABRIL'!E16+'ANEXO VII MAYO'!E16+'ANEXO VII JUNIO'!E18</f>
        <v>0</v>
      </c>
      <c r="F18" s="12">
        <f>+'ANEXO VII ABRIL'!F16+'ANEXO VII MAYO'!F16+'ANEXO VII JUNIO'!F18</f>
        <v>1152398</v>
      </c>
      <c r="G18" s="12">
        <f>+'ANEXO VII ABRIL'!G16+'ANEXO VII MAYO'!G16+'ANEXO VII JUNIO'!G18</f>
        <v>1126446</v>
      </c>
      <c r="H18" s="12">
        <f>+'ANEXO VII ABRIL'!H16+'ANEXO VII MAYO'!H16+'ANEXO VII JUNIO'!H18</f>
        <v>17857</v>
      </c>
      <c r="I18" s="12">
        <f>+'ANEXO VII ABRIL'!I16+'ANEXO VII MAYO'!I16+'ANEXO VII JUNIO'!I18</f>
        <v>102944</v>
      </c>
      <c r="J18" s="10">
        <f>+'ANEXO VII ABRIL'!J16+'ANEXO VII MAYO'!J16+'ANEXO VII JUNIO'!J18</f>
        <v>811157</v>
      </c>
      <c r="K18" s="12">
        <f>+'ANEXO VII ABRIL'!K16+'ANEXO VII MAYO'!K16+'ANEXO VII JUNIO'!K18</f>
        <v>1897866</v>
      </c>
      <c r="L18" s="10">
        <f>+'ANEXO VII ABRIL'!L16+'ANEXO VII MAYO'!L16+'ANEXO VII JUNIO'!L18</f>
        <v>6338251</v>
      </c>
      <c r="M18" s="11">
        <f t="shared" si="0"/>
        <v>66809794</v>
      </c>
      <c r="N18" s="19"/>
      <c r="O18" s="19"/>
      <c r="P18" s="19"/>
    </row>
    <row r="19" spans="1:16" x14ac:dyDescent="0.25">
      <c r="A19" s="6" t="s">
        <v>22</v>
      </c>
      <c r="B19" s="12">
        <f>+'ANEXO VII ABRIL'!B17+'ANEXO VII MAYO'!B17+'ANEXO VII JUNIO'!B19</f>
        <v>14876655</v>
      </c>
      <c r="C19" s="12">
        <f>+'ANEXO VII ABRIL'!C17+'ANEXO VII MAYO'!C17+'ANEXO VII JUNIO'!C19</f>
        <v>4020757</v>
      </c>
      <c r="D19" s="12">
        <f>+'ANEXO VII ABRIL'!D17+'ANEXO VII MAYO'!D17+'ANEXO VII JUNIO'!D19</f>
        <v>149121</v>
      </c>
      <c r="E19" s="12">
        <f>+'ANEXO VII ABRIL'!E17+'ANEXO VII MAYO'!E17+'ANEXO VII JUNIO'!E19</f>
        <v>0</v>
      </c>
      <c r="F19" s="12">
        <f>+'ANEXO VII ABRIL'!F17+'ANEXO VII MAYO'!F17+'ANEXO VII JUNIO'!F19</f>
        <v>396461</v>
      </c>
      <c r="G19" s="12">
        <f>+'ANEXO VII ABRIL'!G17+'ANEXO VII MAYO'!G17+'ANEXO VII JUNIO'!G19</f>
        <v>391032</v>
      </c>
      <c r="H19" s="12">
        <f>+'ANEXO VII ABRIL'!H17+'ANEXO VII MAYO'!H17+'ANEXO VII JUNIO'!H19</f>
        <v>4764</v>
      </c>
      <c r="I19" s="12">
        <f>+'ANEXO VII ABRIL'!I17+'ANEXO VII MAYO'!I17+'ANEXO VII JUNIO'!I19</f>
        <v>35310</v>
      </c>
      <c r="J19" s="10">
        <f>+'ANEXO VII ABRIL'!J17+'ANEXO VII MAYO'!J17+'ANEXO VII JUNIO'!J19</f>
        <v>281584</v>
      </c>
      <c r="K19" s="12">
        <f>+'ANEXO VII ABRIL'!K17+'ANEXO VII MAYO'!K17+'ANEXO VII JUNIO'!K19</f>
        <v>506255</v>
      </c>
      <c r="L19" s="10">
        <f>+'ANEXO VII ABRIL'!L17+'ANEXO VII MAYO'!L17+'ANEXO VII JUNIO'!L19</f>
        <v>2278235</v>
      </c>
      <c r="M19" s="11">
        <f t="shared" si="0"/>
        <v>22940174</v>
      </c>
      <c r="N19" s="19"/>
      <c r="O19" s="19"/>
      <c r="P19" s="19"/>
    </row>
    <row r="20" spans="1:16" x14ac:dyDescent="0.25">
      <c r="A20" s="6" t="s">
        <v>23</v>
      </c>
      <c r="B20" s="12">
        <f>+'ANEXO VII ABRIL'!B18+'ANEXO VII MAYO'!B18+'ANEXO VII JUNIO'!B20</f>
        <v>8753579</v>
      </c>
      <c r="C20" s="12">
        <f>+'ANEXO VII ABRIL'!C18+'ANEXO VII MAYO'!C18+'ANEXO VII JUNIO'!C20</f>
        <v>2365855</v>
      </c>
      <c r="D20" s="12">
        <f>+'ANEXO VII ABRIL'!D18+'ANEXO VII MAYO'!D18+'ANEXO VII JUNIO'!D20</f>
        <v>87745</v>
      </c>
      <c r="E20" s="12">
        <f>+'ANEXO VII ABRIL'!E18+'ANEXO VII MAYO'!E18+'ANEXO VII JUNIO'!E20</f>
        <v>0</v>
      </c>
      <c r="F20" s="12">
        <f>+'ANEXO VII ABRIL'!F18+'ANEXO VII MAYO'!F18+'ANEXO VII JUNIO'!F20</f>
        <v>233281</v>
      </c>
      <c r="G20" s="12">
        <f>+'ANEXO VII ABRIL'!G18+'ANEXO VII MAYO'!G18+'ANEXO VII JUNIO'!G20</f>
        <v>229622</v>
      </c>
      <c r="H20" s="12">
        <f>+'ANEXO VII ABRIL'!H18+'ANEXO VII MAYO'!H18+'ANEXO VII JUNIO'!H20</f>
        <v>1308</v>
      </c>
      <c r="I20" s="12">
        <f>+'ANEXO VII ABRIL'!I18+'ANEXO VII MAYO'!I18+'ANEXO VII JUNIO'!I20</f>
        <v>20791</v>
      </c>
      <c r="J20" s="10">
        <f>+'ANEXO VII ABRIL'!J18+'ANEXO VII MAYO'!J18+'ANEXO VII JUNIO'!J20</f>
        <v>165352</v>
      </c>
      <c r="K20" s="12">
        <f>+'ANEXO VII ABRIL'!K18+'ANEXO VII MAYO'!K18+'ANEXO VII JUNIO'!K20</f>
        <v>139058</v>
      </c>
      <c r="L20" s="10">
        <f>+'ANEXO VII ABRIL'!L18+'ANEXO VII MAYO'!L18+'ANEXO VII JUNIO'!L20</f>
        <v>295848</v>
      </c>
      <c r="M20" s="11">
        <f t="shared" si="0"/>
        <v>12292439</v>
      </c>
      <c r="N20" s="19"/>
      <c r="O20" s="19"/>
      <c r="P20" s="19"/>
    </row>
    <row r="21" spans="1:16" x14ac:dyDescent="0.25">
      <c r="A21" s="6" t="s">
        <v>24</v>
      </c>
      <c r="B21" s="12">
        <f>+'ANEXO VII ABRIL'!B19+'ANEXO VII MAYO'!B19+'ANEXO VII JUNIO'!B21</f>
        <v>8555579</v>
      </c>
      <c r="C21" s="12">
        <f>+'ANEXO VII ABRIL'!C19+'ANEXO VII MAYO'!C19+'ANEXO VII JUNIO'!C21</f>
        <v>2312342</v>
      </c>
      <c r="D21" s="12">
        <f>+'ANEXO VII ABRIL'!D19+'ANEXO VII MAYO'!D19+'ANEXO VII JUNIO'!D21</f>
        <v>85760</v>
      </c>
      <c r="E21" s="12">
        <f>+'ANEXO VII ABRIL'!E19+'ANEXO VII MAYO'!E19+'ANEXO VII JUNIO'!E21</f>
        <v>0</v>
      </c>
      <c r="F21" s="12">
        <f>+'ANEXO VII ABRIL'!F19+'ANEXO VII MAYO'!F19+'ANEXO VII JUNIO'!F21</f>
        <v>228005</v>
      </c>
      <c r="G21" s="12">
        <f>+'ANEXO VII ABRIL'!G19+'ANEXO VII MAYO'!G19+'ANEXO VII JUNIO'!G21</f>
        <v>224649</v>
      </c>
      <c r="H21" s="12">
        <f>+'ANEXO VII ABRIL'!H19+'ANEXO VII MAYO'!H19+'ANEXO VII JUNIO'!H21</f>
        <v>831</v>
      </c>
      <c r="I21" s="12">
        <f>+'ANEXO VII ABRIL'!I19+'ANEXO VII MAYO'!I19+'ANEXO VII JUNIO'!I21</f>
        <v>20316</v>
      </c>
      <c r="J21" s="10">
        <f>+'ANEXO VII ABRIL'!J19+'ANEXO VII MAYO'!J19+'ANEXO VII JUNIO'!J21</f>
        <v>161769</v>
      </c>
      <c r="K21" s="12">
        <f>+'ANEXO VII ABRIL'!K19+'ANEXO VII MAYO'!K19+'ANEXO VII JUNIO'!K21</f>
        <v>88336</v>
      </c>
      <c r="L21" s="10">
        <f>+'ANEXO VII ABRIL'!L19+'ANEXO VII MAYO'!L19+'ANEXO VII JUNIO'!L21</f>
        <v>458278</v>
      </c>
      <c r="M21" s="11">
        <f t="shared" si="0"/>
        <v>12135865</v>
      </c>
      <c r="N21" s="19"/>
      <c r="O21" s="19"/>
      <c r="P21" s="19"/>
    </row>
    <row r="22" spans="1:16" x14ac:dyDescent="0.25">
      <c r="A22" s="6" t="s">
        <v>25</v>
      </c>
      <c r="B22" s="12">
        <f>+'ANEXO VII ABRIL'!B20+'ANEXO VII MAYO'!B20+'ANEXO VII JUNIO'!B22</f>
        <v>9117306</v>
      </c>
      <c r="C22" s="12">
        <f>+'ANEXO VII ABRIL'!C20+'ANEXO VII MAYO'!C20+'ANEXO VII JUNIO'!C22</f>
        <v>2597471</v>
      </c>
      <c r="D22" s="12">
        <f>+'ANEXO VII ABRIL'!D20+'ANEXO VII MAYO'!D20+'ANEXO VII JUNIO'!D22</f>
        <v>90910</v>
      </c>
      <c r="E22" s="12">
        <f>+'ANEXO VII ABRIL'!E20+'ANEXO VII MAYO'!E20+'ANEXO VII JUNIO'!E22</f>
        <v>0</v>
      </c>
      <c r="F22" s="12">
        <f>+'ANEXO VII ABRIL'!F20+'ANEXO VII MAYO'!F20+'ANEXO VII JUNIO'!F22</f>
        <v>248440</v>
      </c>
      <c r="G22" s="12">
        <f>+'ANEXO VII ABRIL'!G20+'ANEXO VII MAYO'!G20+'ANEXO VII JUNIO'!G22</f>
        <v>243133</v>
      </c>
      <c r="H22" s="12">
        <f>+'ANEXO VII ABRIL'!H20+'ANEXO VII MAYO'!H20+'ANEXO VII JUNIO'!H22</f>
        <v>1791</v>
      </c>
      <c r="I22" s="12">
        <f>+'ANEXO VII ABRIL'!I20+'ANEXO VII MAYO'!I20+'ANEXO VII JUNIO'!I22</f>
        <v>21861</v>
      </c>
      <c r="J22" s="10">
        <f>+'ANEXO VII ABRIL'!J20+'ANEXO VII MAYO'!J20+'ANEXO VII JUNIO'!J22</f>
        <v>201439</v>
      </c>
      <c r="K22" s="12">
        <f>+'ANEXO VII ABRIL'!K20+'ANEXO VII MAYO'!K20+'ANEXO VII JUNIO'!K22</f>
        <v>236755</v>
      </c>
      <c r="L22" s="10">
        <f>+'ANEXO VII ABRIL'!L20+'ANEXO VII MAYO'!L20+'ANEXO VII JUNIO'!L22</f>
        <v>77683</v>
      </c>
      <c r="M22" s="11">
        <f t="shared" si="0"/>
        <v>12836789</v>
      </c>
      <c r="N22" s="19"/>
      <c r="O22" s="19"/>
      <c r="P22" s="19"/>
    </row>
    <row r="23" spans="1:16" x14ac:dyDescent="0.25">
      <c r="A23" s="6" t="s">
        <v>26</v>
      </c>
      <c r="B23" s="12">
        <f>+'ANEXO VII ABRIL'!B21+'ANEXO VII MAYO'!B21+'ANEXO VII JUNIO'!B23</f>
        <v>10012867</v>
      </c>
      <c r="C23" s="12">
        <f>+'ANEXO VII ABRIL'!C21+'ANEXO VII MAYO'!C21+'ANEXO VII JUNIO'!C23</f>
        <v>2706206</v>
      </c>
      <c r="D23" s="12">
        <f>+'ANEXO VII ABRIL'!D21+'ANEXO VII MAYO'!D21+'ANEXO VII JUNIO'!D23</f>
        <v>100367</v>
      </c>
      <c r="E23" s="12">
        <f>+'ANEXO VII ABRIL'!E21+'ANEXO VII MAYO'!E21+'ANEXO VII JUNIO'!E23</f>
        <v>0</v>
      </c>
      <c r="F23" s="12">
        <f>+'ANEXO VII ABRIL'!F21+'ANEXO VII MAYO'!F21+'ANEXO VII JUNIO'!F23</f>
        <v>266841</v>
      </c>
      <c r="G23" s="12">
        <f>+'ANEXO VII ABRIL'!G21+'ANEXO VII MAYO'!G21+'ANEXO VII JUNIO'!G23</f>
        <v>264470</v>
      </c>
      <c r="H23" s="12">
        <f>+'ANEXO VII ABRIL'!H21+'ANEXO VII MAYO'!H21+'ANEXO VII JUNIO'!H23</f>
        <v>1549</v>
      </c>
      <c r="I23" s="12">
        <f>+'ANEXO VII ABRIL'!I21+'ANEXO VII MAYO'!I21+'ANEXO VII JUNIO'!I23</f>
        <v>23727</v>
      </c>
      <c r="J23" s="10">
        <f>+'ANEXO VII ABRIL'!J21+'ANEXO VII MAYO'!J21+'ANEXO VII JUNIO'!J23</f>
        <v>190445</v>
      </c>
      <c r="K23" s="12">
        <f>+'ANEXO VII ABRIL'!K21+'ANEXO VII MAYO'!K21+'ANEXO VII JUNIO'!K23</f>
        <v>164672</v>
      </c>
      <c r="L23" s="10">
        <f>+'ANEXO VII ABRIL'!L21+'ANEXO VII MAYO'!L21+'ANEXO VII JUNIO'!L23</f>
        <v>360728</v>
      </c>
      <c r="M23" s="11">
        <f t="shared" si="0"/>
        <v>14091872</v>
      </c>
      <c r="N23" s="19"/>
      <c r="O23" s="19"/>
      <c r="P23" s="19"/>
    </row>
    <row r="24" spans="1:16" x14ac:dyDescent="0.25">
      <c r="A24" s="6" t="s">
        <v>27</v>
      </c>
      <c r="B24" s="12">
        <f>+'ANEXO VII ABRIL'!B22+'ANEXO VII MAYO'!B22+'ANEXO VII JUNIO'!B24</f>
        <v>14018514</v>
      </c>
      <c r="C24" s="12">
        <f>+'ANEXO VII ABRIL'!C22+'ANEXO VII MAYO'!C22+'ANEXO VII JUNIO'!C24</f>
        <v>3981808</v>
      </c>
      <c r="D24" s="12">
        <f>+'ANEXO VII ABRIL'!D22+'ANEXO VII MAYO'!D22+'ANEXO VII JUNIO'!D24</f>
        <v>139823</v>
      </c>
      <c r="E24" s="12">
        <f>+'ANEXO VII ABRIL'!E22+'ANEXO VII MAYO'!E22+'ANEXO VII JUNIO'!E24</f>
        <v>0</v>
      </c>
      <c r="F24" s="12">
        <f>+'ANEXO VII ABRIL'!F22+'ANEXO VII MAYO'!F22+'ANEXO VII JUNIO'!F24</f>
        <v>381502</v>
      </c>
      <c r="G24" s="12">
        <f>+'ANEXO VII ABRIL'!G22+'ANEXO VII MAYO'!G22+'ANEXO VII JUNIO'!G24</f>
        <v>372163</v>
      </c>
      <c r="H24" s="12">
        <f>+'ANEXO VII ABRIL'!H22+'ANEXO VII MAYO'!H22+'ANEXO VII JUNIO'!H24</f>
        <v>4509</v>
      </c>
      <c r="I24" s="12">
        <f>+'ANEXO VII ABRIL'!I22+'ANEXO VII MAYO'!I22+'ANEXO VII JUNIO'!I24</f>
        <v>33641</v>
      </c>
      <c r="J24" s="10">
        <f>+'ANEXO VII ABRIL'!J22+'ANEXO VII MAYO'!J22+'ANEXO VII JUNIO'!J24</f>
        <v>306008</v>
      </c>
      <c r="K24" s="12">
        <f>+'ANEXO VII ABRIL'!K22+'ANEXO VII MAYO'!K22+'ANEXO VII JUNIO'!K24</f>
        <v>588804</v>
      </c>
      <c r="L24" s="10">
        <f>+'ANEXO VII ABRIL'!L22+'ANEXO VII MAYO'!L22+'ANEXO VII JUNIO'!L24</f>
        <v>1003775</v>
      </c>
      <c r="M24" s="11">
        <f t="shared" si="0"/>
        <v>20830547</v>
      </c>
      <c r="N24" s="19"/>
      <c r="O24" s="19"/>
      <c r="P24" s="19"/>
    </row>
    <row r="25" spans="1:16" x14ac:dyDescent="0.25">
      <c r="A25" s="6" t="s">
        <v>28</v>
      </c>
      <c r="B25" s="12">
        <f>+'ANEXO VII ABRIL'!B23+'ANEXO VII MAYO'!B23+'ANEXO VII JUNIO'!B25</f>
        <v>26436900</v>
      </c>
      <c r="C25" s="12">
        <f>+'ANEXO VII ABRIL'!C23+'ANEXO VII MAYO'!C23+'ANEXO VII JUNIO'!C25</f>
        <v>7145177</v>
      </c>
      <c r="D25" s="12">
        <f>+'ANEXO VII ABRIL'!D23+'ANEXO VII MAYO'!D23+'ANEXO VII JUNIO'!D25</f>
        <v>265000</v>
      </c>
      <c r="E25" s="12">
        <f>+'ANEXO VII ABRIL'!E23+'ANEXO VII MAYO'!E23+'ANEXO VII JUNIO'!E25</f>
        <v>0</v>
      </c>
      <c r="F25" s="12">
        <f>+'ANEXO VII ABRIL'!F23+'ANEXO VII MAYO'!F23+'ANEXO VII JUNIO'!F25</f>
        <v>704540</v>
      </c>
      <c r="G25" s="12">
        <f>+'ANEXO VII ABRIL'!G23+'ANEXO VII MAYO'!G23+'ANEXO VII JUNIO'!G25</f>
        <v>725941</v>
      </c>
      <c r="H25" s="12">
        <f>+'ANEXO VII ABRIL'!H23+'ANEXO VII MAYO'!H23+'ANEXO VII JUNIO'!H25</f>
        <v>9686</v>
      </c>
      <c r="I25" s="12">
        <f>+'ANEXO VII ABRIL'!I23+'ANEXO VII MAYO'!I23+'ANEXO VII JUNIO'!I25</f>
        <v>61818</v>
      </c>
      <c r="J25" s="10">
        <f>+'ANEXO VII ABRIL'!J23+'ANEXO VII MAYO'!J23+'ANEXO VII JUNIO'!J25</f>
        <v>522752</v>
      </c>
      <c r="K25" s="12">
        <f>+'ANEXO VII ABRIL'!K23+'ANEXO VII MAYO'!K23+'ANEXO VII JUNIO'!K25</f>
        <v>1029359</v>
      </c>
      <c r="L25" s="10">
        <f>+'ANEXO VII ABRIL'!L23+'ANEXO VII MAYO'!L23+'ANEXO VII JUNIO'!L25</f>
        <v>5218070</v>
      </c>
      <c r="M25" s="11">
        <f t="shared" si="0"/>
        <v>42119243</v>
      </c>
      <c r="N25" s="19"/>
      <c r="O25" s="19"/>
      <c r="P25" s="19"/>
    </row>
    <row r="26" spans="1:16" x14ac:dyDescent="0.25">
      <c r="A26" s="6" t="s">
        <v>29</v>
      </c>
      <c r="B26" s="12">
        <f>+'ANEXO VII ABRIL'!B24+'ANEXO VII MAYO'!B24+'ANEXO VII JUNIO'!B26</f>
        <v>9180877</v>
      </c>
      <c r="C26" s="12">
        <f>+'ANEXO VII ABRIL'!C24+'ANEXO VII MAYO'!C24+'ANEXO VII JUNIO'!C26</f>
        <v>2481342</v>
      </c>
      <c r="D26" s="12">
        <f>+'ANEXO VII ABRIL'!D24+'ANEXO VII MAYO'!D24+'ANEXO VII JUNIO'!D26</f>
        <v>92028</v>
      </c>
      <c r="E26" s="12">
        <f>+'ANEXO VII ABRIL'!E24+'ANEXO VII MAYO'!E24+'ANEXO VII JUNIO'!E26</f>
        <v>0</v>
      </c>
      <c r="F26" s="12">
        <f>+'ANEXO VII ABRIL'!F24+'ANEXO VII MAYO'!F24+'ANEXO VII JUNIO'!F26</f>
        <v>244669</v>
      </c>
      <c r="G26" s="12">
        <f>+'ANEXO VII ABRIL'!G24+'ANEXO VII MAYO'!G24+'ANEXO VII JUNIO'!G26</f>
        <v>241248</v>
      </c>
      <c r="H26" s="12">
        <f>+'ANEXO VII ABRIL'!H24+'ANEXO VII MAYO'!H24+'ANEXO VII JUNIO'!H26</f>
        <v>1321</v>
      </c>
      <c r="I26" s="12">
        <f>+'ANEXO VII ABRIL'!I24+'ANEXO VII MAYO'!I24+'ANEXO VII JUNIO'!I26</f>
        <v>21794</v>
      </c>
      <c r="J26" s="10">
        <f>+'ANEXO VII ABRIL'!J24+'ANEXO VII MAYO'!J24+'ANEXO VII JUNIO'!J26</f>
        <v>173723</v>
      </c>
      <c r="K26" s="12">
        <f>+'ANEXO VII ABRIL'!K24+'ANEXO VII MAYO'!K24+'ANEXO VII JUNIO'!K26</f>
        <v>140422</v>
      </c>
      <c r="L26" s="10">
        <f>+'ANEXO VII ABRIL'!L24+'ANEXO VII MAYO'!L24+'ANEXO VII JUNIO'!L26</f>
        <v>1394975</v>
      </c>
      <c r="M26" s="11">
        <f t="shared" si="0"/>
        <v>13972399</v>
      </c>
      <c r="N26" s="19"/>
      <c r="O26" s="19"/>
      <c r="P26" s="19"/>
    </row>
    <row r="27" spans="1:16" x14ac:dyDescent="0.25">
      <c r="A27" s="6" t="s">
        <v>30</v>
      </c>
      <c r="B27" s="12">
        <f>+'ANEXO VII ABRIL'!B25+'ANEXO VII MAYO'!B25+'ANEXO VII JUNIO'!B27</f>
        <v>10791195</v>
      </c>
      <c r="C27" s="12">
        <f>+'ANEXO VII ABRIL'!C25+'ANEXO VII MAYO'!C25+'ANEXO VII JUNIO'!C27</f>
        <v>2916568</v>
      </c>
      <c r="D27" s="12">
        <f>+'ANEXO VII ABRIL'!D25+'ANEXO VII MAYO'!D25+'ANEXO VII JUNIO'!D27</f>
        <v>108169</v>
      </c>
      <c r="E27" s="12">
        <f>+'ANEXO VII ABRIL'!E25+'ANEXO VII MAYO'!E25+'ANEXO VII JUNIO'!E27</f>
        <v>0</v>
      </c>
      <c r="F27" s="12">
        <f>+'ANEXO VII ABRIL'!F25+'ANEXO VII MAYO'!F25+'ANEXO VII JUNIO'!F27</f>
        <v>287584</v>
      </c>
      <c r="G27" s="12">
        <f>+'ANEXO VII ABRIL'!G25+'ANEXO VII MAYO'!G25+'ANEXO VII JUNIO'!G27</f>
        <v>284616</v>
      </c>
      <c r="H27" s="12">
        <f>+'ANEXO VII ABRIL'!H25+'ANEXO VII MAYO'!H25+'ANEXO VII JUNIO'!H27</f>
        <v>2267</v>
      </c>
      <c r="I27" s="12">
        <f>+'ANEXO VII ABRIL'!I25+'ANEXO VII MAYO'!I25+'ANEXO VII JUNIO'!I27</f>
        <v>25583</v>
      </c>
      <c r="J27" s="10">
        <f>+'ANEXO VII ABRIL'!J25+'ANEXO VII MAYO'!J25+'ANEXO VII JUNIO'!J27</f>
        <v>204953</v>
      </c>
      <c r="K27" s="12">
        <f>+'ANEXO VII ABRIL'!K25+'ANEXO VII MAYO'!K25+'ANEXO VII JUNIO'!K27</f>
        <v>240954</v>
      </c>
      <c r="L27" s="10">
        <f>+'ANEXO VII ABRIL'!L25+'ANEXO VII MAYO'!L25+'ANEXO VII JUNIO'!L27</f>
        <v>0</v>
      </c>
      <c r="M27" s="11">
        <f t="shared" si="0"/>
        <v>14861889</v>
      </c>
      <c r="N27" s="19"/>
      <c r="O27" s="19"/>
      <c r="P27" s="19"/>
    </row>
    <row r="28" spans="1:16" x14ac:dyDescent="0.25">
      <c r="A28" s="6" t="s">
        <v>31</v>
      </c>
      <c r="B28" s="12">
        <f>+'ANEXO VII ABRIL'!B26+'ANEXO VII MAYO'!B26+'ANEXO VII JUNIO'!B28</f>
        <v>13690559</v>
      </c>
      <c r="C28" s="12">
        <f>+'ANEXO VII ABRIL'!C26+'ANEXO VII MAYO'!C26+'ANEXO VII JUNIO'!C28</f>
        <v>3700188</v>
      </c>
      <c r="D28" s="12">
        <f>+'ANEXO VII ABRIL'!D26+'ANEXO VII MAYO'!D26+'ANEXO VII JUNIO'!D28</f>
        <v>137232</v>
      </c>
      <c r="E28" s="12">
        <f>+'ANEXO VII ABRIL'!E26+'ANEXO VII MAYO'!E26+'ANEXO VII JUNIO'!E28</f>
        <v>0</v>
      </c>
      <c r="F28" s="12">
        <f>+'ANEXO VII ABRIL'!F26+'ANEXO VII MAYO'!F26+'ANEXO VII JUNIO'!F28</f>
        <v>364852</v>
      </c>
      <c r="G28" s="12">
        <f>+'ANEXO VII ABRIL'!G26+'ANEXO VII MAYO'!G26+'ANEXO VII JUNIO'!G28</f>
        <v>359983</v>
      </c>
      <c r="H28" s="12">
        <f>+'ANEXO VII ABRIL'!H26+'ANEXO VII MAYO'!H26+'ANEXO VII JUNIO'!H28</f>
        <v>3915</v>
      </c>
      <c r="I28" s="12">
        <f>+'ANEXO VII ABRIL'!I26+'ANEXO VII MAYO'!I26+'ANEXO VII JUNIO'!I28</f>
        <v>32492</v>
      </c>
      <c r="J28" s="10">
        <f>+'ANEXO VII ABRIL'!J26+'ANEXO VII MAYO'!J26+'ANEXO VII JUNIO'!J28</f>
        <v>259225</v>
      </c>
      <c r="K28" s="12">
        <f>+'ANEXO VII ABRIL'!K26+'ANEXO VII MAYO'!K26+'ANEXO VII JUNIO'!K28</f>
        <v>416076</v>
      </c>
      <c r="L28" s="10">
        <f>+'ANEXO VII ABRIL'!L26+'ANEXO VII MAYO'!L26+'ANEXO VII JUNIO'!L28</f>
        <v>1328663</v>
      </c>
      <c r="M28" s="11">
        <f t="shared" si="0"/>
        <v>20293185</v>
      </c>
      <c r="N28" s="19"/>
      <c r="O28" s="19"/>
      <c r="P28" s="19"/>
    </row>
    <row r="29" spans="1:16" x14ac:dyDescent="0.25">
      <c r="A29" s="6" t="s">
        <v>32</v>
      </c>
      <c r="B29" s="12">
        <f>+'ANEXO VII ABRIL'!B27+'ANEXO VII MAYO'!B27+'ANEXO VII JUNIO'!B29</f>
        <v>8470041</v>
      </c>
      <c r="C29" s="12">
        <f>+'ANEXO VII ABRIL'!C27+'ANEXO VII MAYO'!C27+'ANEXO VII JUNIO'!C29</f>
        <v>2289222</v>
      </c>
      <c r="D29" s="12">
        <f>+'ANEXO VII ABRIL'!D27+'ANEXO VII MAYO'!D27+'ANEXO VII JUNIO'!D29</f>
        <v>84902</v>
      </c>
      <c r="E29" s="12">
        <f>+'ANEXO VII ABRIL'!E27+'ANEXO VII MAYO'!E27+'ANEXO VII JUNIO'!E29</f>
        <v>0</v>
      </c>
      <c r="F29" s="12">
        <f>+'ANEXO VII ABRIL'!F27+'ANEXO VII MAYO'!F27+'ANEXO VII JUNIO'!F29</f>
        <v>225725</v>
      </c>
      <c r="G29" s="12">
        <f>+'ANEXO VII ABRIL'!G27+'ANEXO VII MAYO'!G27+'ANEXO VII JUNIO'!G29</f>
        <v>222192</v>
      </c>
      <c r="H29" s="12">
        <f>+'ANEXO VII ABRIL'!H27+'ANEXO VII MAYO'!H27+'ANEXO VII JUNIO'!H29</f>
        <v>648</v>
      </c>
      <c r="I29" s="12">
        <f>+'ANEXO VII ABRIL'!I27+'ANEXO VII MAYO'!I27+'ANEXO VII JUNIO'!I29</f>
        <v>20118</v>
      </c>
      <c r="J29" s="10">
        <f>+'ANEXO VII ABRIL'!J27+'ANEXO VII MAYO'!J27+'ANEXO VII JUNIO'!J29</f>
        <v>160001</v>
      </c>
      <c r="K29" s="12">
        <f>+'ANEXO VII ABRIL'!K27+'ANEXO VII MAYO'!K27+'ANEXO VII JUNIO'!K29</f>
        <v>68882</v>
      </c>
      <c r="L29" s="10">
        <f>+'ANEXO VII ABRIL'!L27+'ANEXO VII MAYO'!L27+'ANEXO VII JUNIO'!L29</f>
        <v>1211600</v>
      </c>
      <c r="M29" s="11">
        <f t="shared" si="0"/>
        <v>12753331</v>
      </c>
      <c r="N29" s="19"/>
      <c r="O29" s="19"/>
      <c r="P29" s="19"/>
    </row>
    <row r="30" spans="1:16" x14ac:dyDescent="0.25">
      <c r="A30" s="6" t="s">
        <v>33</v>
      </c>
      <c r="B30" s="12">
        <f>+'ANEXO VII ABRIL'!B28+'ANEXO VII MAYO'!B28+'ANEXO VII JUNIO'!B30</f>
        <v>8270608</v>
      </c>
      <c r="C30" s="12">
        <f>+'ANEXO VII ABRIL'!C28+'ANEXO VII MAYO'!C28+'ANEXO VII JUNIO'!C30</f>
        <v>2341192</v>
      </c>
      <c r="D30" s="12">
        <f>+'ANEXO VII ABRIL'!D28+'ANEXO VII MAYO'!D28+'ANEXO VII JUNIO'!D30</f>
        <v>82521</v>
      </c>
      <c r="E30" s="12">
        <f>+'ANEXO VII ABRIL'!E28+'ANEXO VII MAYO'!E28+'ANEXO VII JUNIO'!E30</f>
        <v>0</v>
      </c>
      <c r="F30" s="12">
        <f>+'ANEXO VII ABRIL'!F28+'ANEXO VII MAYO'!F28+'ANEXO VII JUNIO'!F30</f>
        <v>224750</v>
      </c>
      <c r="G30" s="12">
        <f>+'ANEXO VII ABRIL'!G28+'ANEXO VII MAYO'!G28+'ANEXO VII JUNIO'!G30</f>
        <v>219123</v>
      </c>
      <c r="H30" s="12">
        <f>+'ANEXO VII ABRIL'!H28+'ANEXO VII MAYO'!H28+'ANEXO VII JUNIO'!H30</f>
        <v>1424</v>
      </c>
      <c r="I30" s="12">
        <f>+'ANEXO VII ABRIL'!I28+'ANEXO VII MAYO'!I28+'ANEXO VII JUNIO'!I30</f>
        <v>19842</v>
      </c>
      <c r="J30" s="10">
        <f>+'ANEXO VII ABRIL'!J28+'ANEXO VII MAYO'!J28+'ANEXO VII JUNIO'!J30</f>
        <v>178617</v>
      </c>
      <c r="K30" s="12">
        <f>+'ANEXO VII ABRIL'!K28+'ANEXO VII MAYO'!K28+'ANEXO VII JUNIO'!K30</f>
        <v>183444</v>
      </c>
      <c r="L30" s="10">
        <f>+'ANEXO VII ABRIL'!L28+'ANEXO VII MAYO'!L28+'ANEXO VII JUNIO'!L30</f>
        <v>466957</v>
      </c>
      <c r="M30" s="11">
        <f t="shared" si="0"/>
        <v>11988478</v>
      </c>
      <c r="N30" s="19"/>
      <c r="O30" s="19"/>
      <c r="P30" s="19"/>
    </row>
    <row r="31" spans="1:16" x14ac:dyDescent="0.25">
      <c r="A31" s="6" t="s">
        <v>34</v>
      </c>
      <c r="B31" s="12">
        <f>+'ANEXO VII ABRIL'!B29+'ANEXO VII MAYO'!B29+'ANEXO VII JUNIO'!B31</f>
        <v>9244930</v>
      </c>
      <c r="C31" s="12">
        <f>+'ANEXO VII ABRIL'!C29+'ANEXO VII MAYO'!C29+'ANEXO VII JUNIO'!C31</f>
        <v>2498654</v>
      </c>
      <c r="D31" s="12">
        <f>+'ANEXO VII ABRIL'!D29+'ANEXO VII MAYO'!D29+'ANEXO VII JUNIO'!D31</f>
        <v>92670</v>
      </c>
      <c r="E31" s="12">
        <f>+'ANEXO VII ABRIL'!E29+'ANEXO VII MAYO'!E29+'ANEXO VII JUNIO'!E31</f>
        <v>0</v>
      </c>
      <c r="F31" s="12">
        <f>+'ANEXO VII ABRIL'!F29+'ANEXO VII MAYO'!F29+'ANEXO VII JUNIO'!F31</f>
        <v>246376</v>
      </c>
      <c r="G31" s="12">
        <f>+'ANEXO VII ABRIL'!G29+'ANEXO VII MAYO'!G29+'ANEXO VII JUNIO'!G31</f>
        <v>242546</v>
      </c>
      <c r="H31" s="12">
        <f>+'ANEXO VII ABRIL'!H29+'ANEXO VII MAYO'!H29+'ANEXO VII JUNIO'!H31</f>
        <v>597</v>
      </c>
      <c r="I31" s="12">
        <f>+'ANEXO VII ABRIL'!I29+'ANEXO VII MAYO'!I29+'ANEXO VII JUNIO'!I31</f>
        <v>21956</v>
      </c>
      <c r="J31" s="10">
        <f>+'ANEXO VII ABRIL'!J29+'ANEXO VII MAYO'!J29+'ANEXO VII JUNIO'!J31</f>
        <v>174658</v>
      </c>
      <c r="K31" s="12">
        <f>+'ANEXO VII ABRIL'!K29+'ANEXO VII MAYO'!K29+'ANEXO VII JUNIO'!K31</f>
        <v>63511</v>
      </c>
      <c r="L31" s="10">
        <f>+'ANEXO VII ABRIL'!L29+'ANEXO VII MAYO'!L29+'ANEXO VII JUNIO'!L31</f>
        <v>510251</v>
      </c>
      <c r="M31" s="11">
        <f t="shared" si="0"/>
        <v>13096149</v>
      </c>
      <c r="N31" s="19"/>
      <c r="O31" s="19"/>
      <c r="P31" s="19"/>
    </row>
    <row r="32" spans="1:16" x14ac:dyDescent="0.25">
      <c r="A32" s="6" t="s">
        <v>35</v>
      </c>
      <c r="B32" s="12">
        <f>+'ANEXO VII ABRIL'!B30+'ANEXO VII MAYO'!B30+'ANEXO VII JUNIO'!B32</f>
        <v>13974527</v>
      </c>
      <c r="C32" s="12">
        <f>+'ANEXO VII ABRIL'!C30+'ANEXO VII MAYO'!C30+'ANEXO VII JUNIO'!C32</f>
        <v>3776936</v>
      </c>
      <c r="D32" s="12">
        <f>+'ANEXO VII ABRIL'!D30+'ANEXO VII MAYO'!D30+'ANEXO VII JUNIO'!D32</f>
        <v>140079</v>
      </c>
      <c r="E32" s="12">
        <f>+'ANEXO VII ABRIL'!E30+'ANEXO VII MAYO'!E30+'ANEXO VII JUNIO'!E32</f>
        <v>0</v>
      </c>
      <c r="F32" s="12">
        <f>+'ANEXO VII ABRIL'!F30+'ANEXO VII MAYO'!F30+'ANEXO VII JUNIO'!F32</f>
        <v>372418</v>
      </c>
      <c r="G32" s="12">
        <f>+'ANEXO VII ABRIL'!G30+'ANEXO VII MAYO'!G30+'ANEXO VII JUNIO'!G32</f>
        <v>370079</v>
      </c>
      <c r="H32" s="12">
        <f>+'ANEXO VII ABRIL'!H30+'ANEXO VII MAYO'!H30+'ANEXO VII JUNIO'!H32</f>
        <v>4346</v>
      </c>
      <c r="I32" s="12">
        <f>+'ANEXO VII ABRIL'!I30+'ANEXO VII MAYO'!I30+'ANEXO VII JUNIO'!I32</f>
        <v>33086</v>
      </c>
      <c r="J32" s="10">
        <f>+'ANEXO VII ABRIL'!J30+'ANEXO VII MAYO'!J30+'ANEXO VII JUNIO'!J32</f>
        <v>266494</v>
      </c>
      <c r="K32" s="12">
        <f>+'ANEXO VII ABRIL'!K30+'ANEXO VII MAYO'!K30+'ANEXO VII JUNIO'!K32</f>
        <v>461843</v>
      </c>
      <c r="L32" s="10">
        <f>+'ANEXO VII ABRIL'!L30+'ANEXO VII MAYO'!L30+'ANEXO VII JUNIO'!L32</f>
        <v>2303389</v>
      </c>
      <c r="M32" s="11">
        <f t="shared" si="0"/>
        <v>21703197</v>
      </c>
      <c r="N32" s="19"/>
      <c r="O32" s="19"/>
      <c r="P32" s="19"/>
    </row>
    <row r="33" spans="1:16" x14ac:dyDescent="0.25">
      <c r="A33" s="6" t="s">
        <v>36</v>
      </c>
      <c r="B33" s="12">
        <f>+'ANEXO VII ABRIL'!B31+'ANEXO VII MAYO'!B31+'ANEXO VII JUNIO'!B33</f>
        <v>10994474</v>
      </c>
      <c r="C33" s="12">
        <f>+'ANEXO VII ABRIL'!C31+'ANEXO VII MAYO'!C31+'ANEXO VII JUNIO'!C33</f>
        <v>2971508</v>
      </c>
      <c r="D33" s="12">
        <f>+'ANEXO VII ABRIL'!D31+'ANEXO VII MAYO'!D31+'ANEXO VII JUNIO'!D33</f>
        <v>110207</v>
      </c>
      <c r="E33" s="12">
        <f>+'ANEXO VII ABRIL'!E31+'ANEXO VII MAYO'!E31+'ANEXO VII JUNIO'!E33</f>
        <v>0</v>
      </c>
      <c r="F33" s="12">
        <f>+'ANEXO VII ABRIL'!F31+'ANEXO VII MAYO'!F31+'ANEXO VII JUNIO'!F33</f>
        <v>293001</v>
      </c>
      <c r="G33" s="12">
        <f>+'ANEXO VII ABRIL'!G31+'ANEXO VII MAYO'!G31+'ANEXO VII JUNIO'!G33</f>
        <v>288513</v>
      </c>
      <c r="H33" s="12">
        <f>+'ANEXO VII ABRIL'!H31+'ANEXO VII MAYO'!H31+'ANEXO VII JUNIO'!H33</f>
        <v>2823</v>
      </c>
      <c r="I33" s="12">
        <f>+'ANEXO VII ABRIL'!I31+'ANEXO VII MAYO'!I31+'ANEXO VII JUNIO'!I33</f>
        <v>26110</v>
      </c>
      <c r="J33" s="10">
        <f>+'ANEXO VII ABRIL'!J31+'ANEXO VII MAYO'!J31+'ANEXO VII JUNIO'!J33</f>
        <v>207760</v>
      </c>
      <c r="K33" s="12">
        <f>+'ANEXO VII ABRIL'!K31+'ANEXO VII MAYO'!K31+'ANEXO VII JUNIO'!K33</f>
        <v>299954</v>
      </c>
      <c r="L33" s="10">
        <f>+'ANEXO VII ABRIL'!L31+'ANEXO VII MAYO'!L31+'ANEXO VII JUNIO'!L33</f>
        <v>0</v>
      </c>
      <c r="M33" s="11">
        <f t="shared" si="0"/>
        <v>15194350</v>
      </c>
      <c r="N33" s="19"/>
      <c r="O33" s="19"/>
      <c r="P33" s="19"/>
    </row>
    <row r="34" spans="1:16" x14ac:dyDescent="0.25">
      <c r="A34" s="6" t="s">
        <v>37</v>
      </c>
      <c r="B34" s="12">
        <f>+'ANEXO VII ABRIL'!B32+'ANEXO VII MAYO'!B32+'ANEXO VII JUNIO'!B34</f>
        <v>9355369</v>
      </c>
      <c r="C34" s="12">
        <f>+'ANEXO VII ABRIL'!C32+'ANEXO VII MAYO'!C32+'ANEXO VII JUNIO'!C34</f>
        <v>2528503</v>
      </c>
      <c r="D34" s="12">
        <f>+'ANEXO VII ABRIL'!D32+'ANEXO VII MAYO'!D32+'ANEXO VII JUNIO'!D34</f>
        <v>93776</v>
      </c>
      <c r="E34" s="12">
        <f>+'ANEXO VII ABRIL'!E32+'ANEXO VII MAYO'!E32+'ANEXO VII JUNIO'!E34</f>
        <v>0</v>
      </c>
      <c r="F34" s="12">
        <f>+'ANEXO VII ABRIL'!F32+'ANEXO VII MAYO'!F32+'ANEXO VII JUNIO'!F34</f>
        <v>249320</v>
      </c>
      <c r="G34" s="12">
        <f>+'ANEXO VII ABRIL'!G32+'ANEXO VII MAYO'!G32+'ANEXO VII JUNIO'!G34</f>
        <v>246294</v>
      </c>
      <c r="H34" s="12">
        <f>+'ANEXO VII ABRIL'!H32+'ANEXO VII MAYO'!H32+'ANEXO VII JUNIO'!H34</f>
        <v>1477</v>
      </c>
      <c r="I34" s="12">
        <f>+'ANEXO VII ABRIL'!I32+'ANEXO VII MAYO'!I32+'ANEXO VII JUNIO'!I34</f>
        <v>22195</v>
      </c>
      <c r="J34" s="10">
        <f>+'ANEXO VII ABRIL'!J32+'ANEXO VII MAYO'!J32+'ANEXO VII JUNIO'!J34</f>
        <v>177357</v>
      </c>
      <c r="K34" s="12">
        <f>+'ANEXO VII ABRIL'!K32+'ANEXO VII MAYO'!K32+'ANEXO VII JUNIO'!K34</f>
        <v>156997</v>
      </c>
      <c r="L34" s="10">
        <f>+'ANEXO VII ABRIL'!L32+'ANEXO VII MAYO'!L32+'ANEXO VII JUNIO'!L34</f>
        <v>887021</v>
      </c>
      <c r="M34" s="11">
        <f t="shared" si="0"/>
        <v>13718309</v>
      </c>
      <c r="N34" s="19"/>
      <c r="O34" s="19"/>
      <c r="P34" s="19"/>
    </row>
    <row r="35" spans="1:16" x14ac:dyDescent="0.25">
      <c r="A35" s="6" t="s">
        <v>38</v>
      </c>
      <c r="B35" s="12">
        <f>+'ANEXO VII ABRIL'!B33+'ANEXO VII MAYO'!B33+'ANEXO VII JUNIO'!B35</f>
        <v>9171500</v>
      </c>
      <c r="C35" s="12">
        <f>+'ANEXO VII ABRIL'!C33+'ANEXO VII MAYO'!C33+'ANEXO VII JUNIO'!C35</f>
        <v>2478808</v>
      </c>
      <c r="D35" s="12">
        <f>+'ANEXO VII ABRIL'!D33+'ANEXO VII MAYO'!D33+'ANEXO VII JUNIO'!D35</f>
        <v>91934</v>
      </c>
      <c r="E35" s="12">
        <f>+'ANEXO VII ABRIL'!E33+'ANEXO VII MAYO'!E33+'ANEXO VII JUNIO'!E35</f>
        <v>0</v>
      </c>
      <c r="F35" s="12">
        <f>+'ANEXO VII ABRIL'!F33+'ANEXO VII MAYO'!F33+'ANEXO VII JUNIO'!F35</f>
        <v>244419</v>
      </c>
      <c r="G35" s="12">
        <f>+'ANEXO VII ABRIL'!G33+'ANEXO VII MAYO'!G33+'ANEXO VII JUNIO'!G35</f>
        <v>244118</v>
      </c>
      <c r="H35" s="12">
        <f>+'ANEXO VII ABRIL'!H33+'ANEXO VII MAYO'!H33+'ANEXO VII JUNIO'!H35</f>
        <v>1000</v>
      </c>
      <c r="I35" s="12">
        <f>+'ANEXO VII ABRIL'!I33+'ANEXO VII MAYO'!I33+'ANEXO VII JUNIO'!I35</f>
        <v>21677</v>
      </c>
      <c r="J35" s="10">
        <f>+'ANEXO VII ABRIL'!J33+'ANEXO VII MAYO'!J33+'ANEXO VII JUNIO'!J35</f>
        <v>175790</v>
      </c>
      <c r="K35" s="12">
        <f>+'ANEXO VII ABRIL'!K33+'ANEXO VII MAYO'!K33+'ANEXO VII JUNIO'!K35</f>
        <v>106283</v>
      </c>
      <c r="L35" s="10">
        <f>+'ANEXO VII ABRIL'!L33+'ANEXO VII MAYO'!L33+'ANEXO VII JUNIO'!L35</f>
        <v>482760</v>
      </c>
      <c r="M35" s="11">
        <f t="shared" si="0"/>
        <v>13018289</v>
      </c>
      <c r="N35" s="19"/>
      <c r="O35" s="19"/>
      <c r="P35" s="19"/>
    </row>
    <row r="36" spans="1:16" x14ac:dyDescent="0.25">
      <c r="A36" s="6" t="s">
        <v>39</v>
      </c>
      <c r="B36" s="12">
        <f>+'ANEXO VII ABRIL'!B34+'ANEXO VII MAYO'!B34+'ANEXO VII JUNIO'!B36</f>
        <v>17993999</v>
      </c>
      <c r="C36" s="12">
        <f>+'ANEXO VII ABRIL'!C34+'ANEXO VII MAYO'!C34+'ANEXO VII JUNIO'!C36</f>
        <v>4863289</v>
      </c>
      <c r="D36" s="12">
        <f>+'ANEXO VII ABRIL'!D34+'ANEXO VII MAYO'!D34+'ANEXO VII JUNIO'!D36</f>
        <v>180370</v>
      </c>
      <c r="E36" s="12">
        <f>+'ANEXO VII ABRIL'!E34+'ANEXO VII MAYO'!E34+'ANEXO VII JUNIO'!E36</f>
        <v>0</v>
      </c>
      <c r="F36" s="12">
        <f>+'ANEXO VII ABRIL'!F34+'ANEXO VII MAYO'!F34+'ANEXO VII JUNIO'!F36</f>
        <v>479538</v>
      </c>
      <c r="G36" s="12">
        <f>+'ANEXO VII ABRIL'!G34+'ANEXO VII MAYO'!G34+'ANEXO VII JUNIO'!G36</f>
        <v>467091</v>
      </c>
      <c r="H36" s="12">
        <f>+'ANEXO VII ABRIL'!H34+'ANEXO VII MAYO'!H34+'ANEXO VII JUNIO'!H36</f>
        <v>5753</v>
      </c>
      <c r="I36" s="12">
        <f>+'ANEXO VII ABRIL'!I34+'ANEXO VII MAYO'!I34+'ANEXO VII JUNIO'!I36</f>
        <v>42887</v>
      </c>
      <c r="J36" s="10">
        <f>+'ANEXO VII ABRIL'!J34+'ANEXO VII MAYO'!J34+'ANEXO VII JUNIO'!J36</f>
        <v>336353</v>
      </c>
      <c r="K36" s="12">
        <f>+'ANEXO VII ABRIL'!K34+'ANEXO VII MAYO'!K34+'ANEXO VII JUNIO'!K36</f>
        <v>611395</v>
      </c>
      <c r="L36" s="10">
        <f>+'ANEXO VII ABRIL'!L34+'ANEXO VII MAYO'!L34+'ANEXO VII JUNIO'!L36</f>
        <v>1691596</v>
      </c>
      <c r="M36" s="11">
        <f t="shared" si="0"/>
        <v>26672271</v>
      </c>
      <c r="N36" s="19"/>
      <c r="O36" s="19"/>
      <c r="P36" s="19"/>
    </row>
    <row r="37" spans="1:16" x14ac:dyDescent="0.25">
      <c r="A37" s="6" t="s">
        <v>56</v>
      </c>
      <c r="B37" s="12">
        <f>+'ANEXO VII JUNIO'!B37</f>
        <v>2173473</v>
      </c>
      <c r="C37" s="12">
        <f>+'ANEXO VII JUNIO'!C37</f>
        <v>394447</v>
      </c>
      <c r="D37" s="12">
        <f>+'ANEXO VII JUNIO'!D37</f>
        <v>22483</v>
      </c>
      <c r="E37" s="12">
        <f>+'ANEXO VII JUNIO'!E37</f>
        <v>0</v>
      </c>
      <c r="F37" s="12">
        <f>+'ANEXO VII JUNIO'!F37</f>
        <v>50012</v>
      </c>
      <c r="G37" s="12">
        <f>+'ANEXO VII JUNIO'!G37</f>
        <v>52788</v>
      </c>
      <c r="H37" s="12">
        <f>+'ANEXO VII JUNIO'!H37</f>
        <v>1030</v>
      </c>
      <c r="I37" s="12">
        <f>+'ANEXO VII JUNIO'!I37</f>
        <v>4813</v>
      </c>
      <c r="J37" s="12">
        <f>+'ANEXO VII JUNIO'!J37</f>
        <v>0</v>
      </c>
      <c r="K37" s="12">
        <f>+'ANEXO VII JUNIO'!K37</f>
        <v>0</v>
      </c>
      <c r="L37" s="12">
        <f>+'ANEXO VII JUNIO'!L37</f>
        <v>0</v>
      </c>
      <c r="M37" s="11">
        <f t="shared" si="0"/>
        <v>2699046</v>
      </c>
      <c r="N37" s="19"/>
      <c r="O37" s="19"/>
      <c r="P37" s="19"/>
    </row>
    <row r="38" spans="1:16" x14ac:dyDescent="0.25">
      <c r="A38" s="6" t="s">
        <v>40</v>
      </c>
      <c r="B38" s="12">
        <f>+'ANEXO VII ABRIL'!B35+'ANEXO VII MAYO'!B35+'ANEXO VII JUNIO'!B38</f>
        <v>24154895</v>
      </c>
      <c r="C38" s="12">
        <f>+'ANEXO VII ABRIL'!C35+'ANEXO VII MAYO'!C35+'ANEXO VII JUNIO'!C38</f>
        <v>6528413</v>
      </c>
      <c r="D38" s="12">
        <f>+'ANEXO VII ABRIL'!D35+'ANEXO VII MAYO'!D35+'ANEXO VII JUNIO'!D38</f>
        <v>242125</v>
      </c>
      <c r="E38" s="12">
        <f>+'ANEXO VII ABRIL'!E35+'ANEXO VII MAYO'!E35+'ANEXO VII JUNIO'!E38</f>
        <v>0</v>
      </c>
      <c r="F38" s="12">
        <f>+'ANEXO VII ABRIL'!F35+'ANEXO VII MAYO'!F35+'ANEXO VII JUNIO'!F38</f>
        <v>643724</v>
      </c>
      <c r="G38" s="12">
        <f>+'ANEXO VII ABRIL'!G35+'ANEXO VII MAYO'!G35+'ANEXO VII JUNIO'!G38</f>
        <v>635218</v>
      </c>
      <c r="H38" s="12">
        <f>+'ANEXO VII ABRIL'!H35+'ANEXO VII MAYO'!H35+'ANEXO VII JUNIO'!H38</f>
        <v>8564</v>
      </c>
      <c r="I38" s="12">
        <f>+'ANEXO VII ABRIL'!I35+'ANEXO VII MAYO'!I35+'ANEXO VII JUNIO'!I38</f>
        <v>57324</v>
      </c>
      <c r="J38" s="10">
        <f>+'ANEXO VII ABRIL'!J35+'ANEXO VII MAYO'!J35+'ANEXO VII JUNIO'!J38</f>
        <v>457422</v>
      </c>
      <c r="K38" s="12">
        <f>+'ANEXO VII ABRIL'!K35+'ANEXO VII MAYO'!K35+'ANEXO VII JUNIO'!K38</f>
        <v>910127</v>
      </c>
      <c r="L38" s="10">
        <f>+'ANEXO VII ABRIL'!L35+'ANEXO VII MAYO'!L35+'ANEXO VII JUNIO'!L38</f>
        <v>136298</v>
      </c>
      <c r="M38" s="11">
        <f t="shared" si="0"/>
        <v>33774110</v>
      </c>
      <c r="N38" s="19"/>
      <c r="O38" s="19"/>
      <c r="P38" s="19"/>
    </row>
    <row r="39" spans="1:16" x14ac:dyDescent="0.25">
      <c r="A39" s="6" t="s">
        <v>41</v>
      </c>
      <c r="B39" s="12">
        <f>+'ANEXO VII ABRIL'!B36+'ANEXO VII MAYO'!B36+'ANEXO VII JUNIO'!B39</f>
        <v>14392475</v>
      </c>
      <c r="C39" s="12">
        <f>+'ANEXO VII ABRIL'!C36+'ANEXO VII MAYO'!C36+'ANEXO VII JUNIO'!C39</f>
        <v>3889895</v>
      </c>
      <c r="D39" s="12">
        <f>+'ANEXO VII ABRIL'!D36+'ANEXO VII MAYO'!D36+'ANEXO VII JUNIO'!D39</f>
        <v>144269</v>
      </c>
      <c r="E39" s="12">
        <f>+'ANEXO VII ABRIL'!E36+'ANEXO VII MAYO'!E36+'ANEXO VII JUNIO'!E39</f>
        <v>0</v>
      </c>
      <c r="F39" s="12">
        <f>+'ANEXO VII ABRIL'!F36+'ANEXO VII MAYO'!F36+'ANEXO VII JUNIO'!F39</f>
        <v>383558</v>
      </c>
      <c r="G39" s="12">
        <f>+'ANEXO VII ABRIL'!G36+'ANEXO VII MAYO'!G36+'ANEXO VII JUNIO'!G39</f>
        <v>376990</v>
      </c>
      <c r="H39" s="12">
        <f>+'ANEXO VII ABRIL'!H36+'ANEXO VII MAYO'!H36+'ANEXO VII JUNIO'!H39</f>
        <v>4390</v>
      </c>
      <c r="I39" s="12">
        <f>+'ANEXO VII ABRIL'!I36+'ANEXO VII MAYO'!I36+'ANEXO VII JUNIO'!I39</f>
        <v>34203</v>
      </c>
      <c r="J39" s="10">
        <f>+'ANEXO VII ABRIL'!J36+'ANEXO VII MAYO'!J36+'ANEXO VII JUNIO'!J39</f>
        <v>271472</v>
      </c>
      <c r="K39" s="12">
        <f>+'ANEXO VII ABRIL'!K36+'ANEXO VII MAYO'!K36+'ANEXO VII JUNIO'!K39</f>
        <v>466639</v>
      </c>
      <c r="L39" s="10">
        <f>+'ANEXO VII ABRIL'!L36+'ANEXO VII MAYO'!L36+'ANEXO VII JUNIO'!L39</f>
        <v>1223871</v>
      </c>
      <c r="M39" s="11">
        <f t="shared" si="0"/>
        <v>21187762</v>
      </c>
      <c r="N39" s="19"/>
      <c r="O39" s="19"/>
      <c r="P39" s="19"/>
    </row>
    <row r="40" spans="1:16" x14ac:dyDescent="0.25">
      <c r="A40" s="6" t="s">
        <v>42</v>
      </c>
      <c r="B40" s="12">
        <f>+'ANEXO VII ABRIL'!B37+'ANEXO VII MAYO'!B37+'ANEXO VII JUNIO'!B40</f>
        <v>10398325</v>
      </c>
      <c r="C40" s="12">
        <f>+'ANEXO VII ABRIL'!C37+'ANEXO VII MAYO'!C37+'ANEXO VII JUNIO'!C40</f>
        <v>2810386</v>
      </c>
      <c r="D40" s="12">
        <f>+'ANEXO VII ABRIL'!D37+'ANEXO VII MAYO'!D37+'ANEXO VII JUNIO'!D40</f>
        <v>104232</v>
      </c>
      <c r="E40" s="12">
        <f>+'ANEXO VII ABRIL'!E37+'ANEXO VII MAYO'!E37+'ANEXO VII JUNIO'!E40</f>
        <v>0</v>
      </c>
      <c r="F40" s="12">
        <f>+'ANEXO VII ABRIL'!F37+'ANEXO VII MAYO'!F37+'ANEXO VII JUNIO'!F40</f>
        <v>277114</v>
      </c>
      <c r="G40" s="12">
        <f>+'ANEXO VII ABRIL'!G37+'ANEXO VII MAYO'!G37+'ANEXO VII JUNIO'!G40</f>
        <v>267337</v>
      </c>
      <c r="H40" s="12">
        <f>+'ANEXO VII ABRIL'!H37+'ANEXO VII MAYO'!H37+'ANEXO VII JUNIO'!H40</f>
        <v>3015</v>
      </c>
      <c r="I40" s="12">
        <f>+'ANEXO VII ABRIL'!I37+'ANEXO VII MAYO'!I37+'ANEXO VII JUNIO'!I40</f>
        <v>24861</v>
      </c>
      <c r="J40" s="10">
        <f>+'ANEXO VII ABRIL'!J37+'ANEXO VII MAYO'!J37+'ANEXO VII JUNIO'!J40</f>
        <v>192510</v>
      </c>
      <c r="K40" s="12">
        <f>+'ANEXO VII ABRIL'!K37+'ANEXO VII MAYO'!K37+'ANEXO VII JUNIO'!K40</f>
        <v>320472</v>
      </c>
      <c r="L40" s="10">
        <f>+'ANEXO VII ABRIL'!L37+'ANEXO VII MAYO'!L37+'ANEXO VII JUNIO'!L40</f>
        <v>-71691</v>
      </c>
      <c r="M40" s="11">
        <f t="shared" si="0"/>
        <v>14326561</v>
      </c>
      <c r="N40" s="19"/>
      <c r="O40" s="19"/>
      <c r="P40" s="19"/>
    </row>
    <row r="41" spans="1:16" x14ac:dyDescent="0.25">
      <c r="A41" s="6" t="s">
        <v>43</v>
      </c>
      <c r="B41" s="12">
        <f>+'ANEXO VII ABRIL'!B38+'ANEXO VII MAYO'!B38+'ANEXO VII JUNIO'!B41</f>
        <v>8296578</v>
      </c>
      <c r="C41" s="12">
        <f>+'ANEXO VII ABRIL'!C38+'ANEXO VII MAYO'!C38+'ANEXO VII JUNIO'!C41</f>
        <v>2242340</v>
      </c>
      <c r="D41" s="12">
        <f>+'ANEXO VII ABRIL'!D38+'ANEXO VII MAYO'!D38+'ANEXO VII JUNIO'!D41</f>
        <v>83164</v>
      </c>
      <c r="E41" s="12">
        <f>+'ANEXO VII ABRIL'!E38+'ANEXO VII MAYO'!E38+'ANEXO VII JUNIO'!E41</f>
        <v>0</v>
      </c>
      <c r="F41" s="12">
        <f>+'ANEXO VII ABRIL'!F38+'ANEXO VII MAYO'!F38+'ANEXO VII JUNIO'!F41</f>
        <v>221102</v>
      </c>
      <c r="G41" s="12">
        <f>+'ANEXO VII ABRIL'!G38+'ANEXO VII MAYO'!G38+'ANEXO VII JUNIO'!G41</f>
        <v>217955</v>
      </c>
      <c r="H41" s="12">
        <f>+'ANEXO VII ABRIL'!H38+'ANEXO VII MAYO'!H38+'ANEXO VII JUNIO'!H41</f>
        <v>781</v>
      </c>
      <c r="I41" s="12">
        <f>+'ANEXO VII ABRIL'!I38+'ANEXO VII MAYO'!I38+'ANEXO VII JUNIO'!I41</f>
        <v>19697</v>
      </c>
      <c r="J41" s="10">
        <f>+'ANEXO VII ABRIL'!J38+'ANEXO VII MAYO'!J38+'ANEXO VII JUNIO'!J41</f>
        <v>156950</v>
      </c>
      <c r="K41" s="12">
        <f>+'ANEXO VII ABRIL'!K38+'ANEXO VII MAYO'!K38+'ANEXO VII JUNIO'!K41</f>
        <v>83045</v>
      </c>
      <c r="L41" s="10">
        <f>+'ANEXO VII ABRIL'!L38+'ANEXO VII MAYO'!L38+'ANEXO VII JUNIO'!L41</f>
        <v>250584</v>
      </c>
      <c r="M41" s="11">
        <f t="shared" si="0"/>
        <v>11572196</v>
      </c>
      <c r="N41" s="19"/>
      <c r="O41" s="19"/>
      <c r="P41" s="19"/>
    </row>
    <row r="42" spans="1:16" ht="15.75" thickBot="1" x14ac:dyDescent="0.3">
      <c r="A42" s="7" t="s">
        <v>44</v>
      </c>
      <c r="B42" s="13">
        <f>SUM(B6:B41)</f>
        <v>542016106</v>
      </c>
      <c r="C42" s="13">
        <f t="shared" ref="C42:M42" si="1">SUM(C6:C41)</f>
        <v>146492263</v>
      </c>
      <c r="D42" s="13">
        <f t="shared" si="1"/>
        <v>5433094</v>
      </c>
      <c r="E42" s="13">
        <f t="shared" si="1"/>
        <v>0</v>
      </c>
      <c r="F42" s="13">
        <f t="shared" si="1"/>
        <v>14444652</v>
      </c>
      <c r="G42" s="13">
        <f t="shared" si="1"/>
        <v>14294504</v>
      </c>
      <c r="H42" s="13">
        <f t="shared" si="1"/>
        <v>158762</v>
      </c>
      <c r="I42" s="13">
        <f t="shared" si="1"/>
        <v>1285086</v>
      </c>
      <c r="J42" s="13">
        <f t="shared" si="1"/>
        <v>10293512</v>
      </c>
      <c r="K42" s="13">
        <f t="shared" si="1"/>
        <v>16873206</v>
      </c>
      <c r="L42" s="13">
        <f t="shared" si="1"/>
        <v>67509598</v>
      </c>
      <c r="M42" s="14">
        <f t="shared" si="1"/>
        <v>818800783</v>
      </c>
    </row>
    <row r="43" spans="1:16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4" spans="1:16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6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6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F19"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3" width="21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5" ht="21" customHeight="1" x14ac:dyDescent="0.25">
      <c r="A6" s="6" t="s">
        <v>11</v>
      </c>
      <c r="B6" s="9">
        <v>2806469</v>
      </c>
      <c r="C6" s="9">
        <v>909633</v>
      </c>
      <c r="D6" s="9">
        <v>32153</v>
      </c>
      <c r="E6" s="9">
        <v>0</v>
      </c>
      <c r="F6" s="9">
        <v>36741</v>
      </c>
      <c r="G6" s="9">
        <v>81533</v>
      </c>
      <c r="H6" s="9">
        <v>0</v>
      </c>
      <c r="I6" s="9">
        <v>7365</v>
      </c>
      <c r="J6" s="9">
        <v>175337</v>
      </c>
      <c r="K6" s="9">
        <v>47355</v>
      </c>
      <c r="L6" s="9">
        <v>0</v>
      </c>
      <c r="M6" s="11">
        <f>SUM(B6:L6)</f>
        <v>4096586</v>
      </c>
      <c r="O6" s="19"/>
    </row>
    <row r="7" spans="1:15" x14ac:dyDescent="0.25">
      <c r="A7" s="6" t="s">
        <v>12</v>
      </c>
      <c r="B7" s="12">
        <v>3467422</v>
      </c>
      <c r="C7" s="12">
        <v>1123861</v>
      </c>
      <c r="D7" s="12">
        <v>39725</v>
      </c>
      <c r="E7" s="12">
        <v>0</v>
      </c>
      <c r="F7" s="12">
        <v>45394</v>
      </c>
      <c r="G7" s="12">
        <v>96130</v>
      </c>
      <c r="H7" s="12">
        <v>0</v>
      </c>
      <c r="I7" s="12">
        <v>9511</v>
      </c>
      <c r="J7" s="12">
        <v>206725</v>
      </c>
      <c r="K7" s="12">
        <v>58831</v>
      </c>
      <c r="L7" s="12">
        <v>10888</v>
      </c>
      <c r="M7" s="11">
        <f t="shared" ref="M7:M38" si="0">SUM(B7:L7)</f>
        <v>5058487</v>
      </c>
      <c r="O7" s="19"/>
    </row>
    <row r="8" spans="1:15" x14ac:dyDescent="0.25">
      <c r="A8" s="6" t="s">
        <v>13</v>
      </c>
      <c r="B8" s="12">
        <v>3842007</v>
      </c>
      <c r="C8" s="12">
        <v>1245271</v>
      </c>
      <c r="D8" s="12">
        <v>44016</v>
      </c>
      <c r="E8" s="12">
        <v>0</v>
      </c>
      <c r="F8" s="12">
        <v>50298</v>
      </c>
      <c r="G8" s="12">
        <v>111912</v>
      </c>
      <c r="H8" s="12">
        <v>0</v>
      </c>
      <c r="I8" s="12">
        <v>10057</v>
      </c>
      <c r="J8" s="12">
        <v>240666</v>
      </c>
      <c r="K8" s="12">
        <v>95096</v>
      </c>
      <c r="L8" s="12">
        <v>0</v>
      </c>
      <c r="M8" s="11">
        <f t="shared" si="0"/>
        <v>5639323</v>
      </c>
      <c r="O8" s="19"/>
    </row>
    <row r="9" spans="1:15" x14ac:dyDescent="0.25">
      <c r="A9" s="6" t="s">
        <v>14</v>
      </c>
      <c r="B9" s="12">
        <v>6124225</v>
      </c>
      <c r="C9" s="12">
        <v>1984984</v>
      </c>
      <c r="D9" s="12">
        <v>70163</v>
      </c>
      <c r="E9" s="12">
        <v>0</v>
      </c>
      <c r="F9" s="12">
        <v>80175</v>
      </c>
      <c r="G9" s="12">
        <v>178975</v>
      </c>
      <c r="H9" s="12">
        <v>0</v>
      </c>
      <c r="I9" s="12">
        <v>15979</v>
      </c>
      <c r="J9" s="12">
        <v>384884</v>
      </c>
      <c r="K9" s="12">
        <v>227876</v>
      </c>
      <c r="L9" s="12">
        <v>7911</v>
      </c>
      <c r="M9" s="11">
        <f t="shared" si="0"/>
        <v>9075172</v>
      </c>
      <c r="O9" s="19"/>
    </row>
    <row r="10" spans="1:15" x14ac:dyDescent="0.25">
      <c r="A10" s="6" t="s">
        <v>15</v>
      </c>
      <c r="B10" s="12">
        <v>2720618</v>
      </c>
      <c r="C10" s="12">
        <v>881807</v>
      </c>
      <c r="D10" s="12">
        <v>31169</v>
      </c>
      <c r="E10" s="12">
        <v>0</v>
      </c>
      <c r="F10" s="12">
        <v>35617</v>
      </c>
      <c r="G10" s="12">
        <v>78621</v>
      </c>
      <c r="H10" s="12">
        <v>0</v>
      </c>
      <c r="I10" s="12">
        <v>7178</v>
      </c>
      <c r="J10" s="12">
        <v>169074</v>
      </c>
      <c r="K10" s="12">
        <v>26028</v>
      </c>
      <c r="L10" s="12">
        <v>433251</v>
      </c>
      <c r="M10" s="11">
        <f t="shared" si="0"/>
        <v>4383363</v>
      </c>
      <c r="O10" s="19"/>
    </row>
    <row r="11" spans="1:15" x14ac:dyDescent="0.25">
      <c r="A11" s="6" t="s">
        <v>16</v>
      </c>
      <c r="B11" s="12">
        <v>11707211</v>
      </c>
      <c r="C11" s="12">
        <v>3794540</v>
      </c>
      <c r="D11" s="12">
        <v>134125</v>
      </c>
      <c r="E11" s="12">
        <v>0</v>
      </c>
      <c r="F11" s="12">
        <v>153265</v>
      </c>
      <c r="G11" s="12">
        <v>344253</v>
      </c>
      <c r="H11" s="12">
        <v>0</v>
      </c>
      <c r="I11" s="12">
        <v>30354</v>
      </c>
      <c r="J11" s="12">
        <v>740314</v>
      </c>
      <c r="K11" s="12">
        <v>519019</v>
      </c>
      <c r="L11" s="12">
        <v>0</v>
      </c>
      <c r="M11" s="11">
        <f t="shared" si="0"/>
        <v>17423081</v>
      </c>
      <c r="O11" s="19"/>
    </row>
    <row r="12" spans="1:15" x14ac:dyDescent="0.25">
      <c r="A12" s="6" t="s">
        <v>17</v>
      </c>
      <c r="B12" s="12">
        <v>24560704</v>
      </c>
      <c r="C12" s="12">
        <v>7960614</v>
      </c>
      <c r="D12" s="12">
        <v>281383</v>
      </c>
      <c r="E12" s="12">
        <v>0</v>
      </c>
      <c r="F12" s="12">
        <v>321536</v>
      </c>
      <c r="G12" s="12">
        <v>727253</v>
      </c>
      <c r="H12" s="12">
        <v>0</v>
      </c>
      <c r="I12" s="12">
        <v>63230</v>
      </c>
      <c r="J12" s="12">
        <v>1563952</v>
      </c>
      <c r="K12" s="12">
        <v>976085</v>
      </c>
      <c r="L12" s="12">
        <v>998049</v>
      </c>
      <c r="M12" s="11">
        <f t="shared" si="0"/>
        <v>37452806</v>
      </c>
      <c r="O12" s="19"/>
    </row>
    <row r="13" spans="1:15" x14ac:dyDescent="0.25">
      <c r="A13" s="6" t="s">
        <v>18</v>
      </c>
      <c r="B13" s="12">
        <v>6920047</v>
      </c>
      <c r="C13" s="12">
        <v>2242925</v>
      </c>
      <c r="D13" s="12">
        <v>79280</v>
      </c>
      <c r="E13" s="12">
        <v>0</v>
      </c>
      <c r="F13" s="12">
        <v>90594</v>
      </c>
      <c r="G13" s="12">
        <v>201144</v>
      </c>
      <c r="H13" s="12">
        <v>0</v>
      </c>
      <c r="I13" s="12">
        <v>18151</v>
      </c>
      <c r="J13" s="12">
        <v>432558</v>
      </c>
      <c r="K13" s="12">
        <v>265105</v>
      </c>
      <c r="L13" s="12">
        <v>164920</v>
      </c>
      <c r="M13" s="11">
        <f t="shared" si="0"/>
        <v>10414724</v>
      </c>
      <c r="O13" s="19"/>
    </row>
    <row r="14" spans="1:15" x14ac:dyDescent="0.25">
      <c r="A14" s="6" t="s">
        <v>19</v>
      </c>
      <c r="B14" s="12">
        <v>2754447</v>
      </c>
      <c r="C14" s="12">
        <v>892771</v>
      </c>
      <c r="D14" s="12">
        <v>31557</v>
      </c>
      <c r="E14" s="12">
        <v>0</v>
      </c>
      <c r="F14" s="12">
        <v>36060</v>
      </c>
      <c r="G14" s="12">
        <v>79878</v>
      </c>
      <c r="H14" s="12">
        <v>0</v>
      </c>
      <c r="I14" s="12">
        <v>7241</v>
      </c>
      <c r="J14" s="12">
        <v>171778</v>
      </c>
      <c r="K14" s="12">
        <v>51242</v>
      </c>
      <c r="L14" s="12">
        <v>0</v>
      </c>
      <c r="M14" s="11">
        <f t="shared" si="0"/>
        <v>4024974</v>
      </c>
      <c r="O14" s="19"/>
    </row>
    <row r="15" spans="1:15" x14ac:dyDescent="0.25">
      <c r="A15" s="6" t="s">
        <v>20</v>
      </c>
      <c r="B15" s="12">
        <v>2793665</v>
      </c>
      <c r="C15" s="12">
        <v>905483</v>
      </c>
      <c r="D15" s="12">
        <v>32006</v>
      </c>
      <c r="E15" s="12">
        <v>0</v>
      </c>
      <c r="F15" s="12">
        <v>36573</v>
      </c>
      <c r="G15" s="12">
        <v>81113</v>
      </c>
      <c r="H15" s="12">
        <v>0</v>
      </c>
      <c r="I15" s="12">
        <v>7337</v>
      </c>
      <c r="J15" s="12">
        <v>174433</v>
      </c>
      <c r="K15" s="12">
        <v>45932</v>
      </c>
      <c r="L15" s="12">
        <v>0</v>
      </c>
      <c r="M15" s="11">
        <f t="shared" si="0"/>
        <v>4076542</v>
      </c>
      <c r="O15" s="19"/>
    </row>
    <row r="16" spans="1:15" x14ac:dyDescent="0.25">
      <c r="A16" s="6" t="s">
        <v>21</v>
      </c>
      <c r="B16" s="12">
        <v>13082890</v>
      </c>
      <c r="C16" s="12">
        <v>4240425</v>
      </c>
      <c r="D16" s="12">
        <v>149886</v>
      </c>
      <c r="E16" s="12">
        <v>0</v>
      </c>
      <c r="F16" s="12">
        <v>171274</v>
      </c>
      <c r="G16" s="12">
        <v>377196</v>
      </c>
      <c r="H16" s="12">
        <v>0</v>
      </c>
      <c r="I16" s="12">
        <v>34594</v>
      </c>
      <c r="J16" s="12">
        <v>811157</v>
      </c>
      <c r="K16" s="12">
        <v>570581</v>
      </c>
      <c r="L16" s="12">
        <v>1781237</v>
      </c>
      <c r="M16" s="11">
        <f t="shared" si="0"/>
        <v>21219240</v>
      </c>
      <c r="O16" s="19"/>
    </row>
    <row r="17" spans="1:15" x14ac:dyDescent="0.25">
      <c r="A17" s="6" t="s">
        <v>22</v>
      </c>
      <c r="B17" s="12">
        <v>4500917</v>
      </c>
      <c r="C17" s="12">
        <v>1458837</v>
      </c>
      <c r="D17" s="12">
        <v>51565</v>
      </c>
      <c r="E17" s="12">
        <v>0</v>
      </c>
      <c r="F17" s="12">
        <v>58924</v>
      </c>
      <c r="G17" s="12">
        <v>130939</v>
      </c>
      <c r="H17" s="12">
        <v>0</v>
      </c>
      <c r="I17" s="12">
        <v>11796</v>
      </c>
      <c r="J17" s="12">
        <v>281584</v>
      </c>
      <c r="K17" s="12">
        <v>152202</v>
      </c>
      <c r="L17" s="12">
        <v>1303748</v>
      </c>
      <c r="M17" s="11">
        <f t="shared" si="0"/>
        <v>7950512</v>
      </c>
      <c r="O17" s="19"/>
    </row>
    <row r="18" spans="1:15" x14ac:dyDescent="0.25">
      <c r="A18" s="6" t="s">
        <v>23</v>
      </c>
      <c r="B18" s="12">
        <v>2648386</v>
      </c>
      <c r="C18" s="12">
        <v>858395</v>
      </c>
      <c r="D18" s="12">
        <v>30342</v>
      </c>
      <c r="E18" s="12">
        <v>0</v>
      </c>
      <c r="F18" s="12">
        <v>34671</v>
      </c>
      <c r="G18" s="12">
        <v>76890</v>
      </c>
      <c r="H18" s="12">
        <v>0</v>
      </c>
      <c r="I18" s="12">
        <v>6955</v>
      </c>
      <c r="J18" s="12">
        <v>165352</v>
      </c>
      <c r="K18" s="12">
        <v>41807</v>
      </c>
      <c r="L18" s="12">
        <v>203305</v>
      </c>
      <c r="M18" s="11">
        <f t="shared" si="0"/>
        <v>4066103</v>
      </c>
      <c r="O18" s="19"/>
    </row>
    <row r="19" spans="1:15" x14ac:dyDescent="0.25">
      <c r="A19" s="6" t="s">
        <v>24</v>
      </c>
      <c r="B19" s="12">
        <v>2588482</v>
      </c>
      <c r="C19" s="12">
        <v>838979</v>
      </c>
      <c r="D19" s="12">
        <v>29655</v>
      </c>
      <c r="E19" s="12">
        <v>0</v>
      </c>
      <c r="F19" s="12">
        <v>33887</v>
      </c>
      <c r="G19" s="12">
        <v>75225</v>
      </c>
      <c r="H19" s="12">
        <v>0</v>
      </c>
      <c r="I19" s="12">
        <v>6792</v>
      </c>
      <c r="J19" s="12">
        <v>161769</v>
      </c>
      <c r="K19" s="12">
        <v>26558</v>
      </c>
      <c r="L19" s="12">
        <v>114015</v>
      </c>
      <c r="M19" s="11">
        <f t="shared" si="0"/>
        <v>3875362</v>
      </c>
      <c r="O19" s="19"/>
    </row>
    <row r="20" spans="1:15" x14ac:dyDescent="0.25">
      <c r="A20" s="6" t="s">
        <v>25</v>
      </c>
      <c r="B20" s="12">
        <v>3212677</v>
      </c>
      <c r="C20" s="12">
        <v>1041293</v>
      </c>
      <c r="D20" s="12">
        <v>36806</v>
      </c>
      <c r="E20" s="12">
        <v>0</v>
      </c>
      <c r="F20" s="12">
        <v>42059</v>
      </c>
      <c r="G20" s="12">
        <v>93671</v>
      </c>
      <c r="H20" s="12">
        <v>0</v>
      </c>
      <c r="I20" s="12">
        <v>8401</v>
      </c>
      <c r="J20" s="12">
        <v>201439</v>
      </c>
      <c r="K20" s="12">
        <v>71179</v>
      </c>
      <c r="L20" s="12">
        <v>0</v>
      </c>
      <c r="M20" s="11">
        <f t="shared" si="0"/>
        <v>4707525</v>
      </c>
      <c r="O20" s="19"/>
    </row>
    <row r="21" spans="1:15" x14ac:dyDescent="0.25">
      <c r="A21" s="6" t="s">
        <v>26</v>
      </c>
      <c r="B21" s="12">
        <v>3029383</v>
      </c>
      <c r="C21" s="12">
        <v>981883</v>
      </c>
      <c r="D21" s="12">
        <v>34706</v>
      </c>
      <c r="E21" s="12">
        <v>0</v>
      </c>
      <c r="F21" s="12">
        <v>39659</v>
      </c>
      <c r="G21" s="12">
        <v>88559</v>
      </c>
      <c r="H21" s="12">
        <v>0</v>
      </c>
      <c r="I21" s="12">
        <v>7901</v>
      </c>
      <c r="J21" s="12">
        <v>190445</v>
      </c>
      <c r="K21" s="12">
        <v>49508</v>
      </c>
      <c r="L21" s="12">
        <v>60403</v>
      </c>
      <c r="M21" s="11">
        <f t="shared" si="0"/>
        <v>4482447</v>
      </c>
      <c r="O21" s="19"/>
    </row>
    <row r="22" spans="1:15" x14ac:dyDescent="0.25">
      <c r="A22" s="6" t="s">
        <v>27</v>
      </c>
      <c r="B22" s="12">
        <v>4898869</v>
      </c>
      <c r="C22" s="12">
        <v>1587821</v>
      </c>
      <c r="D22" s="12">
        <v>56124</v>
      </c>
      <c r="E22" s="12">
        <v>0</v>
      </c>
      <c r="F22" s="12">
        <v>64133</v>
      </c>
      <c r="G22" s="12">
        <v>142297</v>
      </c>
      <c r="H22" s="12">
        <v>0</v>
      </c>
      <c r="I22" s="12">
        <v>12860</v>
      </c>
      <c r="J22" s="12">
        <v>306008</v>
      </c>
      <c r="K22" s="12">
        <v>177020</v>
      </c>
      <c r="L22" s="12">
        <v>0</v>
      </c>
      <c r="M22" s="11">
        <f t="shared" si="0"/>
        <v>7245132</v>
      </c>
      <c r="O22" s="19"/>
    </row>
    <row r="23" spans="1:15" x14ac:dyDescent="0.25">
      <c r="A23" s="6" t="s">
        <v>28</v>
      </c>
      <c r="B23" s="12">
        <v>7998457</v>
      </c>
      <c r="C23" s="12">
        <v>2592459</v>
      </c>
      <c r="D23" s="12">
        <v>91635</v>
      </c>
      <c r="E23" s="12">
        <v>0</v>
      </c>
      <c r="F23" s="12">
        <v>104712</v>
      </c>
      <c r="G23" s="12">
        <v>243085</v>
      </c>
      <c r="H23" s="12">
        <v>0</v>
      </c>
      <c r="I23" s="12">
        <v>20032</v>
      </c>
      <c r="J23" s="12">
        <v>522752</v>
      </c>
      <c r="K23" s="12">
        <v>309470</v>
      </c>
      <c r="L23" s="12">
        <v>1493158</v>
      </c>
      <c r="M23" s="11">
        <f t="shared" si="0"/>
        <v>13375760</v>
      </c>
      <c r="O23" s="19"/>
    </row>
    <row r="24" spans="1:15" x14ac:dyDescent="0.25">
      <c r="A24" s="6" t="s">
        <v>29</v>
      </c>
      <c r="B24" s="12">
        <v>2777665</v>
      </c>
      <c r="C24" s="12">
        <v>900297</v>
      </c>
      <c r="D24" s="12">
        <v>31823</v>
      </c>
      <c r="E24" s="12">
        <v>0</v>
      </c>
      <c r="F24" s="12">
        <v>36364</v>
      </c>
      <c r="G24" s="12">
        <v>80783</v>
      </c>
      <c r="H24" s="12">
        <v>0</v>
      </c>
      <c r="I24" s="12">
        <v>7282</v>
      </c>
      <c r="J24" s="12">
        <v>173723</v>
      </c>
      <c r="K24" s="12">
        <v>42217</v>
      </c>
      <c r="L24" s="12">
        <v>0</v>
      </c>
      <c r="M24" s="11">
        <f t="shared" si="0"/>
        <v>4050154</v>
      </c>
      <c r="O24" s="19"/>
    </row>
    <row r="25" spans="1:15" x14ac:dyDescent="0.25">
      <c r="A25" s="6" t="s">
        <v>30</v>
      </c>
      <c r="B25" s="12">
        <v>3264865</v>
      </c>
      <c r="C25" s="12">
        <v>1058208</v>
      </c>
      <c r="D25" s="12">
        <v>37404</v>
      </c>
      <c r="E25" s="12">
        <v>0</v>
      </c>
      <c r="F25" s="12">
        <v>42742</v>
      </c>
      <c r="G25" s="12">
        <v>95305</v>
      </c>
      <c r="H25" s="12">
        <v>0</v>
      </c>
      <c r="I25" s="12">
        <v>8527</v>
      </c>
      <c r="J25" s="12">
        <v>204953</v>
      </c>
      <c r="K25" s="12">
        <v>72441</v>
      </c>
      <c r="L25" s="12">
        <v>0</v>
      </c>
      <c r="M25" s="11">
        <f t="shared" si="0"/>
        <v>4784445</v>
      </c>
      <c r="O25" s="19"/>
    </row>
    <row r="26" spans="1:15" x14ac:dyDescent="0.25">
      <c r="A26" s="6" t="s">
        <v>31</v>
      </c>
      <c r="B26" s="12">
        <v>4142065</v>
      </c>
      <c r="C26" s="12">
        <v>1342526</v>
      </c>
      <c r="D26" s="12">
        <v>47454</v>
      </c>
      <c r="E26" s="12">
        <v>0</v>
      </c>
      <c r="F26" s="12">
        <v>54226</v>
      </c>
      <c r="G26" s="12">
        <v>120542</v>
      </c>
      <c r="H26" s="12">
        <v>0</v>
      </c>
      <c r="I26" s="12">
        <v>10852</v>
      </c>
      <c r="J26" s="12">
        <v>259225</v>
      </c>
      <c r="K26" s="12">
        <v>125091</v>
      </c>
      <c r="L26" s="12">
        <v>280284</v>
      </c>
      <c r="M26" s="11">
        <f t="shared" si="0"/>
        <v>6382265</v>
      </c>
      <c r="O26" s="19"/>
    </row>
    <row r="27" spans="1:15" x14ac:dyDescent="0.25">
      <c r="A27" s="6" t="s">
        <v>32</v>
      </c>
      <c r="B27" s="12">
        <v>2562602</v>
      </c>
      <c r="C27" s="12">
        <v>830590</v>
      </c>
      <c r="D27" s="12">
        <v>29359</v>
      </c>
      <c r="E27" s="12">
        <v>0</v>
      </c>
      <c r="F27" s="12">
        <v>33548</v>
      </c>
      <c r="G27" s="12">
        <v>74402</v>
      </c>
      <c r="H27" s="12">
        <v>0</v>
      </c>
      <c r="I27" s="12">
        <v>6730</v>
      </c>
      <c r="J27" s="12">
        <v>160001</v>
      </c>
      <c r="K27" s="12">
        <v>20709</v>
      </c>
      <c r="L27" s="12">
        <v>927562</v>
      </c>
      <c r="M27" s="11">
        <f t="shared" si="0"/>
        <v>4645503</v>
      </c>
      <c r="O27" s="19"/>
    </row>
    <row r="28" spans="1:15" x14ac:dyDescent="0.25">
      <c r="A28" s="6" t="s">
        <v>33</v>
      </c>
      <c r="B28" s="12">
        <v>2863016</v>
      </c>
      <c r="C28" s="12">
        <v>927960</v>
      </c>
      <c r="D28" s="12">
        <v>32800</v>
      </c>
      <c r="E28" s="12">
        <v>0</v>
      </c>
      <c r="F28" s="12">
        <v>37481</v>
      </c>
      <c r="G28" s="12">
        <v>83059</v>
      </c>
      <c r="H28" s="12">
        <v>0</v>
      </c>
      <c r="I28" s="12">
        <v>7525</v>
      </c>
      <c r="J28" s="12">
        <v>178617</v>
      </c>
      <c r="K28" s="12">
        <v>55151</v>
      </c>
      <c r="L28" s="12">
        <v>98582</v>
      </c>
      <c r="M28" s="11">
        <f t="shared" si="0"/>
        <v>4284191</v>
      </c>
      <c r="O28" s="19"/>
    </row>
    <row r="29" spans="1:15" x14ac:dyDescent="0.25">
      <c r="A29" s="6" t="s">
        <v>34</v>
      </c>
      <c r="B29" s="12">
        <v>2797044</v>
      </c>
      <c r="C29" s="12">
        <v>906578</v>
      </c>
      <c r="D29" s="12">
        <v>32045</v>
      </c>
      <c r="E29" s="12">
        <v>0</v>
      </c>
      <c r="F29" s="12">
        <v>36617</v>
      </c>
      <c r="G29" s="12">
        <v>81218</v>
      </c>
      <c r="H29" s="12">
        <v>0</v>
      </c>
      <c r="I29" s="12">
        <v>7344</v>
      </c>
      <c r="J29" s="12">
        <v>174658</v>
      </c>
      <c r="K29" s="12">
        <v>19094</v>
      </c>
      <c r="L29" s="12">
        <v>0</v>
      </c>
      <c r="M29" s="11">
        <f t="shared" si="0"/>
        <v>4054598</v>
      </c>
      <c r="O29" s="19"/>
    </row>
    <row r="30" spans="1:15" x14ac:dyDescent="0.25">
      <c r="A30" s="6" t="s">
        <v>35</v>
      </c>
      <c r="B30" s="12">
        <v>4227979</v>
      </c>
      <c r="C30" s="12">
        <v>1370372</v>
      </c>
      <c r="D30" s="12">
        <v>48438</v>
      </c>
      <c r="E30" s="12">
        <v>0</v>
      </c>
      <c r="F30" s="12">
        <v>55350</v>
      </c>
      <c r="G30" s="12">
        <v>123923</v>
      </c>
      <c r="H30" s="12">
        <v>0</v>
      </c>
      <c r="I30" s="12">
        <v>10998</v>
      </c>
      <c r="J30" s="12">
        <v>266494</v>
      </c>
      <c r="K30" s="12">
        <v>138850</v>
      </c>
      <c r="L30" s="12">
        <v>0</v>
      </c>
      <c r="M30" s="11">
        <f t="shared" si="0"/>
        <v>6242404</v>
      </c>
      <c r="O30" s="19"/>
    </row>
    <row r="31" spans="1:15" x14ac:dyDescent="0.25">
      <c r="A31" s="6" t="s">
        <v>36</v>
      </c>
      <c r="B31" s="12">
        <v>3326367</v>
      </c>
      <c r="C31" s="12">
        <v>1078142</v>
      </c>
      <c r="D31" s="12">
        <v>38109</v>
      </c>
      <c r="E31" s="12">
        <v>0</v>
      </c>
      <c r="F31" s="12">
        <v>43547</v>
      </c>
      <c r="G31" s="12">
        <v>96610</v>
      </c>
      <c r="H31" s="12">
        <v>0</v>
      </c>
      <c r="I31" s="12">
        <v>8732</v>
      </c>
      <c r="J31" s="12">
        <v>207760</v>
      </c>
      <c r="K31" s="12">
        <v>90179</v>
      </c>
      <c r="L31" s="12">
        <v>0</v>
      </c>
      <c r="M31" s="11">
        <f t="shared" si="0"/>
        <v>4889446</v>
      </c>
      <c r="O31" s="19"/>
    </row>
    <row r="32" spans="1:15" x14ac:dyDescent="0.25">
      <c r="A32" s="6" t="s">
        <v>37</v>
      </c>
      <c r="B32" s="12">
        <v>2830457</v>
      </c>
      <c r="C32" s="12">
        <v>917408</v>
      </c>
      <c r="D32" s="12">
        <v>32427</v>
      </c>
      <c r="E32" s="12">
        <v>0</v>
      </c>
      <c r="F32" s="12">
        <v>37055</v>
      </c>
      <c r="G32" s="12">
        <v>82473</v>
      </c>
      <c r="H32" s="12">
        <v>0</v>
      </c>
      <c r="I32" s="12">
        <v>7407</v>
      </c>
      <c r="J32" s="12">
        <v>177357</v>
      </c>
      <c r="K32" s="12">
        <v>47200</v>
      </c>
      <c r="L32" s="12">
        <v>0</v>
      </c>
      <c r="M32" s="11">
        <f t="shared" si="0"/>
        <v>4131784</v>
      </c>
      <c r="O32" s="19"/>
    </row>
    <row r="33" spans="1:15" x14ac:dyDescent="0.25">
      <c r="A33" s="6" t="s">
        <v>38</v>
      </c>
      <c r="B33" s="12">
        <v>2774828</v>
      </c>
      <c r="C33" s="12">
        <v>899377</v>
      </c>
      <c r="D33" s="12">
        <v>31790</v>
      </c>
      <c r="E33" s="12">
        <v>0</v>
      </c>
      <c r="F33" s="12">
        <v>36327</v>
      </c>
      <c r="G33" s="12">
        <v>81744</v>
      </c>
      <c r="H33" s="12">
        <v>0</v>
      </c>
      <c r="I33" s="12">
        <v>7181</v>
      </c>
      <c r="J33" s="12">
        <v>175790</v>
      </c>
      <c r="K33" s="12">
        <v>31953</v>
      </c>
      <c r="L33" s="12">
        <v>0</v>
      </c>
      <c r="M33" s="11">
        <f t="shared" si="0"/>
        <v>4038990</v>
      </c>
      <c r="O33" s="19"/>
    </row>
    <row r="34" spans="1:15" x14ac:dyDescent="0.25">
      <c r="A34" s="6" t="s">
        <v>39</v>
      </c>
      <c r="B34" s="12">
        <v>5444066</v>
      </c>
      <c r="C34" s="12">
        <v>1764530</v>
      </c>
      <c r="D34" s="12">
        <v>62371</v>
      </c>
      <c r="E34" s="12">
        <v>0</v>
      </c>
      <c r="F34" s="12">
        <v>71271</v>
      </c>
      <c r="G34" s="12">
        <v>156408</v>
      </c>
      <c r="H34" s="12">
        <v>0</v>
      </c>
      <c r="I34" s="12">
        <v>14445</v>
      </c>
      <c r="J34" s="12">
        <v>336353</v>
      </c>
      <c r="K34" s="12">
        <v>183812</v>
      </c>
      <c r="L34" s="12">
        <v>827435</v>
      </c>
      <c r="M34" s="11">
        <f t="shared" si="0"/>
        <v>8860691</v>
      </c>
      <c r="O34" s="19"/>
    </row>
    <row r="35" spans="1:15" x14ac:dyDescent="0.25">
      <c r="A35" s="6" t="s">
        <v>40</v>
      </c>
      <c r="B35" s="12">
        <v>7308039</v>
      </c>
      <c r="C35" s="12">
        <v>2368681</v>
      </c>
      <c r="D35" s="12">
        <v>83725</v>
      </c>
      <c r="E35" s="12">
        <v>0</v>
      </c>
      <c r="F35" s="12">
        <v>95673</v>
      </c>
      <c r="G35" s="12">
        <v>212706</v>
      </c>
      <c r="H35" s="12">
        <v>0</v>
      </c>
      <c r="I35" s="12">
        <v>19144</v>
      </c>
      <c r="J35" s="12">
        <v>457422</v>
      </c>
      <c r="K35" s="12">
        <v>273624</v>
      </c>
      <c r="L35" s="12">
        <v>62017</v>
      </c>
      <c r="M35" s="11">
        <f t="shared" si="0"/>
        <v>10881031</v>
      </c>
      <c r="O35" s="19"/>
    </row>
    <row r="36" spans="1:15" x14ac:dyDescent="0.25">
      <c r="A36" s="6" t="s">
        <v>41</v>
      </c>
      <c r="B36" s="12">
        <v>4354429</v>
      </c>
      <c r="C36" s="12">
        <v>1411357</v>
      </c>
      <c r="D36" s="12">
        <v>49887</v>
      </c>
      <c r="E36" s="12">
        <v>0</v>
      </c>
      <c r="F36" s="12">
        <v>57006</v>
      </c>
      <c r="G36" s="12">
        <v>126237</v>
      </c>
      <c r="H36" s="12">
        <v>0</v>
      </c>
      <c r="I36" s="12">
        <v>11453</v>
      </c>
      <c r="J36" s="12">
        <v>271472</v>
      </c>
      <c r="K36" s="12">
        <v>140292</v>
      </c>
      <c r="L36" s="12">
        <v>134434</v>
      </c>
      <c r="M36" s="11">
        <f t="shared" si="0"/>
        <v>6556567</v>
      </c>
      <c r="O36" s="19"/>
    </row>
    <row r="37" spans="1:15" x14ac:dyDescent="0.25">
      <c r="A37" s="6" t="s">
        <v>42</v>
      </c>
      <c r="B37" s="12">
        <v>3146003</v>
      </c>
      <c r="C37" s="12">
        <v>1019682</v>
      </c>
      <c r="D37" s="12">
        <v>36043</v>
      </c>
      <c r="E37" s="12">
        <v>0</v>
      </c>
      <c r="F37" s="12">
        <v>41186</v>
      </c>
      <c r="G37" s="12">
        <v>89519</v>
      </c>
      <c r="H37" s="12">
        <v>0</v>
      </c>
      <c r="I37" s="12">
        <v>8425</v>
      </c>
      <c r="J37" s="12">
        <v>192510</v>
      </c>
      <c r="K37" s="12">
        <v>96348</v>
      </c>
      <c r="L37" s="12">
        <v>0</v>
      </c>
      <c r="M37" s="11">
        <f t="shared" si="0"/>
        <v>4629716</v>
      </c>
      <c r="O37" s="19"/>
    </row>
    <row r="38" spans="1:15" x14ac:dyDescent="0.25">
      <c r="A38" s="6" t="s">
        <v>43</v>
      </c>
      <c r="B38" s="12">
        <v>2510121</v>
      </c>
      <c r="C38" s="12">
        <v>813580</v>
      </c>
      <c r="D38" s="12">
        <v>28758</v>
      </c>
      <c r="E38" s="12">
        <v>0</v>
      </c>
      <c r="F38" s="12">
        <v>32861</v>
      </c>
      <c r="G38" s="12">
        <v>72983</v>
      </c>
      <c r="H38" s="12">
        <v>0</v>
      </c>
      <c r="I38" s="12">
        <v>6583</v>
      </c>
      <c r="J38" s="12">
        <v>156950</v>
      </c>
      <c r="K38" s="12">
        <v>24967</v>
      </c>
      <c r="L38" s="12">
        <v>0</v>
      </c>
      <c r="M38" s="11">
        <f t="shared" si="0"/>
        <v>3646803</v>
      </c>
      <c r="O38" s="19"/>
    </row>
    <row r="39" spans="1:15" ht="15.75" thickBot="1" x14ac:dyDescent="0.3">
      <c r="A39" s="7" t="s">
        <v>44</v>
      </c>
      <c r="B39" s="13">
        <f>SUM(B6:B38)</f>
        <v>163986422</v>
      </c>
      <c r="C39" s="13">
        <f t="shared" ref="C39:M39" si="1">SUM(C6:C38)</f>
        <v>53151269</v>
      </c>
      <c r="D39" s="13">
        <f t="shared" si="1"/>
        <v>1878729</v>
      </c>
      <c r="E39" s="13">
        <f t="shared" si="1"/>
        <v>0</v>
      </c>
      <c r="F39" s="13">
        <f t="shared" si="1"/>
        <v>2146826</v>
      </c>
      <c r="G39" s="13">
        <f t="shared" si="1"/>
        <v>4786586</v>
      </c>
      <c r="H39" s="13">
        <f t="shared" si="1"/>
        <v>0</v>
      </c>
      <c r="I39" s="13">
        <f t="shared" si="1"/>
        <v>428362</v>
      </c>
      <c r="J39" s="13">
        <f t="shared" si="1"/>
        <v>10293512</v>
      </c>
      <c r="K39" s="13">
        <f t="shared" si="1"/>
        <v>5072822</v>
      </c>
      <c r="L39" s="13">
        <f t="shared" si="1"/>
        <v>8901199</v>
      </c>
      <c r="M39" s="14">
        <f t="shared" si="1"/>
        <v>250645727</v>
      </c>
    </row>
    <row r="40" spans="1:15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710937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3158774</v>
      </c>
      <c r="C6" s="9">
        <v>996582</v>
      </c>
      <c r="D6" s="9">
        <v>26581</v>
      </c>
      <c r="E6" s="9">
        <v>0</v>
      </c>
      <c r="F6" s="9">
        <v>134282</v>
      </c>
      <c r="G6" s="9">
        <v>81533</v>
      </c>
      <c r="H6" s="9">
        <v>749</v>
      </c>
      <c r="I6" s="9">
        <v>7331</v>
      </c>
      <c r="J6" s="10">
        <v>0</v>
      </c>
      <c r="K6" s="9">
        <v>54453</v>
      </c>
      <c r="L6" s="10">
        <v>130579</v>
      </c>
      <c r="M6" s="17">
        <f>SUM(B6:L6)</f>
        <v>4590864</v>
      </c>
    </row>
    <row r="7" spans="1:13" x14ac:dyDescent="0.25">
      <c r="A7" s="6" t="s">
        <v>12</v>
      </c>
      <c r="B7" s="12">
        <v>3902698</v>
      </c>
      <c r="C7" s="12">
        <v>1231287</v>
      </c>
      <c r="D7" s="12">
        <v>32841</v>
      </c>
      <c r="E7" s="12">
        <v>0</v>
      </c>
      <c r="F7" s="12">
        <v>165907</v>
      </c>
      <c r="G7" s="12">
        <v>96130</v>
      </c>
      <c r="H7" s="12">
        <v>931</v>
      </c>
      <c r="I7" s="12">
        <v>9057</v>
      </c>
      <c r="J7" s="10">
        <v>0</v>
      </c>
      <c r="K7" s="12">
        <v>67649</v>
      </c>
      <c r="L7" s="10">
        <v>321950</v>
      </c>
      <c r="M7" s="17">
        <f t="shared" ref="M7:M38" si="0">SUM(B7:L7)</f>
        <v>5828450</v>
      </c>
    </row>
    <row r="8" spans="1:13" x14ac:dyDescent="0.25">
      <c r="A8" s="6" t="s">
        <v>13</v>
      </c>
      <c r="B8" s="12">
        <v>4324307</v>
      </c>
      <c r="C8" s="12">
        <v>1364303</v>
      </c>
      <c r="D8" s="12">
        <v>36389</v>
      </c>
      <c r="E8" s="12">
        <v>0</v>
      </c>
      <c r="F8" s="12">
        <v>183830</v>
      </c>
      <c r="G8" s="12">
        <v>111912</v>
      </c>
      <c r="H8" s="12">
        <v>1504</v>
      </c>
      <c r="I8" s="12">
        <v>10036</v>
      </c>
      <c r="J8" s="10">
        <v>0</v>
      </c>
      <c r="K8" s="12">
        <v>109350</v>
      </c>
      <c r="L8" s="10">
        <v>0</v>
      </c>
      <c r="M8" s="17">
        <f t="shared" si="0"/>
        <v>6141631</v>
      </c>
    </row>
    <row r="9" spans="1:13" x14ac:dyDescent="0.25">
      <c r="A9" s="6" t="s">
        <v>14</v>
      </c>
      <c r="B9" s="12">
        <v>6893019</v>
      </c>
      <c r="C9" s="12">
        <v>2174722</v>
      </c>
      <c r="D9" s="12">
        <v>58005</v>
      </c>
      <c r="E9" s="12">
        <v>0</v>
      </c>
      <c r="F9" s="12">
        <v>293028</v>
      </c>
      <c r="G9" s="12">
        <v>178975</v>
      </c>
      <c r="H9" s="12">
        <v>3605</v>
      </c>
      <c r="I9" s="12">
        <v>15998</v>
      </c>
      <c r="J9" s="10">
        <v>0</v>
      </c>
      <c r="K9" s="12">
        <v>262033</v>
      </c>
      <c r="L9" s="10">
        <v>1238234</v>
      </c>
      <c r="M9" s="17">
        <f t="shared" si="0"/>
        <v>11117619</v>
      </c>
    </row>
    <row r="10" spans="1:13" x14ac:dyDescent="0.25">
      <c r="A10" s="6" t="s">
        <v>15</v>
      </c>
      <c r="B10" s="12">
        <v>3062146</v>
      </c>
      <c r="C10" s="12">
        <v>966096</v>
      </c>
      <c r="D10" s="12">
        <v>25768</v>
      </c>
      <c r="E10" s="12">
        <v>0</v>
      </c>
      <c r="F10" s="12">
        <v>130174</v>
      </c>
      <c r="G10" s="12">
        <v>78621</v>
      </c>
      <c r="H10" s="12">
        <v>412</v>
      </c>
      <c r="I10" s="12">
        <v>7107</v>
      </c>
      <c r="J10" s="10">
        <v>0</v>
      </c>
      <c r="K10" s="12">
        <v>29929</v>
      </c>
      <c r="L10" s="10">
        <v>208095</v>
      </c>
      <c r="M10" s="17">
        <f t="shared" si="0"/>
        <v>4508348</v>
      </c>
    </row>
    <row r="11" spans="1:13" x14ac:dyDescent="0.25">
      <c r="A11" s="6" t="s">
        <v>16</v>
      </c>
      <c r="B11" s="12">
        <v>13176855</v>
      </c>
      <c r="C11" s="12">
        <v>4157249</v>
      </c>
      <c r="D11" s="12">
        <v>110884</v>
      </c>
      <c r="E11" s="12">
        <v>0</v>
      </c>
      <c r="F11" s="12">
        <v>560159</v>
      </c>
      <c r="G11" s="12">
        <v>344253</v>
      </c>
      <c r="H11" s="12">
        <v>8211</v>
      </c>
      <c r="I11" s="12">
        <v>30581</v>
      </c>
      <c r="J11" s="10">
        <v>0</v>
      </c>
      <c r="K11" s="12">
        <v>596817</v>
      </c>
      <c r="L11" s="10">
        <v>0</v>
      </c>
      <c r="M11" s="17">
        <f t="shared" si="0"/>
        <v>18985009</v>
      </c>
    </row>
    <row r="12" spans="1:13" x14ac:dyDescent="0.25">
      <c r="A12" s="6" t="s">
        <v>17</v>
      </c>
      <c r="B12" s="12">
        <v>27643887</v>
      </c>
      <c r="C12" s="12">
        <v>8721544</v>
      </c>
      <c r="D12" s="12">
        <v>232624</v>
      </c>
      <c r="E12" s="12">
        <v>0</v>
      </c>
      <c r="F12" s="12">
        <v>1175164</v>
      </c>
      <c r="G12" s="12">
        <v>727253</v>
      </c>
      <c r="H12" s="12">
        <v>15442</v>
      </c>
      <c r="I12" s="12">
        <v>64157</v>
      </c>
      <c r="J12" s="10">
        <v>0</v>
      </c>
      <c r="K12" s="12">
        <v>1122394</v>
      </c>
      <c r="L12" s="10">
        <v>27649629</v>
      </c>
      <c r="M12" s="17">
        <f t="shared" si="0"/>
        <v>67352094</v>
      </c>
    </row>
    <row r="13" spans="1:13" x14ac:dyDescent="0.25">
      <c r="A13" s="6" t="s">
        <v>18</v>
      </c>
      <c r="B13" s="12">
        <v>7788742</v>
      </c>
      <c r="C13" s="12">
        <v>2457319</v>
      </c>
      <c r="D13" s="12">
        <v>65542</v>
      </c>
      <c r="E13" s="12">
        <v>0</v>
      </c>
      <c r="F13" s="12">
        <v>331106</v>
      </c>
      <c r="G13" s="12">
        <v>201144</v>
      </c>
      <c r="H13" s="12">
        <v>4194</v>
      </c>
      <c r="I13" s="12">
        <v>18076</v>
      </c>
      <c r="J13" s="10">
        <v>0</v>
      </c>
      <c r="K13" s="12">
        <v>304843</v>
      </c>
      <c r="L13" s="10">
        <v>3142626</v>
      </c>
      <c r="M13" s="17">
        <f t="shared" si="0"/>
        <v>14313592</v>
      </c>
    </row>
    <row r="14" spans="1:13" x14ac:dyDescent="0.25">
      <c r="A14" s="6" t="s">
        <v>19</v>
      </c>
      <c r="B14" s="12">
        <v>3100221</v>
      </c>
      <c r="C14" s="12">
        <v>978108</v>
      </c>
      <c r="D14" s="12">
        <v>26088</v>
      </c>
      <c r="E14" s="12">
        <v>0</v>
      </c>
      <c r="F14" s="12">
        <v>131793</v>
      </c>
      <c r="G14" s="12">
        <v>79878</v>
      </c>
      <c r="H14" s="12">
        <v>811</v>
      </c>
      <c r="I14" s="12">
        <v>7195</v>
      </c>
      <c r="J14" s="10">
        <v>0</v>
      </c>
      <c r="K14" s="12">
        <v>58923</v>
      </c>
      <c r="L14" s="10">
        <v>0</v>
      </c>
      <c r="M14" s="17">
        <f t="shared" si="0"/>
        <v>4383017</v>
      </c>
    </row>
    <row r="15" spans="1:13" x14ac:dyDescent="0.25">
      <c r="A15" s="6" t="s">
        <v>20</v>
      </c>
      <c r="B15" s="12">
        <v>3144363</v>
      </c>
      <c r="C15" s="12">
        <v>992035</v>
      </c>
      <c r="D15" s="12">
        <v>26460</v>
      </c>
      <c r="E15" s="12">
        <v>0</v>
      </c>
      <c r="F15" s="12">
        <v>133669</v>
      </c>
      <c r="G15" s="12">
        <v>81113</v>
      </c>
      <c r="H15" s="12">
        <v>727</v>
      </c>
      <c r="I15" s="12">
        <v>7298</v>
      </c>
      <c r="J15" s="10">
        <v>0</v>
      </c>
      <c r="K15" s="12">
        <v>52817</v>
      </c>
      <c r="L15" s="10">
        <v>622168</v>
      </c>
      <c r="M15" s="17">
        <f t="shared" si="0"/>
        <v>5060650</v>
      </c>
    </row>
    <row r="16" spans="1:13" x14ac:dyDescent="0.25">
      <c r="A16" s="6" t="s">
        <v>21</v>
      </c>
      <c r="B16" s="12">
        <v>14725227</v>
      </c>
      <c r="C16" s="12">
        <v>4645755</v>
      </c>
      <c r="D16" s="12">
        <v>123913</v>
      </c>
      <c r="E16" s="12">
        <v>0</v>
      </c>
      <c r="F16" s="12">
        <v>625981</v>
      </c>
      <c r="G16" s="12">
        <v>377196</v>
      </c>
      <c r="H16" s="12">
        <v>9026</v>
      </c>
      <c r="I16" s="12">
        <v>34175</v>
      </c>
      <c r="J16" s="10">
        <v>0</v>
      </c>
      <c r="K16" s="12">
        <v>656108</v>
      </c>
      <c r="L16" s="10">
        <v>2996363</v>
      </c>
      <c r="M16" s="17">
        <f t="shared" si="0"/>
        <v>24193744</v>
      </c>
    </row>
    <row r="17" spans="1:13" x14ac:dyDescent="0.25">
      <c r="A17" s="6" t="s">
        <v>22</v>
      </c>
      <c r="B17" s="12">
        <v>5065931</v>
      </c>
      <c r="C17" s="12">
        <v>1598283</v>
      </c>
      <c r="D17" s="12">
        <v>42630</v>
      </c>
      <c r="E17" s="12">
        <v>0</v>
      </c>
      <c r="F17" s="12">
        <v>215357</v>
      </c>
      <c r="G17" s="12">
        <v>130939</v>
      </c>
      <c r="H17" s="12">
        <v>2408</v>
      </c>
      <c r="I17" s="12">
        <v>11757</v>
      </c>
      <c r="J17" s="10">
        <v>0</v>
      </c>
      <c r="K17" s="12">
        <v>175017</v>
      </c>
      <c r="L17" s="10">
        <v>487616</v>
      </c>
      <c r="M17" s="17">
        <f t="shared" si="0"/>
        <v>7729938</v>
      </c>
    </row>
    <row r="18" spans="1:13" x14ac:dyDescent="0.25">
      <c r="A18" s="6" t="s">
        <v>23</v>
      </c>
      <c r="B18" s="12">
        <v>2980847</v>
      </c>
      <c r="C18" s="12">
        <v>940446</v>
      </c>
      <c r="D18" s="12">
        <v>25084</v>
      </c>
      <c r="E18" s="12">
        <v>0</v>
      </c>
      <c r="F18" s="12">
        <v>126718</v>
      </c>
      <c r="G18" s="12">
        <v>76890</v>
      </c>
      <c r="H18" s="12">
        <v>661</v>
      </c>
      <c r="I18" s="12">
        <v>6918</v>
      </c>
      <c r="J18" s="10">
        <v>0</v>
      </c>
      <c r="K18" s="12">
        <v>48073</v>
      </c>
      <c r="L18" s="10">
        <v>99051</v>
      </c>
      <c r="M18" s="17">
        <f t="shared" si="0"/>
        <v>4304688</v>
      </c>
    </row>
    <row r="19" spans="1:13" x14ac:dyDescent="0.25">
      <c r="A19" s="6" t="s">
        <v>24</v>
      </c>
      <c r="B19" s="12">
        <v>2913422</v>
      </c>
      <c r="C19" s="12">
        <v>919174</v>
      </c>
      <c r="D19" s="12">
        <v>24517</v>
      </c>
      <c r="E19" s="12">
        <v>0</v>
      </c>
      <c r="F19" s="12">
        <v>123852</v>
      </c>
      <c r="G19" s="12">
        <v>75225</v>
      </c>
      <c r="H19" s="12">
        <v>420</v>
      </c>
      <c r="I19" s="12">
        <v>6762</v>
      </c>
      <c r="J19" s="10">
        <v>0</v>
      </c>
      <c r="K19" s="12">
        <v>30538</v>
      </c>
      <c r="L19" s="10">
        <v>116335</v>
      </c>
      <c r="M19" s="17">
        <f t="shared" si="0"/>
        <v>4210245</v>
      </c>
    </row>
    <row r="20" spans="1:13" x14ac:dyDescent="0.25">
      <c r="A20" s="6" t="s">
        <v>25</v>
      </c>
      <c r="B20" s="12">
        <v>3615974</v>
      </c>
      <c r="C20" s="12">
        <v>1140827</v>
      </c>
      <c r="D20" s="12">
        <v>30429</v>
      </c>
      <c r="E20" s="12">
        <v>0</v>
      </c>
      <c r="F20" s="12">
        <v>153718</v>
      </c>
      <c r="G20" s="12">
        <v>93671</v>
      </c>
      <c r="H20" s="12">
        <v>1126</v>
      </c>
      <c r="I20" s="12">
        <v>8392</v>
      </c>
      <c r="J20" s="10">
        <v>0</v>
      </c>
      <c r="K20" s="12">
        <v>81848</v>
      </c>
      <c r="L20" s="10">
        <v>0</v>
      </c>
      <c r="M20" s="17">
        <f t="shared" si="0"/>
        <v>5125985</v>
      </c>
    </row>
    <row r="21" spans="1:13" x14ac:dyDescent="0.25">
      <c r="A21" s="6" t="s">
        <v>26</v>
      </c>
      <c r="B21" s="12">
        <v>3409671</v>
      </c>
      <c r="C21" s="12">
        <v>1075738</v>
      </c>
      <c r="D21" s="12">
        <v>28692</v>
      </c>
      <c r="E21" s="12">
        <v>0</v>
      </c>
      <c r="F21" s="12">
        <v>144948</v>
      </c>
      <c r="G21" s="12">
        <v>88559</v>
      </c>
      <c r="H21" s="12">
        <v>783</v>
      </c>
      <c r="I21" s="12">
        <v>7913</v>
      </c>
      <c r="J21" s="10">
        <v>0</v>
      </c>
      <c r="K21" s="12">
        <v>56928</v>
      </c>
      <c r="L21" s="10">
        <v>0</v>
      </c>
      <c r="M21" s="17">
        <f t="shared" si="0"/>
        <v>4813232</v>
      </c>
    </row>
    <row r="22" spans="1:13" x14ac:dyDescent="0.25">
      <c r="A22" s="6" t="s">
        <v>27</v>
      </c>
      <c r="B22" s="12">
        <v>5513840</v>
      </c>
      <c r="C22" s="12">
        <v>1739596</v>
      </c>
      <c r="D22" s="12">
        <v>46399</v>
      </c>
      <c r="E22" s="12">
        <v>0</v>
      </c>
      <c r="F22" s="12">
        <v>234398</v>
      </c>
      <c r="G22" s="12">
        <v>142297</v>
      </c>
      <c r="H22" s="12">
        <v>2800</v>
      </c>
      <c r="I22" s="12">
        <v>12797</v>
      </c>
      <c r="J22" s="10">
        <v>0</v>
      </c>
      <c r="K22" s="12">
        <v>203554</v>
      </c>
      <c r="L22" s="10">
        <v>325998</v>
      </c>
      <c r="M22" s="17">
        <f t="shared" si="0"/>
        <v>8221679</v>
      </c>
    </row>
    <row r="23" spans="1:13" x14ac:dyDescent="0.25">
      <c r="A23" s="6" t="s">
        <v>28</v>
      </c>
      <c r="B23" s="12">
        <v>9002529</v>
      </c>
      <c r="C23" s="12">
        <v>2840265</v>
      </c>
      <c r="D23" s="12">
        <v>75757</v>
      </c>
      <c r="E23" s="12">
        <v>0</v>
      </c>
      <c r="F23" s="12">
        <v>382705</v>
      </c>
      <c r="G23" s="12">
        <v>243085</v>
      </c>
      <c r="H23" s="12">
        <v>4896</v>
      </c>
      <c r="I23" s="12">
        <v>20893</v>
      </c>
      <c r="J23" s="10">
        <v>0</v>
      </c>
      <c r="K23" s="12">
        <v>355858</v>
      </c>
      <c r="L23" s="10">
        <v>862174</v>
      </c>
      <c r="M23" s="17">
        <f t="shared" si="0"/>
        <v>13788162</v>
      </c>
    </row>
    <row r="24" spans="1:13" x14ac:dyDescent="0.25">
      <c r="A24" s="6" t="s">
        <v>29</v>
      </c>
      <c r="B24" s="12">
        <v>3126354</v>
      </c>
      <c r="C24" s="12">
        <v>986353</v>
      </c>
      <c r="D24" s="12">
        <v>26308</v>
      </c>
      <c r="E24" s="12">
        <v>0</v>
      </c>
      <c r="F24" s="12">
        <v>132904</v>
      </c>
      <c r="G24" s="12">
        <v>80783</v>
      </c>
      <c r="H24" s="12">
        <v>668</v>
      </c>
      <c r="I24" s="12">
        <v>7256</v>
      </c>
      <c r="J24" s="10">
        <v>0</v>
      </c>
      <c r="K24" s="12">
        <v>48545</v>
      </c>
      <c r="L24" s="10">
        <v>937271</v>
      </c>
      <c r="M24" s="17">
        <f t="shared" si="0"/>
        <v>5346442</v>
      </c>
    </row>
    <row r="25" spans="1:13" x14ac:dyDescent="0.25">
      <c r="A25" s="6" t="s">
        <v>30</v>
      </c>
      <c r="B25" s="12">
        <v>3674714</v>
      </c>
      <c r="C25" s="12">
        <v>1159359</v>
      </c>
      <c r="D25" s="12">
        <v>30923</v>
      </c>
      <c r="E25" s="12">
        <v>0</v>
      </c>
      <c r="F25" s="12">
        <v>156215</v>
      </c>
      <c r="G25" s="12">
        <v>95305</v>
      </c>
      <c r="H25" s="12">
        <v>1146</v>
      </c>
      <c r="I25" s="12">
        <v>8528</v>
      </c>
      <c r="J25" s="10">
        <v>0</v>
      </c>
      <c r="K25" s="12">
        <v>83300</v>
      </c>
      <c r="L25" s="10">
        <v>0</v>
      </c>
      <c r="M25" s="17">
        <f t="shared" si="0"/>
        <v>5209490</v>
      </c>
    </row>
    <row r="26" spans="1:13" x14ac:dyDescent="0.25">
      <c r="A26" s="6" t="s">
        <v>31</v>
      </c>
      <c r="B26" s="12">
        <v>4662031</v>
      </c>
      <c r="C26" s="12">
        <v>1470854</v>
      </c>
      <c r="D26" s="12">
        <v>39231</v>
      </c>
      <c r="E26" s="12">
        <v>0</v>
      </c>
      <c r="F26" s="12">
        <v>198187</v>
      </c>
      <c r="G26" s="12">
        <v>120542</v>
      </c>
      <c r="H26" s="12">
        <v>1979</v>
      </c>
      <c r="I26" s="12">
        <v>10820</v>
      </c>
      <c r="J26" s="10">
        <v>0</v>
      </c>
      <c r="K26" s="12">
        <v>143841</v>
      </c>
      <c r="L26" s="10">
        <v>116855</v>
      </c>
      <c r="M26" s="17">
        <f t="shared" si="0"/>
        <v>6764340</v>
      </c>
    </row>
    <row r="27" spans="1:13" x14ac:dyDescent="0.25">
      <c r="A27" s="6" t="s">
        <v>32</v>
      </c>
      <c r="B27" s="12">
        <v>2884294</v>
      </c>
      <c r="C27" s="12">
        <v>909984</v>
      </c>
      <c r="D27" s="12">
        <v>24271</v>
      </c>
      <c r="E27" s="12">
        <v>0</v>
      </c>
      <c r="F27" s="12">
        <v>122614</v>
      </c>
      <c r="G27" s="12">
        <v>74402</v>
      </c>
      <c r="H27" s="12">
        <v>328</v>
      </c>
      <c r="I27" s="12">
        <v>6694</v>
      </c>
      <c r="J27" s="10">
        <v>0</v>
      </c>
      <c r="K27" s="12">
        <v>23813</v>
      </c>
      <c r="L27" s="10">
        <v>202911</v>
      </c>
      <c r="M27" s="17">
        <f t="shared" si="0"/>
        <v>4249311</v>
      </c>
    </row>
    <row r="28" spans="1:13" x14ac:dyDescent="0.25">
      <c r="A28" s="6" t="s">
        <v>33</v>
      </c>
      <c r="B28" s="12">
        <v>3222419</v>
      </c>
      <c r="C28" s="12">
        <v>1016661</v>
      </c>
      <c r="D28" s="12">
        <v>27117</v>
      </c>
      <c r="E28" s="12">
        <v>0</v>
      </c>
      <c r="F28" s="12">
        <v>136988</v>
      </c>
      <c r="G28" s="12">
        <v>83059</v>
      </c>
      <c r="H28" s="12">
        <v>872</v>
      </c>
      <c r="I28" s="12">
        <v>7479</v>
      </c>
      <c r="J28" s="10">
        <v>0</v>
      </c>
      <c r="K28" s="12">
        <v>63418</v>
      </c>
      <c r="L28" s="10">
        <v>139011</v>
      </c>
      <c r="M28" s="17">
        <f t="shared" si="0"/>
        <v>4697024</v>
      </c>
    </row>
    <row r="29" spans="1:13" x14ac:dyDescent="0.25">
      <c r="A29" s="6" t="s">
        <v>34</v>
      </c>
      <c r="B29" s="12">
        <v>3148166</v>
      </c>
      <c r="C29" s="12">
        <v>993235</v>
      </c>
      <c r="D29" s="12">
        <v>26492</v>
      </c>
      <c r="E29" s="12">
        <v>0</v>
      </c>
      <c r="F29" s="12">
        <v>133831</v>
      </c>
      <c r="G29" s="12">
        <v>81218</v>
      </c>
      <c r="H29" s="12">
        <v>302</v>
      </c>
      <c r="I29" s="12">
        <v>7306</v>
      </c>
      <c r="J29" s="10">
        <v>0</v>
      </c>
      <c r="K29" s="12">
        <v>21956</v>
      </c>
      <c r="L29" s="10">
        <v>0</v>
      </c>
      <c r="M29" s="17">
        <f t="shared" si="0"/>
        <v>4412506</v>
      </c>
    </row>
    <row r="30" spans="1:13" x14ac:dyDescent="0.25">
      <c r="A30" s="6" t="s">
        <v>35</v>
      </c>
      <c r="B30" s="12">
        <v>4758731</v>
      </c>
      <c r="C30" s="12">
        <v>1501362</v>
      </c>
      <c r="D30" s="12">
        <v>40045</v>
      </c>
      <c r="E30" s="12">
        <v>0</v>
      </c>
      <c r="F30" s="12">
        <v>202297</v>
      </c>
      <c r="G30" s="12">
        <v>123923</v>
      </c>
      <c r="H30" s="12">
        <v>2197</v>
      </c>
      <c r="I30" s="12">
        <v>11044</v>
      </c>
      <c r="J30" s="10">
        <v>0</v>
      </c>
      <c r="K30" s="12">
        <v>159663</v>
      </c>
      <c r="L30" s="10">
        <v>0</v>
      </c>
      <c r="M30" s="17">
        <f t="shared" si="0"/>
        <v>6799262</v>
      </c>
    </row>
    <row r="31" spans="1:13" x14ac:dyDescent="0.25">
      <c r="A31" s="6" t="s">
        <v>36</v>
      </c>
      <c r="B31" s="12">
        <v>3743936</v>
      </c>
      <c r="C31" s="12">
        <v>1181198</v>
      </c>
      <c r="D31" s="12">
        <v>31505</v>
      </c>
      <c r="E31" s="12">
        <v>0</v>
      </c>
      <c r="F31" s="12">
        <v>159158</v>
      </c>
      <c r="G31" s="12">
        <v>96610</v>
      </c>
      <c r="H31" s="12">
        <v>1427</v>
      </c>
      <c r="I31" s="12">
        <v>8689</v>
      </c>
      <c r="J31" s="10">
        <v>0</v>
      </c>
      <c r="K31" s="12">
        <v>103697</v>
      </c>
      <c r="L31" s="10">
        <v>0</v>
      </c>
      <c r="M31" s="17">
        <f t="shared" si="0"/>
        <v>5326220</v>
      </c>
    </row>
    <row r="32" spans="1:13" x14ac:dyDescent="0.25">
      <c r="A32" s="6" t="s">
        <v>37</v>
      </c>
      <c r="B32" s="12">
        <v>3185774</v>
      </c>
      <c r="C32" s="12">
        <v>1005100</v>
      </c>
      <c r="D32" s="12">
        <v>26808</v>
      </c>
      <c r="E32" s="12">
        <v>0</v>
      </c>
      <c r="F32" s="12">
        <v>135430</v>
      </c>
      <c r="G32" s="12">
        <v>82473</v>
      </c>
      <c r="H32" s="12">
        <v>747</v>
      </c>
      <c r="I32" s="12">
        <v>7394</v>
      </c>
      <c r="J32" s="10">
        <v>0</v>
      </c>
      <c r="K32" s="12">
        <v>54275</v>
      </c>
      <c r="L32" s="10">
        <v>734924</v>
      </c>
      <c r="M32" s="17">
        <f t="shared" si="0"/>
        <v>5232925</v>
      </c>
    </row>
    <row r="33" spans="1:13" x14ac:dyDescent="0.25">
      <c r="A33" s="6" t="s">
        <v>38</v>
      </c>
      <c r="B33" s="12">
        <v>3123161</v>
      </c>
      <c r="C33" s="12">
        <v>985346</v>
      </c>
      <c r="D33" s="12">
        <v>26282</v>
      </c>
      <c r="E33" s="12">
        <v>0</v>
      </c>
      <c r="F33" s="12">
        <v>132768</v>
      </c>
      <c r="G33" s="12">
        <v>81744</v>
      </c>
      <c r="H33" s="12">
        <v>505</v>
      </c>
      <c r="I33" s="12">
        <v>7248</v>
      </c>
      <c r="J33" s="10">
        <v>0</v>
      </c>
      <c r="K33" s="12">
        <v>36743</v>
      </c>
      <c r="L33" s="10">
        <v>343971</v>
      </c>
      <c r="M33" s="17">
        <f t="shared" si="0"/>
        <v>4737768</v>
      </c>
    </row>
    <row r="34" spans="1:13" x14ac:dyDescent="0.25">
      <c r="A34" s="6" t="s">
        <v>39</v>
      </c>
      <c r="B34" s="12">
        <v>6127477</v>
      </c>
      <c r="C34" s="12">
        <v>1933196</v>
      </c>
      <c r="D34" s="12">
        <v>51563</v>
      </c>
      <c r="E34" s="12">
        <v>0</v>
      </c>
      <c r="F34" s="12">
        <v>260484</v>
      </c>
      <c r="G34" s="12">
        <v>156408</v>
      </c>
      <c r="H34" s="12">
        <v>2908</v>
      </c>
      <c r="I34" s="12">
        <v>14221</v>
      </c>
      <c r="J34" s="10">
        <v>0</v>
      </c>
      <c r="K34" s="12">
        <v>211364</v>
      </c>
      <c r="L34" s="10">
        <v>440550</v>
      </c>
      <c r="M34" s="17">
        <f t="shared" si="0"/>
        <v>9198171</v>
      </c>
    </row>
    <row r="35" spans="1:13" x14ac:dyDescent="0.25">
      <c r="A35" s="6" t="s">
        <v>40</v>
      </c>
      <c r="B35" s="12">
        <v>8225440</v>
      </c>
      <c r="C35" s="12">
        <v>2595096</v>
      </c>
      <c r="D35" s="12">
        <v>69217</v>
      </c>
      <c r="E35" s="12">
        <v>0</v>
      </c>
      <c r="F35" s="12">
        <v>349670</v>
      </c>
      <c r="G35" s="12">
        <v>212706</v>
      </c>
      <c r="H35" s="12">
        <v>4329</v>
      </c>
      <c r="I35" s="12">
        <v>19090</v>
      </c>
      <c r="J35" s="10">
        <v>0</v>
      </c>
      <c r="K35" s="12">
        <v>314638</v>
      </c>
      <c r="L35" s="10">
        <v>57497</v>
      </c>
      <c r="M35" s="17">
        <f t="shared" si="0"/>
        <v>11847683</v>
      </c>
    </row>
    <row r="36" spans="1:13" x14ac:dyDescent="0.25">
      <c r="A36" s="6" t="s">
        <v>41</v>
      </c>
      <c r="B36" s="12">
        <v>4901054</v>
      </c>
      <c r="C36" s="12">
        <v>1546264</v>
      </c>
      <c r="D36" s="12">
        <v>41243</v>
      </c>
      <c r="E36" s="12">
        <v>0</v>
      </c>
      <c r="F36" s="12">
        <v>208348</v>
      </c>
      <c r="G36" s="12">
        <v>126237</v>
      </c>
      <c r="H36" s="12">
        <v>2219</v>
      </c>
      <c r="I36" s="12">
        <v>11375</v>
      </c>
      <c r="J36" s="10">
        <v>0</v>
      </c>
      <c r="K36" s="12">
        <v>161321</v>
      </c>
      <c r="L36" s="10">
        <v>19928</v>
      </c>
      <c r="M36" s="17">
        <f t="shared" si="0"/>
        <v>7017989</v>
      </c>
    </row>
    <row r="37" spans="1:13" x14ac:dyDescent="0.25">
      <c r="A37" s="6" t="s">
        <v>42</v>
      </c>
      <c r="B37" s="12">
        <v>3540930</v>
      </c>
      <c r="C37" s="12">
        <v>1117151</v>
      </c>
      <c r="D37" s="12">
        <v>29797</v>
      </c>
      <c r="E37" s="12">
        <v>0</v>
      </c>
      <c r="F37" s="12">
        <v>150528</v>
      </c>
      <c r="G37" s="12">
        <v>89519</v>
      </c>
      <c r="H37" s="12">
        <v>1524</v>
      </c>
      <c r="I37" s="12">
        <v>8218</v>
      </c>
      <c r="J37" s="10">
        <v>0</v>
      </c>
      <c r="K37" s="12">
        <v>110790</v>
      </c>
      <c r="L37" s="10">
        <v>0</v>
      </c>
      <c r="M37" s="17">
        <f t="shared" si="0"/>
        <v>5048457</v>
      </c>
    </row>
    <row r="38" spans="1:13" x14ac:dyDescent="0.25">
      <c r="A38" s="6" t="s">
        <v>43</v>
      </c>
      <c r="B38" s="12">
        <v>2825225</v>
      </c>
      <c r="C38" s="12">
        <v>891348</v>
      </c>
      <c r="D38" s="12">
        <v>23774</v>
      </c>
      <c r="E38" s="12">
        <v>0</v>
      </c>
      <c r="F38" s="12">
        <v>120102</v>
      </c>
      <c r="G38" s="12">
        <v>72983</v>
      </c>
      <c r="H38" s="12">
        <v>395</v>
      </c>
      <c r="I38" s="12">
        <v>6557</v>
      </c>
      <c r="J38" s="10">
        <v>0</v>
      </c>
      <c r="K38" s="12">
        <v>28709</v>
      </c>
      <c r="L38" s="10">
        <v>0</v>
      </c>
      <c r="M38" s="17">
        <f t="shared" si="0"/>
        <v>3969093</v>
      </c>
    </row>
    <row r="39" spans="1:13" ht="15.75" thickBot="1" x14ac:dyDescent="0.3">
      <c r="A39" s="7" t="s">
        <v>44</v>
      </c>
      <c r="B39" s="13">
        <f>SUM(B6:B38)</f>
        <v>184572159</v>
      </c>
      <c r="C39" s="13">
        <f t="shared" ref="C39:M39" si="1">SUM(C6:C38)</f>
        <v>58231836</v>
      </c>
      <c r="D39" s="13">
        <f t="shared" si="1"/>
        <v>1553179</v>
      </c>
      <c r="E39" s="13">
        <f t="shared" si="1"/>
        <v>0</v>
      </c>
      <c r="F39" s="13">
        <f t="shared" si="1"/>
        <v>7846313</v>
      </c>
      <c r="G39" s="13">
        <f t="shared" si="1"/>
        <v>4786586</v>
      </c>
      <c r="H39" s="13">
        <f t="shared" si="1"/>
        <v>80252</v>
      </c>
      <c r="I39" s="13">
        <f t="shared" si="1"/>
        <v>428362</v>
      </c>
      <c r="J39" s="13">
        <f t="shared" si="1"/>
        <v>0</v>
      </c>
      <c r="K39" s="13">
        <f t="shared" si="1"/>
        <v>5833205</v>
      </c>
      <c r="L39" s="13">
        <f t="shared" si="1"/>
        <v>41193736</v>
      </c>
      <c r="M39" s="18">
        <f t="shared" si="1"/>
        <v>304525628</v>
      </c>
    </row>
    <row r="40" spans="1:13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3310838</v>
      </c>
      <c r="C6" s="9">
        <v>600859</v>
      </c>
      <c r="D6" s="9">
        <v>34248</v>
      </c>
      <c r="E6" s="9">
        <v>0</v>
      </c>
      <c r="F6" s="9">
        <v>76183</v>
      </c>
      <c r="G6" s="9">
        <v>80422</v>
      </c>
      <c r="H6" s="9">
        <v>733</v>
      </c>
      <c r="I6" s="9">
        <v>7331</v>
      </c>
      <c r="J6" s="10">
        <v>0</v>
      </c>
      <c r="K6" s="9">
        <v>55703</v>
      </c>
      <c r="L6" s="10">
        <v>53143</v>
      </c>
      <c r="M6" s="17">
        <f>SUM(B6:L6)</f>
        <v>4219460</v>
      </c>
    </row>
    <row r="7" spans="1:13" x14ac:dyDescent="0.25">
      <c r="A7" s="6" t="s">
        <v>12</v>
      </c>
      <c r="B7" s="12">
        <v>4090575</v>
      </c>
      <c r="C7" s="12">
        <v>742368</v>
      </c>
      <c r="D7" s="12">
        <v>42314</v>
      </c>
      <c r="E7" s="12">
        <v>0</v>
      </c>
      <c r="F7" s="12">
        <v>94125</v>
      </c>
      <c r="G7" s="12">
        <v>94819</v>
      </c>
      <c r="H7" s="12">
        <v>910</v>
      </c>
      <c r="I7" s="12">
        <v>9057</v>
      </c>
      <c r="J7" s="10">
        <v>0</v>
      </c>
      <c r="K7" s="12">
        <v>69203</v>
      </c>
      <c r="L7" s="10">
        <v>-44210</v>
      </c>
      <c r="M7" s="17">
        <f t="shared" ref="M7:M41" si="0">SUM(B7:L7)</f>
        <v>5099161</v>
      </c>
    </row>
    <row r="8" spans="1:13" x14ac:dyDescent="0.25">
      <c r="A8" s="6" t="s">
        <v>13</v>
      </c>
      <c r="B8" s="12">
        <v>4532480</v>
      </c>
      <c r="C8" s="12">
        <v>822566</v>
      </c>
      <c r="D8" s="12">
        <v>46886</v>
      </c>
      <c r="E8" s="12">
        <v>0</v>
      </c>
      <c r="F8" s="12">
        <v>104294</v>
      </c>
      <c r="G8" s="12">
        <v>110386</v>
      </c>
      <c r="H8" s="12">
        <v>1472</v>
      </c>
      <c r="I8" s="12">
        <v>10036</v>
      </c>
      <c r="J8" s="10">
        <v>0</v>
      </c>
      <c r="K8" s="12">
        <v>111861</v>
      </c>
      <c r="L8" s="10">
        <v>433697</v>
      </c>
      <c r="M8" s="17">
        <f t="shared" si="0"/>
        <v>6173678</v>
      </c>
    </row>
    <row r="9" spans="1:13" x14ac:dyDescent="0.25">
      <c r="A9" s="6" t="s">
        <v>14</v>
      </c>
      <c r="B9" s="12">
        <v>7224851</v>
      </c>
      <c r="C9" s="12">
        <v>1311184</v>
      </c>
      <c r="D9" s="12">
        <v>74736</v>
      </c>
      <c r="E9" s="12">
        <v>0</v>
      </c>
      <c r="F9" s="12">
        <v>166246</v>
      </c>
      <c r="G9" s="12">
        <v>176535</v>
      </c>
      <c r="H9" s="12">
        <v>3527</v>
      </c>
      <c r="I9" s="12">
        <v>15998</v>
      </c>
      <c r="J9" s="10">
        <v>0</v>
      </c>
      <c r="K9" s="12">
        <v>268051</v>
      </c>
      <c r="L9" s="10">
        <v>714276</v>
      </c>
      <c r="M9" s="17">
        <f t="shared" si="0"/>
        <v>9955404</v>
      </c>
    </row>
    <row r="10" spans="1:13" x14ac:dyDescent="0.25">
      <c r="A10" s="6" t="s">
        <v>54</v>
      </c>
      <c r="B10" s="12">
        <v>1501394</v>
      </c>
      <c r="C10" s="12">
        <v>272477</v>
      </c>
      <c r="D10" s="12">
        <v>15531</v>
      </c>
      <c r="E10" s="12">
        <v>0</v>
      </c>
      <c r="F10" s="12">
        <v>34548</v>
      </c>
      <c r="G10" s="12">
        <v>36603</v>
      </c>
      <c r="H10" s="12">
        <v>437</v>
      </c>
      <c r="I10" s="12">
        <v>3324</v>
      </c>
      <c r="J10" s="10">
        <v>0</v>
      </c>
      <c r="K10" s="12">
        <v>0</v>
      </c>
      <c r="L10" s="10">
        <v>0</v>
      </c>
      <c r="M10" s="17">
        <f t="shared" si="0"/>
        <v>1864314</v>
      </c>
    </row>
    <row r="11" spans="1:13" x14ac:dyDescent="0.25">
      <c r="A11" s="6" t="s">
        <v>15</v>
      </c>
      <c r="B11" s="12">
        <v>3209559</v>
      </c>
      <c r="C11" s="12">
        <v>582479</v>
      </c>
      <c r="D11" s="12">
        <v>33201</v>
      </c>
      <c r="E11" s="12">
        <v>0</v>
      </c>
      <c r="F11" s="12">
        <v>73853</v>
      </c>
      <c r="G11" s="12">
        <v>77550</v>
      </c>
      <c r="H11" s="12">
        <v>403</v>
      </c>
      <c r="I11" s="12">
        <v>7107</v>
      </c>
      <c r="J11" s="10">
        <v>0</v>
      </c>
      <c r="K11" s="12">
        <v>30616</v>
      </c>
      <c r="L11" s="10">
        <v>168180</v>
      </c>
      <c r="M11" s="17">
        <f t="shared" si="0"/>
        <v>4182948</v>
      </c>
    </row>
    <row r="12" spans="1:13" x14ac:dyDescent="0.25">
      <c r="A12" s="6" t="s">
        <v>16</v>
      </c>
      <c r="B12" s="12">
        <v>13811193</v>
      </c>
      <c r="C12" s="12">
        <v>2506490</v>
      </c>
      <c r="D12" s="12">
        <v>142867</v>
      </c>
      <c r="E12" s="12">
        <v>0</v>
      </c>
      <c r="F12" s="12">
        <v>317799</v>
      </c>
      <c r="G12" s="12">
        <v>339560</v>
      </c>
      <c r="H12" s="12">
        <v>8033</v>
      </c>
      <c r="I12" s="12">
        <v>30581</v>
      </c>
      <c r="J12" s="10">
        <v>0</v>
      </c>
      <c r="K12" s="12">
        <v>610524</v>
      </c>
      <c r="L12" s="10">
        <v>0</v>
      </c>
      <c r="M12" s="17">
        <f t="shared" si="0"/>
        <v>17767047</v>
      </c>
    </row>
    <row r="13" spans="1:13" x14ac:dyDescent="0.25">
      <c r="A13" s="6" t="s">
        <v>17</v>
      </c>
      <c r="B13" s="12">
        <v>28974673</v>
      </c>
      <c r="C13" s="12">
        <v>5258397</v>
      </c>
      <c r="D13" s="12">
        <v>299723</v>
      </c>
      <c r="E13" s="12">
        <v>0</v>
      </c>
      <c r="F13" s="12">
        <v>666716</v>
      </c>
      <c r="G13" s="12">
        <v>717339</v>
      </c>
      <c r="H13" s="12">
        <v>15106</v>
      </c>
      <c r="I13" s="12">
        <v>64157</v>
      </c>
      <c r="J13" s="10">
        <v>0</v>
      </c>
      <c r="K13" s="12">
        <v>1148172</v>
      </c>
      <c r="L13" s="10">
        <v>-727592</v>
      </c>
      <c r="M13" s="17">
        <f t="shared" si="0"/>
        <v>36416691</v>
      </c>
    </row>
    <row r="14" spans="1:13" x14ac:dyDescent="0.25">
      <c r="A14" s="6" t="s">
        <v>18</v>
      </c>
      <c r="B14" s="12">
        <v>8163695</v>
      </c>
      <c r="C14" s="12">
        <v>1481568</v>
      </c>
      <c r="D14" s="12">
        <v>84448</v>
      </c>
      <c r="E14" s="12">
        <v>0</v>
      </c>
      <c r="F14" s="12">
        <v>187849</v>
      </c>
      <c r="G14" s="12">
        <v>198402</v>
      </c>
      <c r="H14" s="12">
        <v>4103</v>
      </c>
      <c r="I14" s="12">
        <v>18076</v>
      </c>
      <c r="J14" s="10">
        <v>0</v>
      </c>
      <c r="K14" s="12">
        <v>311844</v>
      </c>
      <c r="L14" s="10">
        <v>3885343</v>
      </c>
      <c r="M14" s="17">
        <f t="shared" si="0"/>
        <v>14335328</v>
      </c>
    </row>
    <row r="15" spans="1:13" x14ac:dyDescent="0.25">
      <c r="A15" s="6" t="s">
        <v>55</v>
      </c>
      <c r="B15" s="12">
        <v>1192375</v>
      </c>
      <c r="C15" s="12">
        <v>216395</v>
      </c>
      <c r="D15" s="12">
        <v>12334</v>
      </c>
      <c r="E15" s="12">
        <v>0</v>
      </c>
      <c r="F15" s="12">
        <v>27437</v>
      </c>
      <c r="G15" s="12">
        <v>28921</v>
      </c>
      <c r="H15" s="12">
        <v>302</v>
      </c>
      <c r="I15" s="12">
        <v>2641</v>
      </c>
      <c r="J15" s="10">
        <v>0</v>
      </c>
      <c r="K15" s="12">
        <v>0</v>
      </c>
      <c r="L15" s="10">
        <v>0</v>
      </c>
      <c r="M15" s="17">
        <f t="shared" si="0"/>
        <v>1480405</v>
      </c>
    </row>
    <row r="16" spans="1:13" x14ac:dyDescent="0.25">
      <c r="A16" s="6" t="s">
        <v>19</v>
      </c>
      <c r="B16" s="12">
        <v>3249467</v>
      </c>
      <c r="C16" s="12">
        <v>589721</v>
      </c>
      <c r="D16" s="12">
        <v>33614</v>
      </c>
      <c r="E16" s="12">
        <v>0</v>
      </c>
      <c r="F16" s="12">
        <v>74771</v>
      </c>
      <c r="G16" s="12">
        <v>78789</v>
      </c>
      <c r="H16" s="12">
        <v>793</v>
      </c>
      <c r="I16" s="12">
        <v>7195</v>
      </c>
      <c r="J16" s="10">
        <v>0</v>
      </c>
      <c r="K16" s="12">
        <v>60276</v>
      </c>
      <c r="L16" s="10">
        <v>0</v>
      </c>
      <c r="M16" s="17">
        <f t="shared" si="0"/>
        <v>4094626</v>
      </c>
    </row>
    <row r="17" spans="1:13" x14ac:dyDescent="0.25">
      <c r="A17" s="6" t="s">
        <v>20</v>
      </c>
      <c r="B17" s="12">
        <v>3295733</v>
      </c>
      <c r="C17" s="12">
        <v>598118</v>
      </c>
      <c r="D17" s="12">
        <v>34092</v>
      </c>
      <c r="E17" s="12">
        <v>0</v>
      </c>
      <c r="F17" s="12">
        <v>75836</v>
      </c>
      <c r="G17" s="12">
        <v>80007</v>
      </c>
      <c r="H17" s="12">
        <v>711</v>
      </c>
      <c r="I17" s="12">
        <v>7298</v>
      </c>
      <c r="J17" s="10">
        <v>0</v>
      </c>
      <c r="K17" s="12">
        <v>54030</v>
      </c>
      <c r="L17" s="10">
        <v>251319</v>
      </c>
      <c r="M17" s="17">
        <f t="shared" si="0"/>
        <v>4397144</v>
      </c>
    </row>
    <row r="18" spans="1:13" x14ac:dyDescent="0.25">
      <c r="A18" s="6" t="s">
        <v>21</v>
      </c>
      <c r="B18" s="12">
        <v>15434104</v>
      </c>
      <c r="C18" s="12">
        <v>2801020</v>
      </c>
      <c r="D18" s="12">
        <v>159655</v>
      </c>
      <c r="E18" s="12">
        <v>0</v>
      </c>
      <c r="F18" s="12">
        <v>355143</v>
      </c>
      <c r="G18" s="12">
        <v>372054</v>
      </c>
      <c r="H18" s="12">
        <v>8831</v>
      </c>
      <c r="I18" s="12">
        <v>34175</v>
      </c>
      <c r="J18" s="10">
        <v>0</v>
      </c>
      <c r="K18" s="12">
        <v>671177</v>
      </c>
      <c r="L18" s="10">
        <v>1560651</v>
      </c>
      <c r="M18" s="17">
        <f t="shared" si="0"/>
        <v>21396810</v>
      </c>
    </row>
    <row r="19" spans="1:13" x14ac:dyDescent="0.25">
      <c r="A19" s="6" t="s">
        <v>22</v>
      </c>
      <c r="B19" s="12">
        <v>5309807</v>
      </c>
      <c r="C19" s="12">
        <v>963637</v>
      </c>
      <c r="D19" s="12">
        <v>54926</v>
      </c>
      <c r="E19" s="12">
        <v>0</v>
      </c>
      <c r="F19" s="12">
        <v>122180</v>
      </c>
      <c r="G19" s="12">
        <v>129154</v>
      </c>
      <c r="H19" s="12">
        <v>2356</v>
      </c>
      <c r="I19" s="12">
        <v>11757</v>
      </c>
      <c r="J19" s="10">
        <v>0</v>
      </c>
      <c r="K19" s="12">
        <v>179036</v>
      </c>
      <c r="L19" s="10">
        <v>486871</v>
      </c>
      <c r="M19" s="17">
        <f t="shared" si="0"/>
        <v>7259724</v>
      </c>
    </row>
    <row r="20" spans="1:13" x14ac:dyDescent="0.25">
      <c r="A20" s="6" t="s">
        <v>23</v>
      </c>
      <c r="B20" s="12">
        <v>3124346</v>
      </c>
      <c r="C20" s="12">
        <v>567014</v>
      </c>
      <c r="D20" s="12">
        <v>32319</v>
      </c>
      <c r="E20" s="12">
        <v>0</v>
      </c>
      <c r="F20" s="12">
        <v>71892</v>
      </c>
      <c r="G20" s="12">
        <v>75842</v>
      </c>
      <c r="H20" s="12">
        <v>647</v>
      </c>
      <c r="I20" s="12">
        <v>6918</v>
      </c>
      <c r="J20" s="10">
        <v>0</v>
      </c>
      <c r="K20" s="12">
        <v>49178</v>
      </c>
      <c r="L20" s="10">
        <v>-6508</v>
      </c>
      <c r="M20" s="17">
        <f t="shared" si="0"/>
        <v>3921648</v>
      </c>
    </row>
    <row r="21" spans="1:13" x14ac:dyDescent="0.25">
      <c r="A21" s="6" t="s">
        <v>24</v>
      </c>
      <c r="B21" s="12">
        <v>3053675</v>
      </c>
      <c r="C21" s="12">
        <v>554189</v>
      </c>
      <c r="D21" s="12">
        <v>31588</v>
      </c>
      <c r="E21" s="12">
        <v>0</v>
      </c>
      <c r="F21" s="12">
        <v>70266</v>
      </c>
      <c r="G21" s="12">
        <v>74199</v>
      </c>
      <c r="H21" s="12">
        <v>411</v>
      </c>
      <c r="I21" s="12">
        <v>6762</v>
      </c>
      <c r="J21" s="10">
        <v>0</v>
      </c>
      <c r="K21" s="12">
        <v>31240</v>
      </c>
      <c r="L21" s="10">
        <v>227928</v>
      </c>
      <c r="M21" s="17">
        <f t="shared" si="0"/>
        <v>4050258</v>
      </c>
    </row>
    <row r="22" spans="1:13" x14ac:dyDescent="0.25">
      <c r="A22" s="6" t="s">
        <v>25</v>
      </c>
      <c r="B22" s="12">
        <v>2288655</v>
      </c>
      <c r="C22" s="12">
        <v>415351</v>
      </c>
      <c r="D22" s="12">
        <v>23675</v>
      </c>
      <c r="E22" s="12">
        <v>0</v>
      </c>
      <c r="F22" s="12">
        <v>52663</v>
      </c>
      <c r="G22" s="12">
        <v>55791</v>
      </c>
      <c r="H22" s="12">
        <v>665</v>
      </c>
      <c r="I22" s="12">
        <v>5068</v>
      </c>
      <c r="J22" s="10">
        <v>0</v>
      </c>
      <c r="K22" s="12">
        <v>83728</v>
      </c>
      <c r="L22" s="10">
        <v>77683</v>
      </c>
      <c r="M22" s="17">
        <f t="shared" si="0"/>
        <v>3003279</v>
      </c>
    </row>
    <row r="23" spans="1:13" x14ac:dyDescent="0.25">
      <c r="A23" s="6" t="s">
        <v>26</v>
      </c>
      <c r="B23" s="12">
        <v>3573813</v>
      </c>
      <c r="C23" s="12">
        <v>648585</v>
      </c>
      <c r="D23" s="12">
        <v>36969</v>
      </c>
      <c r="E23" s="12">
        <v>0</v>
      </c>
      <c r="F23" s="12">
        <v>82234</v>
      </c>
      <c r="G23" s="12">
        <v>87352</v>
      </c>
      <c r="H23" s="12">
        <v>766</v>
      </c>
      <c r="I23" s="12">
        <v>7913</v>
      </c>
      <c r="J23" s="10">
        <v>0</v>
      </c>
      <c r="K23" s="12">
        <v>58236</v>
      </c>
      <c r="L23" s="10">
        <v>300325</v>
      </c>
      <c r="M23" s="17">
        <f t="shared" si="0"/>
        <v>4796193</v>
      </c>
    </row>
    <row r="24" spans="1:13" x14ac:dyDescent="0.25">
      <c r="A24" s="6" t="s">
        <v>27</v>
      </c>
      <c r="B24" s="12">
        <v>3605805</v>
      </c>
      <c r="C24" s="12">
        <v>654391</v>
      </c>
      <c r="D24" s="12">
        <v>37300</v>
      </c>
      <c r="E24" s="12">
        <v>0</v>
      </c>
      <c r="F24" s="12">
        <v>82971</v>
      </c>
      <c r="G24" s="12">
        <v>87569</v>
      </c>
      <c r="H24" s="12">
        <v>1709</v>
      </c>
      <c r="I24" s="12">
        <v>7984</v>
      </c>
      <c r="J24" s="10">
        <v>0</v>
      </c>
      <c r="K24" s="12">
        <v>208230</v>
      </c>
      <c r="L24" s="10">
        <v>677777</v>
      </c>
      <c r="M24" s="17">
        <f t="shared" si="0"/>
        <v>5363736</v>
      </c>
    </row>
    <row r="25" spans="1:13" x14ac:dyDescent="0.25">
      <c r="A25" s="6" t="s">
        <v>28</v>
      </c>
      <c r="B25" s="12">
        <v>9435914</v>
      </c>
      <c r="C25" s="12">
        <v>1712453</v>
      </c>
      <c r="D25" s="12">
        <v>97608</v>
      </c>
      <c r="E25" s="12">
        <v>0</v>
      </c>
      <c r="F25" s="12">
        <v>217123</v>
      </c>
      <c r="G25" s="12">
        <v>239771</v>
      </c>
      <c r="H25" s="12">
        <v>4790</v>
      </c>
      <c r="I25" s="12">
        <v>20893</v>
      </c>
      <c r="J25" s="10">
        <v>0</v>
      </c>
      <c r="K25" s="12">
        <v>364031</v>
      </c>
      <c r="L25" s="10">
        <v>2862738</v>
      </c>
      <c r="M25" s="17">
        <f t="shared" si="0"/>
        <v>14955321</v>
      </c>
    </row>
    <row r="26" spans="1:13" x14ac:dyDescent="0.25">
      <c r="A26" s="6" t="s">
        <v>29</v>
      </c>
      <c r="B26" s="12">
        <v>3276858</v>
      </c>
      <c r="C26" s="12">
        <v>594692</v>
      </c>
      <c r="D26" s="12">
        <v>33897</v>
      </c>
      <c r="E26" s="12">
        <v>0</v>
      </c>
      <c r="F26" s="12">
        <v>75401</v>
      </c>
      <c r="G26" s="12">
        <v>79682</v>
      </c>
      <c r="H26" s="12">
        <v>653</v>
      </c>
      <c r="I26" s="12">
        <v>7256</v>
      </c>
      <c r="J26" s="10">
        <v>0</v>
      </c>
      <c r="K26" s="12">
        <v>49660</v>
      </c>
      <c r="L26" s="10">
        <v>457704</v>
      </c>
      <c r="M26" s="17">
        <f t="shared" si="0"/>
        <v>4575803</v>
      </c>
    </row>
    <row r="27" spans="1:13" x14ac:dyDescent="0.25">
      <c r="A27" s="6" t="s">
        <v>30</v>
      </c>
      <c r="B27" s="12">
        <v>3851616</v>
      </c>
      <c r="C27" s="12">
        <v>699001</v>
      </c>
      <c r="D27" s="12">
        <v>39842</v>
      </c>
      <c r="E27" s="12">
        <v>0</v>
      </c>
      <c r="F27" s="12">
        <v>88627</v>
      </c>
      <c r="G27" s="12">
        <v>94006</v>
      </c>
      <c r="H27" s="12">
        <v>1121</v>
      </c>
      <c r="I27" s="12">
        <v>8528</v>
      </c>
      <c r="J27" s="10">
        <v>0</v>
      </c>
      <c r="K27" s="12">
        <v>85213</v>
      </c>
      <c r="L27" s="10">
        <v>0</v>
      </c>
      <c r="M27" s="17">
        <f t="shared" si="0"/>
        <v>4867954</v>
      </c>
    </row>
    <row r="28" spans="1:13" x14ac:dyDescent="0.25">
      <c r="A28" s="6" t="s">
        <v>31</v>
      </c>
      <c r="B28" s="12">
        <v>4886463</v>
      </c>
      <c r="C28" s="12">
        <v>886808</v>
      </c>
      <c r="D28" s="12">
        <v>50547</v>
      </c>
      <c r="E28" s="12">
        <v>0</v>
      </c>
      <c r="F28" s="12">
        <v>112439</v>
      </c>
      <c r="G28" s="12">
        <v>118899</v>
      </c>
      <c r="H28" s="12">
        <v>1936</v>
      </c>
      <c r="I28" s="12">
        <v>10820</v>
      </c>
      <c r="J28" s="10">
        <v>0</v>
      </c>
      <c r="K28" s="12">
        <v>147144</v>
      </c>
      <c r="L28" s="10">
        <v>931524</v>
      </c>
      <c r="M28" s="17">
        <f t="shared" si="0"/>
        <v>7146580</v>
      </c>
    </row>
    <row r="29" spans="1:13" x14ac:dyDescent="0.25">
      <c r="A29" s="6" t="s">
        <v>32</v>
      </c>
      <c r="B29" s="12">
        <v>3023145</v>
      </c>
      <c r="C29" s="12">
        <v>548648</v>
      </c>
      <c r="D29" s="12">
        <v>31272</v>
      </c>
      <c r="E29" s="12">
        <v>0</v>
      </c>
      <c r="F29" s="12">
        <v>69563</v>
      </c>
      <c r="G29" s="12">
        <v>73388</v>
      </c>
      <c r="H29" s="12">
        <v>320</v>
      </c>
      <c r="I29" s="12">
        <v>6694</v>
      </c>
      <c r="J29" s="10">
        <v>0</v>
      </c>
      <c r="K29" s="12">
        <v>24360</v>
      </c>
      <c r="L29" s="10">
        <v>81127</v>
      </c>
      <c r="M29" s="17">
        <f t="shared" si="0"/>
        <v>3858517</v>
      </c>
    </row>
    <row r="30" spans="1:13" x14ac:dyDescent="0.25">
      <c r="A30" s="6" t="s">
        <v>33</v>
      </c>
      <c r="B30" s="12">
        <v>2185173</v>
      </c>
      <c r="C30" s="12">
        <v>396571</v>
      </c>
      <c r="D30" s="12">
        <v>22604</v>
      </c>
      <c r="E30" s="12">
        <v>0</v>
      </c>
      <c r="F30" s="12">
        <v>50281</v>
      </c>
      <c r="G30" s="12">
        <v>53005</v>
      </c>
      <c r="H30" s="12">
        <v>552</v>
      </c>
      <c r="I30" s="12">
        <v>4838</v>
      </c>
      <c r="J30" s="10">
        <v>0</v>
      </c>
      <c r="K30" s="12">
        <v>64875</v>
      </c>
      <c r="L30" s="10">
        <v>229364</v>
      </c>
      <c r="M30" s="17">
        <f t="shared" si="0"/>
        <v>3007263</v>
      </c>
    </row>
    <row r="31" spans="1:13" x14ac:dyDescent="0.25">
      <c r="A31" s="6" t="s">
        <v>34</v>
      </c>
      <c r="B31" s="12">
        <v>3299720</v>
      </c>
      <c r="C31" s="12">
        <v>598841</v>
      </c>
      <c r="D31" s="12">
        <v>34133</v>
      </c>
      <c r="E31" s="12">
        <v>0</v>
      </c>
      <c r="F31" s="12">
        <v>75928</v>
      </c>
      <c r="G31" s="12">
        <v>80110</v>
      </c>
      <c r="H31" s="12">
        <v>295</v>
      </c>
      <c r="I31" s="12">
        <v>7306</v>
      </c>
      <c r="J31" s="10">
        <v>0</v>
      </c>
      <c r="K31" s="12">
        <v>22461</v>
      </c>
      <c r="L31" s="10">
        <v>510251</v>
      </c>
      <c r="M31" s="17">
        <f t="shared" si="0"/>
        <v>4629045</v>
      </c>
    </row>
    <row r="32" spans="1:13" x14ac:dyDescent="0.25">
      <c r="A32" s="6" t="s">
        <v>35</v>
      </c>
      <c r="B32" s="12">
        <v>4987817</v>
      </c>
      <c r="C32" s="12">
        <v>905202</v>
      </c>
      <c r="D32" s="12">
        <v>51596</v>
      </c>
      <c r="E32" s="12">
        <v>0</v>
      </c>
      <c r="F32" s="12">
        <v>114771</v>
      </c>
      <c r="G32" s="12">
        <v>122233</v>
      </c>
      <c r="H32" s="12">
        <v>2149</v>
      </c>
      <c r="I32" s="12">
        <v>11044</v>
      </c>
      <c r="J32" s="10">
        <v>0</v>
      </c>
      <c r="K32" s="12">
        <v>163330</v>
      </c>
      <c r="L32" s="10">
        <v>2303389</v>
      </c>
      <c r="M32" s="17">
        <f t="shared" si="0"/>
        <v>8661531</v>
      </c>
    </row>
    <row r="33" spans="1:13" x14ac:dyDescent="0.25">
      <c r="A33" s="6" t="s">
        <v>36</v>
      </c>
      <c r="B33" s="12">
        <v>3924171</v>
      </c>
      <c r="C33" s="12">
        <v>712168</v>
      </c>
      <c r="D33" s="12">
        <v>40593</v>
      </c>
      <c r="E33" s="12">
        <v>0</v>
      </c>
      <c r="F33" s="12">
        <v>90296</v>
      </c>
      <c r="G33" s="12">
        <v>95293</v>
      </c>
      <c r="H33" s="12">
        <v>1396</v>
      </c>
      <c r="I33" s="12">
        <v>8689</v>
      </c>
      <c r="J33" s="10">
        <v>0</v>
      </c>
      <c r="K33" s="12">
        <v>106078</v>
      </c>
      <c r="L33" s="10">
        <v>0</v>
      </c>
      <c r="M33" s="17">
        <f t="shared" si="0"/>
        <v>4978684</v>
      </c>
    </row>
    <row r="34" spans="1:13" x14ac:dyDescent="0.25">
      <c r="A34" s="6" t="s">
        <v>37</v>
      </c>
      <c r="B34" s="12">
        <v>3339138</v>
      </c>
      <c r="C34" s="12">
        <v>605995</v>
      </c>
      <c r="D34" s="12">
        <v>34541</v>
      </c>
      <c r="E34" s="12">
        <v>0</v>
      </c>
      <c r="F34" s="12">
        <v>76835</v>
      </c>
      <c r="G34" s="12">
        <v>81348</v>
      </c>
      <c r="H34" s="12">
        <v>730</v>
      </c>
      <c r="I34" s="12">
        <v>7394</v>
      </c>
      <c r="J34" s="10">
        <v>0</v>
      </c>
      <c r="K34" s="12">
        <v>55522</v>
      </c>
      <c r="L34" s="10">
        <v>152097</v>
      </c>
      <c r="M34" s="17">
        <f t="shared" si="0"/>
        <v>4353600</v>
      </c>
    </row>
    <row r="35" spans="1:13" x14ac:dyDescent="0.25">
      <c r="A35" s="6" t="s">
        <v>38</v>
      </c>
      <c r="B35" s="12">
        <v>3273511</v>
      </c>
      <c r="C35" s="12">
        <v>594085</v>
      </c>
      <c r="D35" s="12">
        <v>33862</v>
      </c>
      <c r="E35" s="12">
        <v>0</v>
      </c>
      <c r="F35" s="12">
        <v>75324</v>
      </c>
      <c r="G35" s="12">
        <v>80630</v>
      </c>
      <c r="H35" s="12">
        <v>495</v>
      </c>
      <c r="I35" s="12">
        <v>7248</v>
      </c>
      <c r="J35" s="10">
        <v>0</v>
      </c>
      <c r="K35" s="12">
        <v>37587</v>
      </c>
      <c r="L35" s="10">
        <v>138789</v>
      </c>
      <c r="M35" s="17">
        <f t="shared" si="0"/>
        <v>4241531</v>
      </c>
    </row>
    <row r="36" spans="1:13" x14ac:dyDescent="0.25">
      <c r="A36" s="6" t="s">
        <v>39</v>
      </c>
      <c r="B36" s="12">
        <v>6422456</v>
      </c>
      <c r="C36" s="12">
        <v>1165563</v>
      </c>
      <c r="D36" s="12">
        <v>66436</v>
      </c>
      <c r="E36" s="12">
        <v>0</v>
      </c>
      <c r="F36" s="12">
        <v>147783</v>
      </c>
      <c r="G36" s="12">
        <v>154275</v>
      </c>
      <c r="H36" s="12">
        <v>2845</v>
      </c>
      <c r="I36" s="12">
        <v>14221</v>
      </c>
      <c r="J36" s="10">
        <v>0</v>
      </c>
      <c r="K36" s="12">
        <v>216219</v>
      </c>
      <c r="L36" s="10">
        <v>423611</v>
      </c>
      <c r="M36" s="17">
        <f t="shared" si="0"/>
        <v>8613409</v>
      </c>
    </row>
    <row r="37" spans="1:13" x14ac:dyDescent="0.25">
      <c r="A37" s="6" t="s">
        <v>56</v>
      </c>
      <c r="B37" s="12">
        <v>2173473</v>
      </c>
      <c r="C37" s="12">
        <v>394447</v>
      </c>
      <c r="D37" s="12">
        <v>22483</v>
      </c>
      <c r="E37" s="12">
        <v>0</v>
      </c>
      <c r="F37" s="12">
        <v>50012</v>
      </c>
      <c r="G37" s="12">
        <v>52788</v>
      </c>
      <c r="H37" s="12">
        <v>1030</v>
      </c>
      <c r="I37" s="12">
        <v>4813</v>
      </c>
      <c r="J37" s="10">
        <v>0</v>
      </c>
      <c r="K37" s="12">
        <v>0</v>
      </c>
      <c r="L37" s="10">
        <v>0</v>
      </c>
      <c r="M37" s="17">
        <f t="shared" si="0"/>
        <v>2699046</v>
      </c>
    </row>
    <row r="38" spans="1:13" x14ac:dyDescent="0.25">
      <c r="A38" s="6" t="s">
        <v>40</v>
      </c>
      <c r="B38" s="12">
        <v>8621416</v>
      </c>
      <c r="C38" s="12">
        <v>1564636</v>
      </c>
      <c r="D38" s="12">
        <v>89183</v>
      </c>
      <c r="E38" s="12">
        <v>0</v>
      </c>
      <c r="F38" s="12">
        <v>198381</v>
      </c>
      <c r="G38" s="12">
        <v>209806</v>
      </c>
      <c r="H38" s="12">
        <v>4235</v>
      </c>
      <c r="I38" s="12">
        <v>19090</v>
      </c>
      <c r="J38" s="10">
        <v>0</v>
      </c>
      <c r="K38" s="12">
        <v>321865</v>
      </c>
      <c r="L38" s="10">
        <v>16784</v>
      </c>
      <c r="M38" s="17">
        <f t="shared" si="0"/>
        <v>11045396</v>
      </c>
    </row>
    <row r="39" spans="1:13" x14ac:dyDescent="0.25">
      <c r="A39" s="6" t="s">
        <v>41</v>
      </c>
      <c r="B39" s="12">
        <v>5136992</v>
      </c>
      <c r="C39" s="12">
        <v>932274</v>
      </c>
      <c r="D39" s="12">
        <v>53139</v>
      </c>
      <c r="E39" s="12">
        <v>0</v>
      </c>
      <c r="F39" s="12">
        <v>118204</v>
      </c>
      <c r="G39" s="12">
        <v>124516</v>
      </c>
      <c r="H39" s="12">
        <v>2171</v>
      </c>
      <c r="I39" s="12">
        <v>11375</v>
      </c>
      <c r="J39" s="10">
        <v>0</v>
      </c>
      <c r="K39" s="12">
        <v>165026</v>
      </c>
      <c r="L39" s="10">
        <v>1069509</v>
      </c>
      <c r="M39" s="17">
        <f t="shared" si="0"/>
        <v>7613206</v>
      </c>
    </row>
    <row r="40" spans="1:13" x14ac:dyDescent="0.25">
      <c r="A40" s="6" t="s">
        <v>42</v>
      </c>
      <c r="B40" s="12">
        <v>3711392</v>
      </c>
      <c r="C40" s="12">
        <v>673553</v>
      </c>
      <c r="D40" s="12">
        <v>38392</v>
      </c>
      <c r="E40" s="12">
        <v>0</v>
      </c>
      <c r="F40" s="12">
        <v>85400</v>
      </c>
      <c r="G40" s="12">
        <v>88299</v>
      </c>
      <c r="H40" s="12">
        <v>1491</v>
      </c>
      <c r="I40" s="12">
        <v>8218</v>
      </c>
      <c r="J40" s="10">
        <v>0</v>
      </c>
      <c r="K40" s="12">
        <v>113334</v>
      </c>
      <c r="L40" s="10">
        <v>-71691</v>
      </c>
      <c r="M40" s="17">
        <f t="shared" si="0"/>
        <v>4648388</v>
      </c>
    </row>
    <row r="41" spans="1:13" x14ac:dyDescent="0.25">
      <c r="A41" s="6" t="s">
        <v>43</v>
      </c>
      <c r="B41" s="12">
        <v>2961232</v>
      </c>
      <c r="C41" s="12">
        <v>537412</v>
      </c>
      <c r="D41" s="12">
        <v>30632</v>
      </c>
      <c r="E41" s="12">
        <v>0</v>
      </c>
      <c r="F41" s="12">
        <v>68139</v>
      </c>
      <c r="G41" s="12">
        <v>71989</v>
      </c>
      <c r="H41" s="12">
        <v>386</v>
      </c>
      <c r="I41" s="12">
        <v>6557</v>
      </c>
      <c r="J41" s="10">
        <v>0</v>
      </c>
      <c r="K41" s="12">
        <v>29369</v>
      </c>
      <c r="L41" s="10">
        <v>250584</v>
      </c>
      <c r="M41" s="17">
        <f t="shared" si="0"/>
        <v>3956300</v>
      </c>
    </row>
    <row r="42" spans="1:13" ht="15.75" thickBot="1" x14ac:dyDescent="0.3">
      <c r="A42" s="7" t="s">
        <v>44</v>
      </c>
      <c r="B42" s="13">
        <f>SUM(B6:B41)</f>
        <v>193457525</v>
      </c>
      <c r="C42" s="13">
        <f t="shared" ref="C42:L42" si="1">SUM(C6:C41)</f>
        <v>35109158</v>
      </c>
      <c r="D42" s="13">
        <f t="shared" si="1"/>
        <v>2001186</v>
      </c>
      <c r="E42" s="13">
        <f t="shared" si="1"/>
        <v>0</v>
      </c>
      <c r="F42" s="13">
        <f t="shared" si="1"/>
        <v>4451513</v>
      </c>
      <c r="G42" s="13">
        <f t="shared" si="1"/>
        <v>4721332</v>
      </c>
      <c r="H42" s="13">
        <f t="shared" si="1"/>
        <v>78510</v>
      </c>
      <c r="I42" s="13">
        <f t="shared" si="1"/>
        <v>428362</v>
      </c>
      <c r="J42" s="13">
        <f t="shared" si="1"/>
        <v>0</v>
      </c>
      <c r="K42" s="13">
        <f t="shared" si="1"/>
        <v>5967179</v>
      </c>
      <c r="L42" s="13">
        <f t="shared" si="1"/>
        <v>17414663</v>
      </c>
      <c r="M42" s="18">
        <f>SUM(M6:M41)</f>
        <v>263629428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RICARDO</cp:lastModifiedBy>
  <cp:lastPrinted>2017-07-04T22:35:29Z</cp:lastPrinted>
  <dcterms:created xsi:type="dcterms:W3CDTF">2014-04-11T21:27:33Z</dcterms:created>
  <dcterms:modified xsi:type="dcterms:W3CDTF">2019-07-07T16:52:39Z</dcterms:modified>
</cp:coreProperties>
</file>