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FEDERAL\PARTICIPACIONES\Participaciones a Municipios\"/>
    </mc:Choice>
  </mc:AlternateContent>
  <bookViews>
    <workbookView xWindow="0" yWindow="0" windowWidth="20490" windowHeight="7650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62913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<sst xmlns="http://schemas.openxmlformats.org/spreadsheetml/2006/main" count="204" uniqueCount="55">
  <si>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</si>
  <si>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</si>
  <si>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</si>
  <si>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</si>
  <si>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</si>
  <si>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</si>
  <si>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</si>
  <si>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</si>
  <si>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</si>
  <si>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</si>
  <si>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</si>
  <si>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</si>
  <si>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</si>
  <si>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</si>
  <si>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</si>
  <si>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</si>
  <si>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</si>
  <si>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</si>
  <si>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</si>
  <si>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</si>
  <si>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</si>
  <si>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</si>
  <si>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</si>
  <si>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</si>
  <si>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</si>
  <si>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</si>
  <si>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</si>
  <si>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</si>
  <si>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</si>
  <si>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</si>
  <si>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</si>
  <si>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</si>
  <si>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</si>
  <si>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</si>
  <si>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</si>
  <si>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</si>
  <si>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</si>
  <si>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</si>
  <si>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</si>
  <si>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</si>
  <si>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</si>
  <si>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</si>
  <si>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</si>
  <si>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</si>
  <si>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</si>
  <si>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</si>
  <si>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</si>
  <si>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</si>
  <si>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</si>
  <si>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</si>
  <si>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</si>
  <si>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MAYO DEL EJERCICIO 2018</t>
  </si>
  <si>
    <t>EN EL MES DE ABRIL DEL EJERCICIO 2018</t>
  </si>
  <si>
    <t>EN EL MES DE JUNIO DEL EJERCICIO 2018</t>
  </si>
  <si>
    <t>EN EL SEGUNDO TRIMESTRE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</si>
</sst>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25">
      <c r="A6" s="6" t="s">
        <v>11</v>
      </c>
      <c r="B6" s="9">
        <f>SUM('ANEXO VII ABRIL'!B6+'ANEXO VII MAYO'!B6+'ANEXO VII JUNIO'!B6)</f>
        <v>7744501</v>
      </c>
      <c r="C6" s="9">
        <f>SUM('ANEXO VII ABRIL'!C6+'ANEXO VII MAYO'!C6+'ANEXO VII JUNIO'!C6)</f>
        <v>2812611</v>
      </c>
      <c r="D6" s="9">
        <f>SUM('ANEXO VII ABRIL'!D6+'ANEXO VII MAYO'!D6+'ANEXO VII JUNIO'!D6)</f>
        <v>99376</v>
      </c>
      <c r="E6" s="9">
        <f>SUM('ANEXO VII ABRIL'!E6+'ANEXO VII MAYO'!E6+'ANEXO VII JUNIO'!E6)</f>
        <v>0</v>
      </c>
      <c r="F6" s="9">
        <f>SUM('ANEXO VII ABRIL'!F6+'ANEXO VII MAYO'!F6+'ANEXO VII JUNIO'!F6)</f>
        <v>98313</v>
      </c>
      <c r="G6" s="9">
        <f>SUM('ANEXO VII ABRIL'!G6+'ANEXO VII MAYO'!G6+'ANEXO VII JUNIO'!G6)</f>
        <v>242450</v>
      </c>
      <c r="H6" s="9">
        <f>SUM('ANEXO VII ABRIL'!H6+'ANEXO VII MAYO'!H6+'ANEXO VII JUNIO'!H6)</f>
        <v>62</v>
      </c>
      <c r="I6" s="9">
        <f>SUM('ANEXO VII ABRIL'!I6+'ANEXO VII MAYO'!I6+'ANEXO VII JUNIO'!I6)</f>
        <v>20919</v>
      </c>
      <c r="J6" s="10">
        <f>SUM('ANEXO VII ABRIL'!J6+'ANEXO VII MAYO'!J6+'ANEXO VII JUNIO'!J6)</f>
        <v>170931</v>
      </c>
      <c r="K6" s="10">
        <f>SUM('ANEXO VII ABRIL'!K6+'ANEXO VII MAYO'!K6+'ANEXO VII JUNIO'!K6)</f>
        <v>140573</v>
      </c>
      <c r="L6" s="10">
        <f>+'ANEXO VII ABRIL'!L6+'ANEXO VII MAYO'!L6+'ANEXO VII JUNIO'!L6</f>
        <v>0</v>
      </c>
      <c r="M6" s="11">
        <f>SUM(B6:L6)</f>
        <v>11329736</v>
      </c>
      <c r="P6" s="19"/>
    </row>
    <row r="7" spans="1:16" x14ac:dyDescent="0.25">
      <c r="A7" s="6" t="s">
        <v>12</v>
      </c>
      <c r="B7" s="12">
        <f>SUM('ANEXO VII ABRIL'!B7+'ANEXO VII MAYO'!B7+'ANEXO VII JUNIO'!B7)</f>
        <v>9130919</v>
      </c>
      <c r="C7" s="12">
        <f>SUM('ANEXO VII ABRIL'!C7+'ANEXO VII MAYO'!C7+'ANEXO VII JUNIO'!C7)</f>
        <v>3316124</v>
      </c>
      <c r="D7" s="12">
        <f>SUM('ANEXO VII ABRIL'!D7+'ANEXO VII MAYO'!D7+'ANEXO VII JUNIO'!D7)</f>
        <v>117167</v>
      </c>
      <c r="E7" s="12">
        <f>SUM('ANEXO VII ABRIL'!E7+'ANEXO VII MAYO'!E7+'ANEXO VII JUNIO'!E7)</f>
        <v>0</v>
      </c>
      <c r="F7" s="12">
        <f>SUM('ANEXO VII ABRIL'!F7+'ANEXO VII MAYO'!F7+'ANEXO VII JUNIO'!F7)</f>
        <v>115913</v>
      </c>
      <c r="G7" s="12">
        <f>SUM('ANEXO VII ABRIL'!G7+'ANEXO VII MAYO'!G7+'ANEXO VII JUNIO'!G7)</f>
        <v>288159</v>
      </c>
      <c r="H7" s="12">
        <f>SUM('ANEXO VII ABRIL'!H7+'ANEXO VII MAYO'!H7+'ANEXO VII JUNIO'!H7)</f>
        <v>75</v>
      </c>
      <c r="I7" s="12">
        <f>SUM('ANEXO VII ABRIL'!I7+'ANEXO VII MAYO'!I7+'ANEXO VII JUNIO'!I7)</f>
        <v>24663</v>
      </c>
      <c r="J7" s="10">
        <f>SUM('ANEXO VII ABRIL'!J7+'ANEXO VII MAYO'!J7+'ANEXO VII JUNIO'!J7)</f>
        <v>203155</v>
      </c>
      <c r="K7" s="12">
        <f>SUM('ANEXO VII ABRIL'!K7+'ANEXO VII MAYO'!K7+'ANEXO VII JUNIO'!K7)</f>
        <v>174642</v>
      </c>
      <c r="L7" s="10">
        <f>+'ANEXO VII ABRIL'!L7+'ANEXO VII MAYO'!L7+'ANEXO VII JUNIO'!L7</f>
        <v>3538097</v>
      </c>
      <c r="M7" s="11">
        <f t="shared" ref="M7:M38" si="0">SUM(B7:L7)</f>
        <v>16908914</v>
      </c>
      <c r="P7" s="19"/>
    </row>
    <row r="8" spans="1:16" x14ac:dyDescent="0.25">
      <c r="A8" s="6" t="s">
        <v>13</v>
      </c>
      <c r="B8" s="12">
        <f>SUM('ANEXO VII ABRIL'!B8+'ANEXO VII MAYO'!B8+'ANEXO VII JUNIO'!B8)</f>
        <v>10630056</v>
      </c>
      <c r="C8" s="12">
        <f>SUM('ANEXO VII ABRIL'!C8+'ANEXO VII MAYO'!C8+'ANEXO VII JUNIO'!C8)</f>
        <v>3860573</v>
      </c>
      <c r="D8" s="12">
        <f>SUM('ANEXO VII ABRIL'!D8+'ANEXO VII MAYO'!D8+'ANEXO VII JUNIO'!D8)</f>
        <v>136403</v>
      </c>
      <c r="E8" s="12">
        <f>SUM('ANEXO VII ABRIL'!E8+'ANEXO VII MAYO'!E8+'ANEXO VII JUNIO'!E8)</f>
        <v>0</v>
      </c>
      <c r="F8" s="12">
        <f>SUM('ANEXO VII ABRIL'!F8+'ANEXO VII MAYO'!F8+'ANEXO VII JUNIO'!F8)</f>
        <v>134945</v>
      </c>
      <c r="G8" s="12">
        <f>SUM('ANEXO VII ABRIL'!G8+'ANEXO VII MAYO'!G8+'ANEXO VII JUNIO'!G8)</f>
        <v>354467</v>
      </c>
      <c r="H8" s="12">
        <f>SUM('ANEXO VII ABRIL'!H8+'ANEXO VII MAYO'!H8+'ANEXO VII JUNIO'!H8)</f>
        <v>122</v>
      </c>
      <c r="I8" s="12">
        <f>SUM('ANEXO VII ABRIL'!I8+'ANEXO VII MAYO'!I8+'ANEXO VII JUNIO'!I8)</f>
        <v>28710</v>
      </c>
      <c r="J8" s="10">
        <f>SUM('ANEXO VII ABRIL'!J8+'ANEXO VII MAYO'!J8+'ANEXO VII JUNIO'!J8)</f>
        <v>249904</v>
      </c>
      <c r="K8" s="12">
        <f>SUM('ANEXO VII ABRIL'!K8+'ANEXO VII MAYO'!K8+'ANEXO VII JUNIO'!K8)</f>
        <v>282294</v>
      </c>
      <c r="L8" s="10">
        <f>+'ANEXO VII ABRIL'!L8+'ANEXO VII MAYO'!L8+'ANEXO VII JUNIO'!L8</f>
        <v>0</v>
      </c>
      <c r="M8" s="11">
        <f t="shared" si="0"/>
        <v>15677474</v>
      </c>
      <c r="P8" s="19"/>
    </row>
    <row r="9" spans="1:16" x14ac:dyDescent="0.25">
      <c r="A9" s="6" t="s">
        <v>14</v>
      </c>
      <c r="B9" s="12">
        <f>SUM('ANEXO VII ABRIL'!B9+'ANEXO VII MAYO'!B9+'ANEXO VII JUNIO'!B9)</f>
        <v>17000080</v>
      </c>
      <c r="C9" s="12">
        <f>SUM('ANEXO VII ABRIL'!C9+'ANEXO VII MAYO'!C9+'ANEXO VII JUNIO'!C9)</f>
        <v>6174007</v>
      </c>
      <c r="D9" s="12">
        <f>SUM('ANEXO VII ABRIL'!D9+'ANEXO VII MAYO'!D9+'ANEXO VII JUNIO'!D9)</f>
        <v>218141</v>
      </c>
      <c r="E9" s="12">
        <f>SUM('ANEXO VII ABRIL'!E9+'ANEXO VII MAYO'!E9+'ANEXO VII JUNIO'!E9)</f>
        <v>0</v>
      </c>
      <c r="F9" s="12">
        <f>SUM('ANEXO VII ABRIL'!F9+'ANEXO VII MAYO'!F9+'ANEXO VII JUNIO'!F9)</f>
        <v>215809</v>
      </c>
      <c r="G9" s="12">
        <f>SUM('ANEXO VII ABRIL'!G9+'ANEXO VII MAYO'!G9+'ANEXO VII JUNIO'!G9)</f>
        <v>529390</v>
      </c>
      <c r="H9" s="12">
        <f>SUM('ANEXO VII ABRIL'!H9+'ANEXO VII MAYO'!H9+'ANEXO VII JUNIO'!H9)</f>
        <v>294</v>
      </c>
      <c r="I9" s="12">
        <f>SUM('ANEXO VII ABRIL'!I9+'ANEXO VII MAYO'!I9+'ANEXO VII JUNIO'!I9)</f>
        <v>45918</v>
      </c>
      <c r="J9" s="10">
        <f>SUM('ANEXO VII ABRIL'!J9+'ANEXO VII MAYO'!J9+'ANEXO VII JUNIO'!J9)</f>
        <v>373226</v>
      </c>
      <c r="K9" s="12">
        <f>SUM('ANEXO VII ABRIL'!K9+'ANEXO VII MAYO'!K9+'ANEXO VII JUNIO'!K9)</f>
        <v>676458</v>
      </c>
      <c r="L9" s="10">
        <f>+'ANEXO VII ABRIL'!L9+'ANEXO VII MAYO'!L9+'ANEXO VII JUNIO'!L9</f>
        <v>351985</v>
      </c>
      <c r="M9" s="11">
        <f t="shared" si="0"/>
        <v>25585308</v>
      </c>
      <c r="P9" s="19"/>
    </row>
    <row r="10" spans="1:16" x14ac:dyDescent="0.25">
      <c r="A10" s="6" t="s">
        <v>15</v>
      </c>
      <c r="B10" s="12">
        <f>SUM('ANEXO VII ABRIL'!B10+'ANEXO VII MAYO'!B10+'ANEXO VII JUNIO'!B10)</f>
        <v>7467902</v>
      </c>
      <c r="C10" s="12">
        <f>SUM('ANEXO VII ABRIL'!C10+'ANEXO VII MAYO'!C10+'ANEXO VII JUNIO'!C10)</f>
        <v>2712157</v>
      </c>
      <c r="D10" s="12">
        <f>SUM('ANEXO VII ABRIL'!D10+'ANEXO VII MAYO'!D10+'ANEXO VII JUNIO'!D10)</f>
        <v>95827</v>
      </c>
      <c r="E10" s="12">
        <f>SUM('ANEXO VII ABRIL'!E10+'ANEXO VII MAYO'!E10+'ANEXO VII JUNIO'!E10)</f>
        <v>0</v>
      </c>
      <c r="F10" s="12">
        <f>SUM('ANEXO VII ABRIL'!F10+'ANEXO VII MAYO'!F10+'ANEXO VII JUNIO'!F10)</f>
        <v>94802</v>
      </c>
      <c r="G10" s="12">
        <f>SUM('ANEXO VII ABRIL'!G10+'ANEXO VII MAYO'!G10+'ANEXO VII JUNIO'!G10)</f>
        <v>235849</v>
      </c>
      <c r="H10" s="12">
        <f>SUM('ANEXO VII ABRIL'!H10+'ANEXO VII MAYO'!H10+'ANEXO VII JUNIO'!H10)</f>
        <v>34</v>
      </c>
      <c r="I10" s="12">
        <f>SUM('ANEXO VII ABRIL'!I10+'ANEXO VII MAYO'!I10+'ANEXO VII JUNIO'!I10)</f>
        <v>20172</v>
      </c>
      <c r="J10" s="10">
        <f>SUM('ANEXO VII ABRIL'!J10+'ANEXO VII MAYO'!J10+'ANEXO VII JUNIO'!J10)</f>
        <v>166276</v>
      </c>
      <c r="K10" s="12">
        <f>SUM('ANEXO VII ABRIL'!K10+'ANEXO VII MAYO'!K10+'ANEXO VII JUNIO'!K10)</f>
        <v>77264</v>
      </c>
      <c r="L10" s="10">
        <f>+'ANEXO VII ABRIL'!L10+'ANEXO VII MAYO'!L10+'ANEXO VII JUNIO'!L10</f>
        <v>512489</v>
      </c>
      <c r="M10" s="11">
        <f t="shared" si="0"/>
        <v>11382772</v>
      </c>
      <c r="P10" s="19"/>
    </row>
    <row r="11" spans="1:16" x14ac:dyDescent="0.25">
      <c r="A11" s="6" t="s">
        <v>16</v>
      </c>
      <c r="B11" s="12">
        <f>SUM('ANEXO VII ABRIL'!B11+'ANEXO VII MAYO'!B11+'ANEXO VII JUNIO'!B11)</f>
        <v>32699152</v>
      </c>
      <c r="C11" s="12">
        <f>SUM('ANEXO VII ABRIL'!C11+'ANEXO VII MAYO'!C11+'ANEXO VII JUNIO'!C11)</f>
        <v>11875521</v>
      </c>
      <c r="D11" s="12">
        <f>SUM('ANEXO VII ABRIL'!D11+'ANEXO VII MAYO'!D11+'ANEXO VII JUNIO'!D11)</f>
        <v>419588</v>
      </c>
      <c r="E11" s="12">
        <f>SUM('ANEXO VII ABRIL'!E11+'ANEXO VII MAYO'!E11+'ANEXO VII JUNIO'!E11)</f>
        <v>0</v>
      </c>
      <c r="F11" s="12">
        <f>SUM('ANEXO VII ABRIL'!F11+'ANEXO VII MAYO'!F11+'ANEXO VII JUNIO'!F11)</f>
        <v>415102</v>
      </c>
      <c r="G11" s="12">
        <f>SUM('ANEXO VII ABRIL'!G11+'ANEXO VII MAYO'!G11+'ANEXO VII JUNIO'!G11)</f>
        <v>1023653</v>
      </c>
      <c r="H11" s="12">
        <f>SUM('ANEXO VII ABRIL'!H11+'ANEXO VII MAYO'!H11+'ANEXO VII JUNIO'!H11)</f>
        <v>670</v>
      </c>
      <c r="I11" s="12">
        <f>SUM('ANEXO VII ABRIL'!I11+'ANEXO VII MAYO'!I11+'ANEXO VII JUNIO'!I11)</f>
        <v>88320</v>
      </c>
      <c r="J11" s="10">
        <f>SUM('ANEXO VII ABRIL'!J11+'ANEXO VII MAYO'!J11+'ANEXO VII JUNIO'!J11)</f>
        <v>721688</v>
      </c>
      <c r="K11" s="12">
        <f>SUM('ANEXO VII ABRIL'!K11+'ANEXO VII MAYO'!K11+'ANEXO VII JUNIO'!K11)</f>
        <v>1540726</v>
      </c>
      <c r="L11" s="10">
        <f>+'ANEXO VII ABRIL'!L11+'ANEXO VII MAYO'!L11+'ANEXO VII JUNIO'!L11</f>
        <v>0</v>
      </c>
      <c r="M11" s="11">
        <f t="shared" si="0"/>
        <v>48784420</v>
      </c>
      <c r="P11" s="19"/>
    </row>
    <row r="12" spans="1:16" x14ac:dyDescent="0.25">
      <c r="A12" s="6" t="s">
        <v>17</v>
      </c>
      <c r="B12" s="12">
        <f>SUM('ANEXO VII ABRIL'!B12+'ANEXO VII MAYO'!B12+'ANEXO VII JUNIO'!B12)</f>
        <v>69078689</v>
      </c>
      <c r="C12" s="12">
        <f>SUM('ANEXO VII ABRIL'!C12+'ANEXO VII MAYO'!C12+'ANEXO VII JUNIO'!C12)</f>
        <v>25087668</v>
      </c>
      <c r="D12" s="12">
        <f>SUM('ANEXO VII ABRIL'!D12+'ANEXO VII MAYO'!D12+'ANEXO VII JUNIO'!D12)</f>
        <v>886403</v>
      </c>
      <c r="E12" s="12">
        <f>SUM('ANEXO VII ABRIL'!E12+'ANEXO VII MAYO'!E12+'ANEXO VII JUNIO'!E12)</f>
        <v>0</v>
      </c>
      <c r="F12" s="12">
        <f>SUM('ANEXO VII ABRIL'!F12+'ANEXO VII MAYO'!F12+'ANEXO VII JUNIO'!F12)</f>
        <v>876925</v>
      </c>
      <c r="G12" s="12">
        <f>SUM('ANEXO VII ABRIL'!G12+'ANEXO VII MAYO'!G12+'ANEXO VII JUNIO'!G12)</f>
        <v>2166709</v>
      </c>
      <c r="H12" s="12">
        <f>SUM('ANEXO VII ABRIL'!H12+'ANEXO VII MAYO'!H12+'ANEXO VII JUNIO'!H12)</f>
        <v>1260</v>
      </c>
      <c r="I12" s="12">
        <f>SUM('ANEXO VII ABRIL'!I12+'ANEXO VII MAYO'!I12+'ANEXO VII JUNIO'!I12)</f>
        <v>186579</v>
      </c>
      <c r="J12" s="10">
        <f>SUM('ANEXO VII ABRIL'!J12+'ANEXO VII MAYO'!J12+'ANEXO VII JUNIO'!J12)</f>
        <v>1527557</v>
      </c>
      <c r="K12" s="12">
        <f>SUM('ANEXO VII ABRIL'!K12+'ANEXO VII MAYO'!K12+'ANEXO VII JUNIO'!K12)</f>
        <v>2897541</v>
      </c>
      <c r="L12" s="10">
        <f>+'ANEXO VII ABRIL'!L12+'ANEXO VII MAYO'!L12+'ANEXO VII JUNIO'!L12</f>
        <v>5340246</v>
      </c>
      <c r="M12" s="11">
        <f t="shared" si="0"/>
        <v>108049577</v>
      </c>
      <c r="P12" s="19"/>
    </row>
    <row r="13" spans="1:16" x14ac:dyDescent="0.25">
      <c r="A13" s="6" t="s">
        <v>18</v>
      </c>
      <c r="B13" s="12">
        <f>SUM('ANEXO VII ABRIL'!B13+'ANEXO VII MAYO'!B13+'ANEXO VII JUNIO'!B13)</f>
        <v>19105784</v>
      </c>
      <c r="C13" s="12">
        <f>SUM('ANEXO VII ABRIL'!C13+'ANEXO VII MAYO'!C13+'ANEXO VII JUNIO'!C13)</f>
        <v>6938747</v>
      </c>
      <c r="D13" s="12">
        <f>SUM('ANEXO VII ABRIL'!D13+'ANEXO VII MAYO'!D13+'ANEXO VII JUNIO'!D13)</f>
        <v>245162</v>
      </c>
      <c r="E13" s="12">
        <f>SUM('ANEXO VII ABRIL'!E13+'ANEXO VII MAYO'!E13+'ANEXO VII JUNIO'!E13)</f>
        <v>0</v>
      </c>
      <c r="F13" s="12">
        <f>SUM('ANEXO VII ABRIL'!F13+'ANEXO VII MAYO'!F13+'ANEXO VII JUNIO'!F13)</f>
        <v>242540</v>
      </c>
      <c r="G13" s="12">
        <f>SUM('ANEXO VII ABRIL'!G13+'ANEXO VII MAYO'!G13+'ANEXO VII JUNIO'!G13)</f>
        <v>600328</v>
      </c>
      <c r="H13" s="12">
        <f>SUM('ANEXO VII ABRIL'!H13+'ANEXO VII MAYO'!H13+'ANEXO VII JUNIO'!H13)</f>
        <v>341</v>
      </c>
      <c r="I13" s="12">
        <f>SUM('ANEXO VII ABRIL'!I13+'ANEXO VII MAYO'!I13+'ANEXO VII JUNIO'!I13)</f>
        <v>51603</v>
      </c>
      <c r="J13" s="10">
        <f>SUM('ANEXO VII ABRIL'!J13+'ANEXO VII MAYO'!J13+'ANEXO VII JUNIO'!J13)</f>
        <v>423239</v>
      </c>
      <c r="K13" s="12">
        <f>SUM('ANEXO VII ABRIL'!K13+'ANEXO VII MAYO'!K13+'ANEXO VII JUNIO'!K13)</f>
        <v>786974</v>
      </c>
      <c r="L13" s="10">
        <f>+'ANEXO VII ABRIL'!L13+'ANEXO VII MAYO'!L13+'ANEXO VII JUNIO'!L13</f>
        <v>251996</v>
      </c>
      <c r="M13" s="11">
        <f t="shared" si="0"/>
        <v>28646714</v>
      </c>
      <c r="P13" s="19"/>
    </row>
    <row r="14" spans="1:16" x14ac:dyDescent="0.25">
      <c r="A14" s="6" t="s">
        <v>19</v>
      </c>
      <c r="B14" s="12">
        <f>SUM('ANEXO VII ABRIL'!B14+'ANEXO VII MAYO'!B14+'ANEXO VII JUNIO'!B14)</f>
        <v>7587303</v>
      </c>
      <c r="C14" s="12">
        <f>SUM('ANEXO VII ABRIL'!C14+'ANEXO VII MAYO'!C14+'ANEXO VII JUNIO'!C14)</f>
        <v>2755520</v>
      </c>
      <c r="D14" s="12">
        <f>SUM('ANEXO VII ABRIL'!D14+'ANEXO VII MAYO'!D14+'ANEXO VII JUNIO'!D14)</f>
        <v>97359</v>
      </c>
      <c r="E14" s="12">
        <f>SUM('ANEXO VII ABRIL'!E14+'ANEXO VII MAYO'!E14+'ANEXO VII JUNIO'!E14)</f>
        <v>0</v>
      </c>
      <c r="F14" s="12">
        <f>SUM('ANEXO VII ABRIL'!F14+'ANEXO VII MAYO'!F14+'ANEXO VII JUNIO'!F14)</f>
        <v>96318</v>
      </c>
      <c r="G14" s="12">
        <f>SUM('ANEXO VII ABRIL'!G14+'ANEXO VII MAYO'!G14+'ANEXO VII JUNIO'!G14)</f>
        <v>238486</v>
      </c>
      <c r="H14" s="12">
        <f>SUM('ANEXO VII ABRIL'!H14+'ANEXO VII MAYO'!H14+'ANEXO VII JUNIO'!H14)</f>
        <v>66</v>
      </c>
      <c r="I14" s="12">
        <f>SUM('ANEXO VII ABRIL'!I14+'ANEXO VII MAYO'!I14+'ANEXO VII JUNIO'!I14)</f>
        <v>20493</v>
      </c>
      <c r="J14" s="10">
        <f>SUM('ANEXO VII ABRIL'!J14+'ANEXO VII MAYO'!J14+'ANEXO VII JUNIO'!J14)</f>
        <v>168135</v>
      </c>
      <c r="K14" s="12">
        <f>SUM('ANEXO VII ABRIL'!K14+'ANEXO VII MAYO'!K14+'ANEXO VII JUNIO'!K14)</f>
        <v>152114</v>
      </c>
      <c r="L14" s="10">
        <f>+'ANEXO VII ABRIL'!L14+'ANEXO VII MAYO'!L14+'ANEXO VII JUNIO'!L14</f>
        <v>0</v>
      </c>
      <c r="M14" s="11">
        <f t="shared" si="0"/>
        <v>11115794</v>
      </c>
      <c r="P14" s="19"/>
    </row>
    <row r="15" spans="1:16" x14ac:dyDescent="0.25">
      <c r="A15" s="6" t="s">
        <v>20</v>
      </c>
      <c r="B15" s="12">
        <f>SUM('ANEXO VII ABRIL'!B15+'ANEXO VII MAYO'!B15+'ANEXO VII JUNIO'!B15)</f>
        <v>7704582</v>
      </c>
      <c r="C15" s="12">
        <f>SUM('ANEXO VII ABRIL'!C15+'ANEXO VII MAYO'!C15+'ANEXO VII JUNIO'!C15)</f>
        <v>2798113</v>
      </c>
      <c r="D15" s="12">
        <f>SUM('ANEXO VII ABRIL'!D15+'ANEXO VII MAYO'!D15+'ANEXO VII JUNIO'!D15)</f>
        <v>98863</v>
      </c>
      <c r="E15" s="12">
        <f>SUM('ANEXO VII ABRIL'!E15+'ANEXO VII MAYO'!E15+'ANEXO VII JUNIO'!E15)</f>
        <v>0</v>
      </c>
      <c r="F15" s="12">
        <f>SUM('ANEXO VII ABRIL'!F15+'ANEXO VII MAYO'!F15+'ANEXO VII JUNIO'!F15)</f>
        <v>97806</v>
      </c>
      <c r="G15" s="12">
        <f>SUM('ANEXO VII ABRIL'!G15+'ANEXO VII MAYO'!G15+'ANEXO VII JUNIO'!G15)</f>
        <v>241965</v>
      </c>
      <c r="H15" s="12">
        <f>SUM('ANEXO VII ABRIL'!H15+'ANEXO VII MAYO'!H15+'ANEXO VII JUNIO'!H15)</f>
        <v>59</v>
      </c>
      <c r="I15" s="12">
        <f>SUM('ANEXO VII ABRIL'!I15+'ANEXO VII MAYO'!I15+'ANEXO VII JUNIO'!I15)</f>
        <v>20811</v>
      </c>
      <c r="J15" s="10">
        <f>SUM('ANEXO VII ABRIL'!J15+'ANEXO VII MAYO'!J15+'ANEXO VII JUNIO'!J15)</f>
        <v>170588</v>
      </c>
      <c r="K15" s="12">
        <f>SUM('ANEXO VII ABRIL'!K15+'ANEXO VII MAYO'!K15+'ANEXO VII JUNIO'!K15)</f>
        <v>136349</v>
      </c>
      <c r="L15" s="10">
        <f>+'ANEXO VII ABRIL'!L15+'ANEXO VII MAYO'!L15+'ANEXO VII JUNIO'!L15</f>
        <v>0</v>
      </c>
      <c r="M15" s="11">
        <f t="shared" si="0"/>
        <v>11269136</v>
      </c>
      <c r="P15" s="19"/>
    </row>
    <row r="16" spans="1:16" x14ac:dyDescent="0.25">
      <c r="A16" s="6" t="s">
        <v>21</v>
      </c>
      <c r="B16" s="12">
        <f>SUM('ANEXO VII ABRIL'!B16+'ANEXO VII MAYO'!B16+'ANEXO VII JUNIO'!B16)</f>
        <v>35828252</v>
      </c>
      <c r="C16" s="12">
        <f>SUM('ANEXO VII ABRIL'!C16+'ANEXO VII MAYO'!C16+'ANEXO VII JUNIO'!C16)</f>
        <v>13011932</v>
      </c>
      <c r="D16" s="12">
        <f>SUM('ANEXO VII ABRIL'!D16+'ANEXO VII MAYO'!D16+'ANEXO VII JUNIO'!D16)</f>
        <v>459740</v>
      </c>
      <c r="E16" s="12">
        <f>SUM('ANEXO VII ABRIL'!E16+'ANEXO VII MAYO'!E16+'ANEXO VII JUNIO'!E16)</f>
        <v>0</v>
      </c>
      <c r="F16" s="12">
        <f>SUM('ANEXO VII ABRIL'!F16+'ANEXO VII MAYO'!F16+'ANEXO VII JUNIO'!F16)</f>
        <v>454824</v>
      </c>
      <c r="G16" s="12">
        <f>SUM('ANEXO VII ABRIL'!G16+'ANEXO VII MAYO'!G16+'ANEXO VII JUNIO'!G16)</f>
        <v>1128138</v>
      </c>
      <c r="H16" s="12">
        <f>SUM('ANEXO VII ABRIL'!H16+'ANEXO VII MAYO'!H16+'ANEXO VII JUNIO'!H16)</f>
        <v>737</v>
      </c>
      <c r="I16" s="12">
        <f>SUM('ANEXO VII ABRIL'!I16+'ANEXO VII MAYO'!I16+'ANEXO VII JUNIO'!I16)</f>
        <v>96771</v>
      </c>
      <c r="J16" s="10">
        <f>SUM('ANEXO VII ABRIL'!J16+'ANEXO VII MAYO'!J16+'ANEXO VII JUNIO'!J16)</f>
        <v>795352</v>
      </c>
      <c r="K16" s="12">
        <f>SUM('ANEXO VII ABRIL'!K16+'ANEXO VII MAYO'!K16+'ANEXO VII JUNIO'!K16)</f>
        <v>1693789</v>
      </c>
      <c r="L16" s="10">
        <f>+'ANEXO VII ABRIL'!L16+'ANEXO VII MAYO'!L16+'ANEXO VII JUNIO'!L16</f>
        <v>2790903</v>
      </c>
      <c r="M16" s="11">
        <f t="shared" si="0"/>
        <v>56260438</v>
      </c>
      <c r="P16" s="19"/>
    </row>
    <row r="17" spans="1:16" x14ac:dyDescent="0.25">
      <c r="A17" s="6" t="s">
        <v>22</v>
      </c>
      <c r="B17" s="12">
        <f>SUM('ANEXO VII ABRIL'!B17+'ANEXO VII MAYO'!B17+'ANEXO VII JUNIO'!B17)</f>
        <v>12437358</v>
      </c>
      <c r="C17" s="12">
        <f>SUM('ANEXO VII ABRIL'!C17+'ANEXO VII MAYO'!C17+'ANEXO VII JUNIO'!C17)</f>
        <v>4516941</v>
      </c>
      <c r="D17" s="12">
        <f>SUM('ANEXO VII ABRIL'!D17+'ANEXO VII MAYO'!D17+'ANEXO VII JUNIO'!D17)</f>
        <v>159593</v>
      </c>
      <c r="E17" s="12">
        <f>SUM('ANEXO VII ABRIL'!E17+'ANEXO VII MAYO'!E17+'ANEXO VII JUNIO'!E17)</f>
        <v>0</v>
      </c>
      <c r="F17" s="12">
        <f>SUM('ANEXO VII ABRIL'!F17+'ANEXO VII MAYO'!F17+'ANEXO VII JUNIO'!F17)</f>
        <v>157887</v>
      </c>
      <c r="G17" s="12">
        <f>SUM('ANEXO VII ABRIL'!G17+'ANEXO VII MAYO'!G17+'ANEXO VII JUNIO'!G17)</f>
        <v>382462</v>
      </c>
      <c r="H17" s="12">
        <f>SUM('ANEXO VII ABRIL'!H17+'ANEXO VII MAYO'!H17+'ANEXO VII JUNIO'!H17)</f>
        <v>197</v>
      </c>
      <c r="I17" s="12">
        <f>SUM('ANEXO VII ABRIL'!I17+'ANEXO VII MAYO'!I17+'ANEXO VII JUNIO'!I17)</f>
        <v>33594</v>
      </c>
      <c r="J17" s="10">
        <f>SUM('ANEXO VII ABRIL'!J17+'ANEXO VII MAYO'!J17+'ANEXO VII JUNIO'!J17)</f>
        <v>269639</v>
      </c>
      <c r="K17" s="12">
        <f>SUM('ANEXO VII ABRIL'!K17+'ANEXO VII MAYO'!K17+'ANEXO VII JUNIO'!K17)</f>
        <v>451818</v>
      </c>
      <c r="L17" s="10">
        <f>+'ANEXO VII ABRIL'!L17+'ANEXO VII MAYO'!L17+'ANEXO VII JUNIO'!L17</f>
        <v>812101</v>
      </c>
      <c r="M17" s="11">
        <f t="shared" si="0"/>
        <v>19221590</v>
      </c>
      <c r="P17" s="19"/>
    </row>
    <row r="18" spans="1:16" x14ac:dyDescent="0.25">
      <c r="A18" s="6" t="s">
        <v>23</v>
      </c>
      <c r="B18" s="12">
        <f>SUM('ANEXO VII ABRIL'!B18+'ANEXO VII MAYO'!B18+'ANEXO VII JUNIO'!B18)</f>
        <v>7303475</v>
      </c>
      <c r="C18" s="12">
        <f>SUM('ANEXO VII ABRIL'!C18+'ANEXO VII MAYO'!C18+'ANEXO VII JUNIO'!C18)</f>
        <v>2652441</v>
      </c>
      <c r="D18" s="12">
        <f>SUM('ANEXO VII ABRIL'!D18+'ANEXO VII MAYO'!D18+'ANEXO VII JUNIO'!D18)</f>
        <v>93717</v>
      </c>
      <c r="E18" s="12">
        <f>SUM('ANEXO VII ABRIL'!E18+'ANEXO VII MAYO'!E18+'ANEXO VII JUNIO'!E18)</f>
        <v>0</v>
      </c>
      <c r="F18" s="12">
        <f>SUM('ANEXO VII ABRIL'!F18+'ANEXO VII MAYO'!F18+'ANEXO VII JUNIO'!F18)</f>
        <v>92715</v>
      </c>
      <c r="G18" s="12">
        <f>SUM('ANEXO VII ABRIL'!G18+'ANEXO VII MAYO'!G18+'ANEXO VII JUNIO'!G18)</f>
        <v>229088</v>
      </c>
      <c r="H18" s="12">
        <f>SUM('ANEXO VII ABRIL'!H18+'ANEXO VII MAYO'!H18+'ANEXO VII JUNIO'!H18)</f>
        <v>54</v>
      </c>
      <c r="I18" s="12">
        <f>SUM('ANEXO VII ABRIL'!I18+'ANEXO VII MAYO'!I18+'ANEXO VII JUNIO'!I18)</f>
        <v>19725</v>
      </c>
      <c r="J18" s="10">
        <f>SUM('ANEXO VII ABRIL'!J18+'ANEXO VII MAYO'!J18+'ANEXO VII JUNIO'!J18)</f>
        <v>161511</v>
      </c>
      <c r="K18" s="12">
        <f>SUM('ANEXO VII ABRIL'!K18+'ANEXO VII MAYO'!K18+'ANEXO VII JUNIO'!K18)</f>
        <v>124106</v>
      </c>
      <c r="L18" s="10">
        <f>+'ANEXO VII ABRIL'!L18+'ANEXO VII MAYO'!L18+'ANEXO VII JUNIO'!L18</f>
        <v>921546</v>
      </c>
      <c r="M18" s="11">
        <f t="shared" si="0"/>
        <v>11598378</v>
      </c>
      <c r="P18" s="19"/>
    </row>
    <row r="19" spans="1:16" x14ac:dyDescent="0.25">
      <c r="A19" s="6" t="s">
        <v>24</v>
      </c>
      <c r="B19" s="12">
        <f>SUM('ANEXO VII ABRIL'!B19+'ANEXO VII MAYO'!B19+'ANEXO VII JUNIO'!B19)</f>
        <v>7145243</v>
      </c>
      <c r="C19" s="12">
        <f>SUM('ANEXO VII ABRIL'!C19+'ANEXO VII MAYO'!C19+'ANEXO VII JUNIO'!C19)</f>
        <v>2594976</v>
      </c>
      <c r="D19" s="12">
        <f>SUM('ANEXO VII ABRIL'!D19+'ANEXO VII MAYO'!D19+'ANEXO VII JUNIO'!D19)</f>
        <v>91686</v>
      </c>
      <c r="E19" s="12">
        <f>SUM('ANEXO VII ABRIL'!E19+'ANEXO VII MAYO'!E19+'ANEXO VII JUNIO'!E19)</f>
        <v>0</v>
      </c>
      <c r="F19" s="12">
        <f>SUM('ANEXO VII ABRIL'!F19+'ANEXO VII MAYO'!F19+'ANEXO VII JUNIO'!F19)</f>
        <v>90705</v>
      </c>
      <c r="G19" s="12">
        <f>SUM('ANEXO VII ABRIL'!G19+'ANEXO VII MAYO'!G19+'ANEXO VII JUNIO'!G19)</f>
        <v>223952</v>
      </c>
      <c r="H19" s="12">
        <f>SUM('ANEXO VII ABRIL'!H19+'ANEXO VII MAYO'!H19+'ANEXO VII JUNIO'!H19)</f>
        <v>34</v>
      </c>
      <c r="I19" s="12">
        <f>SUM('ANEXO VII ABRIL'!I19+'ANEXO VII MAYO'!I19+'ANEXO VII JUNIO'!I19)</f>
        <v>19299</v>
      </c>
      <c r="J19" s="10">
        <f>SUM('ANEXO VII ABRIL'!J19+'ANEXO VII MAYO'!J19+'ANEXO VII JUNIO'!J19)</f>
        <v>157888</v>
      </c>
      <c r="K19" s="12">
        <f>SUM('ANEXO VII ABRIL'!K19+'ANEXO VII MAYO'!K19+'ANEXO VII JUNIO'!K19)</f>
        <v>78837</v>
      </c>
      <c r="L19" s="10">
        <f>+'ANEXO VII ABRIL'!L19+'ANEXO VII MAYO'!L19+'ANEXO VII JUNIO'!L19</f>
        <v>523887</v>
      </c>
      <c r="M19" s="11">
        <f t="shared" si="0"/>
        <v>10926507</v>
      </c>
      <c r="P19" s="19"/>
    </row>
    <row r="20" spans="1:16" x14ac:dyDescent="0.25">
      <c r="A20" s="6" t="s">
        <v>25</v>
      </c>
      <c r="B20" s="12">
        <f>SUM('ANEXO VII ABRIL'!B20+'ANEXO VII MAYO'!B20+'ANEXO VII JUNIO'!B20)</f>
        <v>8897431</v>
      </c>
      <c r="C20" s="12">
        <f>SUM('ANEXO VII ABRIL'!C20+'ANEXO VII MAYO'!C20+'ANEXO VII JUNIO'!C20)</f>
        <v>3231327</v>
      </c>
      <c r="D20" s="12">
        <f>SUM('ANEXO VII ABRIL'!D20+'ANEXO VII MAYO'!D20+'ANEXO VII JUNIO'!D20)</f>
        <v>114170</v>
      </c>
      <c r="E20" s="12">
        <f>SUM('ANEXO VII ABRIL'!E20+'ANEXO VII MAYO'!E20+'ANEXO VII JUNIO'!E20)</f>
        <v>0</v>
      </c>
      <c r="F20" s="12">
        <f>SUM('ANEXO VII ABRIL'!F20+'ANEXO VII MAYO'!F20+'ANEXO VII JUNIO'!F20)</f>
        <v>112950</v>
      </c>
      <c r="G20" s="12">
        <f>SUM('ANEXO VII ABRIL'!G20+'ANEXO VII MAYO'!G20+'ANEXO VII JUNIO'!G20)</f>
        <v>278912</v>
      </c>
      <c r="H20" s="12">
        <f>SUM('ANEXO VII ABRIL'!H20+'ANEXO VII MAYO'!H20+'ANEXO VII JUNIO'!H20)</f>
        <v>92</v>
      </c>
      <c r="I20" s="12">
        <f>SUM('ANEXO VII ABRIL'!I20+'ANEXO VII MAYO'!I20+'ANEXO VII JUNIO'!I20)</f>
        <v>24033</v>
      </c>
      <c r="J20" s="10">
        <f>SUM('ANEXO VII ABRIL'!J20+'ANEXO VII MAYO'!J20+'ANEXO VII JUNIO'!J20)</f>
        <v>196637</v>
      </c>
      <c r="K20" s="12">
        <f>SUM('ANEXO VII ABRIL'!K20+'ANEXO VII MAYO'!K20+'ANEXO VII JUNIO'!K20)</f>
        <v>211296</v>
      </c>
      <c r="L20" s="10">
        <f>+'ANEXO VII ABRIL'!L20+'ANEXO VII MAYO'!L20+'ANEXO VII JUNIO'!L20</f>
        <v>76369</v>
      </c>
      <c r="M20" s="11">
        <f t="shared" si="0"/>
        <v>13143217</v>
      </c>
      <c r="P20" s="19"/>
    </row>
    <row r="21" spans="1:16" x14ac:dyDescent="0.25">
      <c r="A21" s="6" t="s">
        <v>26</v>
      </c>
      <c r="B21" s="12">
        <f>SUM('ANEXO VII ABRIL'!B21+'ANEXO VII MAYO'!B21+'ANEXO VII JUNIO'!B21)</f>
        <v>8411838</v>
      </c>
      <c r="C21" s="12">
        <f>SUM('ANEXO VII ABRIL'!C21+'ANEXO VII MAYO'!C21+'ANEXO VII JUNIO'!C21)</f>
        <v>3054970</v>
      </c>
      <c r="D21" s="12">
        <f>SUM('ANEXO VII ABRIL'!D21+'ANEXO VII MAYO'!D21+'ANEXO VII JUNIO'!D21)</f>
        <v>107940</v>
      </c>
      <c r="E21" s="12">
        <f>SUM('ANEXO VII ABRIL'!E21+'ANEXO VII MAYO'!E21+'ANEXO VII JUNIO'!E21)</f>
        <v>0</v>
      </c>
      <c r="F21" s="12">
        <f>SUM('ANEXO VII ABRIL'!F21+'ANEXO VII MAYO'!F21+'ANEXO VII JUNIO'!F21)</f>
        <v>106785</v>
      </c>
      <c r="G21" s="12">
        <f>SUM('ANEXO VII ABRIL'!G21+'ANEXO VII MAYO'!G21+'ANEXO VII JUNIO'!G21)</f>
        <v>262527</v>
      </c>
      <c r="H21" s="12">
        <f>SUM('ANEXO VII ABRIL'!H21+'ANEXO VII MAYO'!H21+'ANEXO VII JUNIO'!H21)</f>
        <v>64</v>
      </c>
      <c r="I21" s="12">
        <f>SUM('ANEXO VII ABRIL'!I21+'ANEXO VII MAYO'!I21+'ANEXO VII JUNIO'!I21)</f>
        <v>22719</v>
      </c>
      <c r="J21" s="10">
        <f>SUM('ANEXO VII ABRIL'!J21+'ANEXO VII MAYO'!J21+'ANEXO VII JUNIO'!J21)</f>
        <v>185085</v>
      </c>
      <c r="K21" s="12">
        <f>SUM('ANEXO VII ABRIL'!K21+'ANEXO VII MAYO'!K21+'ANEXO VII JUNIO'!K21)</f>
        <v>146965</v>
      </c>
      <c r="L21" s="10">
        <f>+'ANEXO VII ABRIL'!L21+'ANEXO VII MAYO'!L21+'ANEXO VII JUNIO'!L21</f>
        <v>0</v>
      </c>
      <c r="M21" s="11">
        <f t="shared" si="0"/>
        <v>12298893</v>
      </c>
      <c r="P21" s="19"/>
    </row>
    <row r="22" spans="1:16" x14ac:dyDescent="0.25">
      <c r="A22" s="6" t="s">
        <v>27</v>
      </c>
      <c r="B22" s="12">
        <f>SUM('ANEXO VII ABRIL'!B22+'ANEXO VII MAYO'!B22+'ANEXO VII JUNIO'!B22)</f>
        <v>13516156</v>
      </c>
      <c r="C22" s="12">
        <f>SUM('ANEXO VII ABRIL'!C22+'ANEXO VII MAYO'!C22+'ANEXO VII JUNIO'!C22)</f>
        <v>4908733</v>
      </c>
      <c r="D22" s="12">
        <f>SUM('ANEXO VII ABRIL'!D22+'ANEXO VII MAYO'!D22+'ANEXO VII JUNIO'!D22)</f>
        <v>173436</v>
      </c>
      <c r="E22" s="12">
        <f>SUM('ANEXO VII ABRIL'!E22+'ANEXO VII MAYO'!E22+'ANEXO VII JUNIO'!E22)</f>
        <v>0</v>
      </c>
      <c r="F22" s="12">
        <f>SUM('ANEXO VII ABRIL'!F22+'ANEXO VII MAYO'!F22+'ANEXO VII JUNIO'!F22)</f>
        <v>171582</v>
      </c>
      <c r="G22" s="12">
        <f>SUM('ANEXO VII ABRIL'!G22+'ANEXO VII MAYO'!G22+'ANEXO VII JUNIO'!G22)</f>
        <v>425450</v>
      </c>
      <c r="H22" s="12">
        <f>SUM('ANEXO VII ABRIL'!H22+'ANEXO VII MAYO'!H22+'ANEXO VII JUNIO'!H22)</f>
        <v>228</v>
      </c>
      <c r="I22" s="12">
        <f>SUM('ANEXO VII ABRIL'!I22+'ANEXO VII MAYO'!I22+'ANEXO VII JUNIO'!I22)</f>
        <v>36507</v>
      </c>
      <c r="J22" s="10">
        <f>SUM('ANEXO VII ABRIL'!J22+'ANEXO VII MAYO'!J22+'ANEXO VII JUNIO'!J22)</f>
        <v>299947</v>
      </c>
      <c r="K22" s="12">
        <f>SUM('ANEXO VII ABRIL'!K22+'ANEXO VII MAYO'!K22+'ANEXO VII JUNIO'!K22)</f>
        <v>525489</v>
      </c>
      <c r="L22" s="10">
        <f>+'ANEXO VII ABRIL'!L22+'ANEXO VII MAYO'!L22+'ANEXO VII JUNIO'!L22</f>
        <v>0</v>
      </c>
      <c r="M22" s="11">
        <f t="shared" si="0"/>
        <v>20057528</v>
      </c>
      <c r="P22" s="19"/>
    </row>
    <row r="23" spans="1:16" x14ac:dyDescent="0.25">
      <c r="A23" s="6" t="s">
        <v>28</v>
      </c>
      <c r="B23" s="12">
        <f>SUM('ANEXO VII ABRIL'!B23+'ANEXO VII MAYO'!B23+'ANEXO VII JUNIO'!B23)</f>
        <v>23089616</v>
      </c>
      <c r="C23" s="12">
        <f>SUM('ANEXO VII ABRIL'!C23+'ANEXO VII MAYO'!C23+'ANEXO VII JUNIO'!C23)</f>
        <v>8385577</v>
      </c>
      <c r="D23" s="12">
        <f>SUM('ANEXO VII ABRIL'!D23+'ANEXO VII MAYO'!D23+'ANEXO VII JUNIO'!D23)</f>
        <v>296281</v>
      </c>
      <c r="E23" s="12">
        <f>SUM('ANEXO VII ABRIL'!E23+'ANEXO VII MAYO'!E23+'ANEXO VII JUNIO'!E23)</f>
        <v>0</v>
      </c>
      <c r="F23" s="12">
        <f>SUM('ANEXO VII ABRIL'!F23+'ANEXO VII MAYO'!F23+'ANEXO VII JUNIO'!F23)</f>
        <v>293113</v>
      </c>
      <c r="G23" s="12">
        <f>SUM('ANEXO VII ABRIL'!G23+'ANEXO VII MAYO'!G23+'ANEXO VII JUNIO'!G23)</f>
        <v>722615</v>
      </c>
      <c r="H23" s="12">
        <f>SUM('ANEXO VII ABRIL'!H23+'ANEXO VII MAYO'!H23+'ANEXO VII JUNIO'!H23)</f>
        <v>400</v>
      </c>
      <c r="I23" s="12">
        <f>SUM('ANEXO VII ABRIL'!I23+'ANEXO VII MAYO'!I23+'ANEXO VII JUNIO'!I23)</f>
        <v>62364</v>
      </c>
      <c r="J23" s="10">
        <f>SUM('ANEXO VII ABRIL'!J23+'ANEXO VII MAYO'!J23+'ANEXO VII JUNIO'!J23)</f>
        <v>509453</v>
      </c>
      <c r="K23" s="12">
        <f>SUM('ANEXO VII ABRIL'!K23+'ANEXO VII MAYO'!K23+'ANEXO VII JUNIO'!K23)</f>
        <v>918672</v>
      </c>
      <c r="L23" s="10">
        <f>+'ANEXO VII ABRIL'!L23+'ANEXO VII MAYO'!L23+'ANEXO VII JUNIO'!L23</f>
        <v>626226</v>
      </c>
      <c r="M23" s="11">
        <f t="shared" si="0"/>
        <v>34904317</v>
      </c>
      <c r="P23" s="19"/>
    </row>
    <row r="24" spans="1:16" x14ac:dyDescent="0.25">
      <c r="A24" s="6" t="s">
        <v>29</v>
      </c>
      <c r="B24" s="12">
        <f>SUM('ANEXO VII ABRIL'!B24+'ANEXO VII MAYO'!B24+'ANEXO VII JUNIO'!B24)</f>
        <v>7673248</v>
      </c>
      <c r="C24" s="12">
        <f>SUM('ANEXO VII ABRIL'!C24+'ANEXO VII MAYO'!C24+'ANEXO VII JUNIO'!C24)</f>
        <v>2786733</v>
      </c>
      <c r="D24" s="12">
        <f>SUM('ANEXO VII ABRIL'!D24+'ANEXO VII MAYO'!D24+'ANEXO VII JUNIO'!D24)</f>
        <v>98462</v>
      </c>
      <c r="E24" s="12">
        <f>SUM('ANEXO VII ABRIL'!E24+'ANEXO VII MAYO'!E24+'ANEXO VII JUNIO'!E24)</f>
        <v>0</v>
      </c>
      <c r="F24" s="12">
        <f>SUM('ANEXO VII ABRIL'!F24+'ANEXO VII MAYO'!F24+'ANEXO VII JUNIO'!F24)</f>
        <v>97409</v>
      </c>
      <c r="G24" s="12">
        <f>SUM('ANEXO VII ABRIL'!G24+'ANEXO VII MAYO'!G24+'ANEXO VII JUNIO'!G24)</f>
        <v>240621</v>
      </c>
      <c r="H24" s="12">
        <f>SUM('ANEXO VII ABRIL'!H24+'ANEXO VII MAYO'!H24+'ANEXO VII JUNIO'!H24)</f>
        <v>54</v>
      </c>
      <c r="I24" s="12">
        <f>SUM('ANEXO VII ABRIL'!I24+'ANEXO VII MAYO'!I24+'ANEXO VII JUNIO'!I24)</f>
        <v>20724</v>
      </c>
      <c r="J24" s="10">
        <f>SUM('ANEXO VII ABRIL'!J24+'ANEXO VII MAYO'!J24+'ANEXO VII JUNIO'!J24)</f>
        <v>169641</v>
      </c>
      <c r="K24" s="12">
        <f>SUM('ANEXO VII ABRIL'!K24+'ANEXO VII MAYO'!K24+'ANEXO VII JUNIO'!K24)</f>
        <v>125324</v>
      </c>
      <c r="L24" s="10">
        <f>+'ANEXO VII ABRIL'!L24+'ANEXO VII MAYO'!L24+'ANEXO VII JUNIO'!L24</f>
        <v>1030598</v>
      </c>
      <c r="M24" s="11">
        <f t="shared" si="0"/>
        <v>12242814</v>
      </c>
      <c r="P24" s="19"/>
    </row>
    <row r="25" spans="1:16" x14ac:dyDescent="0.25">
      <c r="A25" s="6" t="s">
        <v>30</v>
      </c>
      <c r="B25" s="12">
        <f>SUM('ANEXO VII ABRIL'!B25+'ANEXO VII MAYO'!B25+'ANEXO VII JUNIO'!B25)</f>
        <v>9052628</v>
      </c>
      <c r="C25" s="12">
        <f>SUM('ANEXO VII ABRIL'!C25+'ANEXO VII MAYO'!C25+'ANEXO VII JUNIO'!C25)</f>
        <v>3287689</v>
      </c>
      <c r="D25" s="12">
        <f>SUM('ANEXO VII ABRIL'!D25+'ANEXO VII MAYO'!D25+'ANEXO VII JUNIO'!D25)</f>
        <v>116162</v>
      </c>
      <c r="E25" s="12">
        <f>SUM('ANEXO VII ABRIL'!E25+'ANEXO VII MAYO'!E25+'ANEXO VII JUNIO'!E25)</f>
        <v>0</v>
      </c>
      <c r="F25" s="12">
        <f>SUM('ANEXO VII ABRIL'!F25+'ANEXO VII MAYO'!F25+'ANEXO VII JUNIO'!F25)</f>
        <v>114919</v>
      </c>
      <c r="G25" s="12">
        <f>SUM('ANEXO VII ABRIL'!G25+'ANEXO VII MAYO'!G25+'ANEXO VII JUNIO'!G25)</f>
        <v>284633</v>
      </c>
      <c r="H25" s="12">
        <f>SUM('ANEXO VII ABRIL'!H25+'ANEXO VII MAYO'!H25+'ANEXO VII JUNIO'!H25)</f>
        <v>93</v>
      </c>
      <c r="I25" s="12">
        <f>SUM('ANEXO VII ABRIL'!I25+'ANEXO VII MAYO'!I25+'ANEXO VII JUNIO'!I25)</f>
        <v>24450</v>
      </c>
      <c r="J25" s="10">
        <f>SUM('ANEXO VII ABRIL'!J25+'ANEXO VII MAYO'!J25+'ANEXO VII JUNIO'!J25)</f>
        <v>200670</v>
      </c>
      <c r="K25" s="12">
        <f>SUM('ANEXO VII ABRIL'!K25+'ANEXO VII MAYO'!K25+'ANEXO VII JUNIO'!K25)</f>
        <v>215045</v>
      </c>
      <c r="L25" s="10">
        <f>+'ANEXO VII ABRIL'!L25+'ANEXO VII MAYO'!L25+'ANEXO VII JUNIO'!L25</f>
        <v>1471</v>
      </c>
      <c r="M25" s="11">
        <f t="shared" si="0"/>
        <v>13297760</v>
      </c>
      <c r="P25" s="19"/>
    </row>
    <row r="26" spans="1:16" x14ac:dyDescent="0.25">
      <c r="A26" s="6" t="s">
        <v>31</v>
      </c>
      <c r="B26" s="12">
        <f>SUM('ANEXO VII ABRIL'!B26+'ANEXO VII MAYO'!B26+'ANEXO VII JUNIO'!B26)</f>
        <v>11449783</v>
      </c>
      <c r="C26" s="12">
        <f>SUM('ANEXO VII ABRIL'!C26+'ANEXO VII MAYO'!C26+'ANEXO VII JUNIO'!C26)</f>
        <v>4158277</v>
      </c>
      <c r="D26" s="12">
        <f>SUM('ANEXO VII ABRIL'!D26+'ANEXO VII MAYO'!D26+'ANEXO VII JUNIO'!D26)</f>
        <v>146921</v>
      </c>
      <c r="E26" s="12">
        <f>SUM('ANEXO VII ABRIL'!E26+'ANEXO VII MAYO'!E26+'ANEXO VII JUNIO'!E26)</f>
        <v>0</v>
      </c>
      <c r="F26" s="12">
        <f>SUM('ANEXO VII ABRIL'!F26+'ANEXO VII MAYO'!F26+'ANEXO VII JUNIO'!F26)</f>
        <v>145350</v>
      </c>
      <c r="G26" s="12">
        <f>SUM('ANEXO VII ABRIL'!G26+'ANEXO VII MAYO'!G26+'ANEXO VII JUNIO'!G26)</f>
        <v>359826</v>
      </c>
      <c r="H26" s="12">
        <f>SUM('ANEXO VII ABRIL'!H26+'ANEXO VII MAYO'!H26+'ANEXO VII JUNIO'!H26)</f>
        <v>162</v>
      </c>
      <c r="I26" s="12">
        <f>SUM('ANEXO VII ABRIL'!I26+'ANEXO VII MAYO'!I26+'ANEXO VII JUNIO'!I26)</f>
        <v>30927</v>
      </c>
      <c r="J26" s="10">
        <f>SUM('ANEXO VII ABRIL'!J26+'ANEXO VII MAYO'!J26+'ANEXO VII JUNIO'!J26)</f>
        <v>253682</v>
      </c>
      <c r="K26" s="12">
        <f>SUM('ANEXO VII ABRIL'!K26+'ANEXO VII MAYO'!K26+'ANEXO VII JUNIO'!K26)</f>
        <v>371335</v>
      </c>
      <c r="L26" s="10">
        <f>+'ANEXO VII ABRIL'!L26+'ANEXO VII MAYO'!L26+'ANEXO VII JUNIO'!L26</f>
        <v>1043758</v>
      </c>
      <c r="M26" s="11">
        <f t="shared" si="0"/>
        <v>17960021</v>
      </c>
      <c r="P26" s="19"/>
    </row>
    <row r="27" spans="1:16" x14ac:dyDescent="0.25">
      <c r="A27" s="6" t="s">
        <v>32</v>
      </c>
      <c r="B27" s="12">
        <f>SUM('ANEXO VII ABRIL'!B27+'ANEXO VII MAYO'!B27+'ANEXO VII JUNIO'!B27)</f>
        <v>7067157</v>
      </c>
      <c r="C27" s="12">
        <f>SUM('ANEXO VII ABRIL'!C27+'ANEXO VII MAYO'!C27+'ANEXO VII JUNIO'!C27)</f>
        <v>2566617</v>
      </c>
      <c r="D27" s="12">
        <f>SUM('ANEXO VII ABRIL'!D27+'ANEXO VII MAYO'!D27+'ANEXO VII JUNIO'!D27)</f>
        <v>90684</v>
      </c>
      <c r="E27" s="12">
        <f>SUM('ANEXO VII ABRIL'!E27+'ANEXO VII MAYO'!E27+'ANEXO VII JUNIO'!E27)</f>
        <v>0</v>
      </c>
      <c r="F27" s="12">
        <f>SUM('ANEXO VII ABRIL'!F27+'ANEXO VII MAYO'!F27+'ANEXO VII JUNIO'!F27)</f>
        <v>89715</v>
      </c>
      <c r="G27" s="12">
        <f>SUM('ANEXO VII ABRIL'!G27+'ANEXO VII MAYO'!G27+'ANEXO VII JUNIO'!G27)</f>
        <v>221553</v>
      </c>
      <c r="H27" s="12">
        <f>SUM('ANEXO VII ABRIL'!H27+'ANEXO VII MAYO'!H27+'ANEXO VII JUNIO'!H27)</f>
        <v>27</v>
      </c>
      <c r="I27" s="12">
        <f>SUM('ANEXO VII ABRIL'!I27+'ANEXO VII MAYO'!I27+'ANEXO VII JUNIO'!I27)</f>
        <v>19089</v>
      </c>
      <c r="J27" s="10">
        <f>SUM('ANEXO VII ABRIL'!J27+'ANEXO VII MAYO'!J27+'ANEXO VII JUNIO'!J27)</f>
        <v>156198</v>
      </c>
      <c r="K27" s="12">
        <f>SUM('ANEXO VII ABRIL'!K27+'ANEXO VII MAYO'!K27+'ANEXO VII JUNIO'!K27)</f>
        <v>61476</v>
      </c>
      <c r="L27" s="10">
        <f>+'ANEXO VII ABRIL'!L27+'ANEXO VII MAYO'!L27+'ANEXO VII JUNIO'!L27</f>
        <v>87451</v>
      </c>
      <c r="M27" s="11">
        <f t="shared" si="0"/>
        <v>10359967</v>
      </c>
      <c r="P27" s="19"/>
    </row>
    <row r="28" spans="1:16" x14ac:dyDescent="0.25">
      <c r="A28" s="6" t="s">
        <v>33</v>
      </c>
      <c r="B28" s="12">
        <f>SUM('ANEXO VII ABRIL'!B28+'ANEXO VII MAYO'!B28+'ANEXO VII JUNIO'!B28)</f>
        <v>7889370</v>
      </c>
      <c r="C28" s="12">
        <f>SUM('ANEXO VII ABRIL'!C28+'ANEXO VII MAYO'!C28+'ANEXO VII JUNIO'!C28)</f>
        <v>2865224</v>
      </c>
      <c r="D28" s="12">
        <f>SUM('ANEXO VII ABRIL'!D28+'ANEXO VII MAYO'!D28+'ANEXO VII JUNIO'!D28)</f>
        <v>101234</v>
      </c>
      <c r="E28" s="12">
        <f>SUM('ANEXO VII ABRIL'!E28+'ANEXO VII MAYO'!E28+'ANEXO VII JUNIO'!E28)</f>
        <v>0</v>
      </c>
      <c r="F28" s="12">
        <f>SUM('ANEXO VII ABRIL'!F28+'ANEXO VII MAYO'!F28+'ANEXO VII JUNIO'!F28)</f>
        <v>100152</v>
      </c>
      <c r="G28" s="12">
        <f>SUM('ANEXO VII ABRIL'!G28+'ANEXO VII MAYO'!G28+'ANEXO VII JUNIO'!G28)</f>
        <v>247760</v>
      </c>
      <c r="H28" s="12">
        <f>SUM('ANEXO VII ABRIL'!H28+'ANEXO VII MAYO'!H28+'ANEXO VII JUNIO'!H28)</f>
        <v>71</v>
      </c>
      <c r="I28" s="12">
        <f>SUM('ANEXO VII ABRIL'!I28+'ANEXO VII MAYO'!I28+'ANEXO VII JUNIO'!I28)</f>
        <v>21309</v>
      </c>
      <c r="J28" s="10">
        <f>SUM('ANEXO VII ABRIL'!J28+'ANEXO VII MAYO'!J28+'ANEXO VII JUNIO'!J28)</f>
        <v>174674</v>
      </c>
      <c r="K28" s="12">
        <f>SUM('ANEXO VII ABRIL'!K28+'ANEXO VII MAYO'!K28+'ANEXO VII JUNIO'!K28)</f>
        <v>163717</v>
      </c>
      <c r="L28" s="10">
        <f>+'ANEXO VII ABRIL'!L28+'ANEXO VII MAYO'!L28+'ANEXO VII JUNIO'!L28</f>
        <v>2428857</v>
      </c>
      <c r="M28" s="11">
        <f t="shared" si="0"/>
        <v>13992368</v>
      </c>
      <c r="P28" s="19"/>
    </row>
    <row r="29" spans="1:16" x14ac:dyDescent="0.25">
      <c r="A29" s="6" t="s">
        <v>34</v>
      </c>
      <c r="B29" s="12">
        <f>SUM('ANEXO VII ABRIL'!B29+'ANEXO VII MAYO'!B29+'ANEXO VII JUNIO'!B29)</f>
        <v>7714517</v>
      </c>
      <c r="C29" s="12">
        <f>SUM('ANEXO VII ABRIL'!C29+'ANEXO VII MAYO'!C29+'ANEXO VII JUNIO'!C29)</f>
        <v>2801721</v>
      </c>
      <c r="D29" s="12">
        <f>SUM('ANEXO VII ABRIL'!D29+'ANEXO VII MAYO'!D29+'ANEXO VII JUNIO'!D29)</f>
        <v>98991</v>
      </c>
      <c r="E29" s="12">
        <f>SUM('ANEXO VII ABRIL'!E29+'ANEXO VII MAYO'!E29+'ANEXO VII JUNIO'!E29)</f>
        <v>0</v>
      </c>
      <c r="F29" s="12">
        <f>SUM('ANEXO VII ABRIL'!F29+'ANEXO VII MAYO'!F29+'ANEXO VII JUNIO'!F29)</f>
        <v>97932</v>
      </c>
      <c r="G29" s="12">
        <f>SUM('ANEXO VII ABRIL'!G29+'ANEXO VII MAYO'!G29+'ANEXO VII JUNIO'!G29)</f>
        <v>241973</v>
      </c>
      <c r="H29" s="12">
        <f>SUM('ANEXO VII ABRIL'!H29+'ANEXO VII MAYO'!H29+'ANEXO VII JUNIO'!H29)</f>
        <v>25</v>
      </c>
      <c r="I29" s="12">
        <f>SUM('ANEXO VII ABRIL'!I29+'ANEXO VII MAYO'!I29+'ANEXO VII JUNIO'!I29)</f>
        <v>20838</v>
      </c>
      <c r="J29" s="10">
        <f>SUM('ANEXO VII ABRIL'!J29+'ANEXO VII MAYO'!J29+'ANEXO VII JUNIO'!J29)</f>
        <v>170594</v>
      </c>
      <c r="K29" s="12">
        <f>SUM('ANEXO VII ABRIL'!K29+'ANEXO VII MAYO'!K29+'ANEXO VII JUNIO'!K29)</f>
        <v>56682</v>
      </c>
      <c r="L29" s="10">
        <f>+'ANEXO VII ABRIL'!L29+'ANEXO VII MAYO'!L29+'ANEXO VII JUNIO'!L29</f>
        <v>357227</v>
      </c>
      <c r="M29" s="11">
        <f t="shared" si="0"/>
        <v>11560500</v>
      </c>
      <c r="P29" s="19"/>
    </row>
    <row r="30" spans="1:16" x14ac:dyDescent="0.25">
      <c r="A30" s="6" t="s">
        <v>35</v>
      </c>
      <c r="B30" s="12">
        <f>SUM('ANEXO VII ABRIL'!B30+'ANEXO VII MAYO'!B30+'ANEXO VII JUNIO'!B30)</f>
        <v>11770863</v>
      </c>
      <c r="C30" s="12">
        <f>SUM('ANEXO VII ABRIL'!C30+'ANEXO VII MAYO'!C30+'ANEXO VII JUNIO'!C30)</f>
        <v>4274886</v>
      </c>
      <c r="D30" s="12">
        <f>SUM('ANEXO VII ABRIL'!D30+'ANEXO VII MAYO'!D30+'ANEXO VII JUNIO'!D30)</f>
        <v>151041</v>
      </c>
      <c r="E30" s="12">
        <f>SUM('ANEXO VII ABRIL'!E30+'ANEXO VII MAYO'!E30+'ANEXO VII JUNIO'!E30)</f>
        <v>0</v>
      </c>
      <c r="F30" s="12">
        <f>SUM('ANEXO VII ABRIL'!F30+'ANEXO VII MAYO'!F30+'ANEXO VII JUNIO'!F30)</f>
        <v>149426</v>
      </c>
      <c r="G30" s="12">
        <f>SUM('ANEXO VII ABRIL'!G30+'ANEXO VII MAYO'!G30+'ANEXO VII JUNIO'!G30)</f>
        <v>362928</v>
      </c>
      <c r="H30" s="12">
        <f>SUM('ANEXO VII ABRIL'!H30+'ANEXO VII MAYO'!H30+'ANEXO VII JUNIO'!H30)</f>
        <v>179</v>
      </c>
      <c r="I30" s="12">
        <f>SUM('ANEXO VII ABRIL'!I30+'ANEXO VII MAYO'!I30+'ANEXO VII JUNIO'!I30)</f>
        <v>31794</v>
      </c>
      <c r="J30" s="10">
        <f>SUM('ANEXO VII ABRIL'!J30+'ANEXO VII MAYO'!J30+'ANEXO VII JUNIO'!J30)</f>
        <v>255869</v>
      </c>
      <c r="K30" s="12">
        <f>SUM('ANEXO VII ABRIL'!K30+'ANEXO VII MAYO'!K30+'ANEXO VII JUNIO'!K30)</f>
        <v>412181</v>
      </c>
      <c r="L30" s="10">
        <f>+'ANEXO VII ABRIL'!L30+'ANEXO VII MAYO'!L30+'ANEXO VII JUNIO'!L30</f>
        <v>0</v>
      </c>
      <c r="M30" s="11">
        <f t="shared" si="0"/>
        <v>17409167</v>
      </c>
      <c r="P30" s="19"/>
    </row>
    <row r="31" spans="1:16" x14ac:dyDescent="0.25">
      <c r="A31" s="6" t="s">
        <v>36</v>
      </c>
      <c r="B31" s="12">
        <f>SUM('ANEXO VII ABRIL'!B31+'ANEXO VII MAYO'!B31+'ANEXO VII JUNIO'!B31)</f>
        <v>9176602</v>
      </c>
      <c r="C31" s="12">
        <f>SUM('ANEXO VII ABRIL'!C31+'ANEXO VII MAYO'!C31+'ANEXO VII JUNIO'!C31)</f>
        <v>3332714</v>
      </c>
      <c r="D31" s="12">
        <f>SUM('ANEXO VII ABRIL'!D31+'ANEXO VII MAYO'!D31+'ANEXO VII JUNIO'!D31)</f>
        <v>117752</v>
      </c>
      <c r="E31" s="12">
        <f>SUM('ANEXO VII ABRIL'!E31+'ANEXO VII MAYO'!E31+'ANEXO VII JUNIO'!E31)</f>
        <v>0</v>
      </c>
      <c r="F31" s="12">
        <f>SUM('ANEXO VII ABRIL'!F31+'ANEXO VII MAYO'!F31+'ANEXO VII JUNIO'!F31)</f>
        <v>116493</v>
      </c>
      <c r="G31" s="12">
        <f>SUM('ANEXO VII ABRIL'!G31+'ANEXO VII MAYO'!G31+'ANEXO VII JUNIO'!G31)</f>
        <v>287417</v>
      </c>
      <c r="H31" s="12">
        <f>SUM('ANEXO VII ABRIL'!H31+'ANEXO VII MAYO'!H31+'ANEXO VII JUNIO'!H31)</f>
        <v>116</v>
      </c>
      <c r="I31" s="12">
        <f>SUM('ANEXO VII ABRIL'!I31+'ANEXO VII MAYO'!I31+'ANEXO VII JUNIO'!I31)</f>
        <v>24786</v>
      </c>
      <c r="J31" s="10">
        <f>SUM('ANEXO VII ABRIL'!J31+'ANEXO VII MAYO'!J31+'ANEXO VII JUNIO'!J31)</f>
        <v>202632</v>
      </c>
      <c r="K31" s="12">
        <f>SUM('ANEXO VII ABRIL'!K31+'ANEXO VII MAYO'!K31+'ANEXO VII JUNIO'!K31)</f>
        <v>267701</v>
      </c>
      <c r="L31" s="10">
        <f>+'ANEXO VII ABRIL'!L31+'ANEXO VII MAYO'!L31+'ANEXO VII JUNIO'!L31</f>
        <v>0</v>
      </c>
      <c r="M31" s="11">
        <f t="shared" si="0"/>
        <v>13526213</v>
      </c>
      <c r="P31" s="19"/>
    </row>
    <row r="32" spans="1:16" x14ac:dyDescent="0.25">
      <c r="A32" s="6" t="s">
        <v>37</v>
      </c>
      <c r="B32" s="12">
        <f>SUM('ANEXO VII ABRIL'!B32+'ANEXO VII MAYO'!B32+'ANEXO VII JUNIO'!B32)</f>
        <v>7833726</v>
      </c>
      <c r="C32" s="12">
        <f>SUM('ANEXO VII ABRIL'!C32+'ANEXO VII MAYO'!C32+'ANEXO VII JUNIO'!C32)</f>
        <v>2845015</v>
      </c>
      <c r="D32" s="12">
        <f>SUM('ANEXO VII ABRIL'!D32+'ANEXO VII MAYO'!D32+'ANEXO VII JUNIO'!D32)</f>
        <v>100521</v>
      </c>
      <c r="E32" s="12">
        <f>SUM('ANEXO VII ABRIL'!E32+'ANEXO VII MAYO'!E32+'ANEXO VII JUNIO'!E32)</f>
        <v>0</v>
      </c>
      <c r="F32" s="12">
        <f>SUM('ANEXO VII ABRIL'!F32+'ANEXO VII MAYO'!F32+'ANEXO VII JUNIO'!F32)</f>
        <v>99445</v>
      </c>
      <c r="G32" s="12">
        <f>SUM('ANEXO VII ABRIL'!G32+'ANEXO VII MAYO'!G32+'ANEXO VII JUNIO'!G32)</f>
        <v>244373</v>
      </c>
      <c r="H32" s="12">
        <f>SUM('ANEXO VII ABRIL'!H32+'ANEXO VII MAYO'!H32+'ANEXO VII JUNIO'!H32)</f>
        <v>61</v>
      </c>
      <c r="I32" s="12">
        <f>SUM('ANEXO VII ABRIL'!I32+'ANEXO VII MAYO'!I32+'ANEXO VII JUNIO'!I32)</f>
        <v>21159</v>
      </c>
      <c r="J32" s="10">
        <f>SUM('ANEXO VII ABRIL'!J32+'ANEXO VII MAYO'!J32+'ANEXO VII JUNIO'!J32)</f>
        <v>172285</v>
      </c>
      <c r="K32" s="12">
        <f>SUM('ANEXO VII ABRIL'!K32+'ANEXO VII MAYO'!K32+'ANEXO VII JUNIO'!K32)</f>
        <v>140114</v>
      </c>
      <c r="L32" s="10">
        <f>+'ANEXO VII ABRIL'!L32+'ANEXO VII MAYO'!L32+'ANEXO VII JUNIO'!L32</f>
        <v>331615</v>
      </c>
      <c r="M32" s="11">
        <f t="shared" si="0"/>
        <v>11788314</v>
      </c>
      <c r="P32" s="19"/>
    </row>
    <row r="33" spans="1:16" x14ac:dyDescent="0.25">
      <c r="A33" s="6" t="s">
        <v>38</v>
      </c>
      <c r="B33" s="12">
        <f>SUM('ANEXO VII ABRIL'!B33+'ANEXO VII MAYO'!B33+'ANEXO VII JUNIO'!B33)</f>
        <v>7764523</v>
      </c>
      <c r="C33" s="12">
        <f>SUM('ANEXO VII ABRIL'!C33+'ANEXO VII MAYO'!C33+'ANEXO VII JUNIO'!C33)</f>
        <v>2819882</v>
      </c>
      <c r="D33" s="12">
        <f>SUM('ANEXO VII ABRIL'!D33+'ANEXO VII MAYO'!D33+'ANEXO VII JUNIO'!D33)</f>
        <v>99632</v>
      </c>
      <c r="E33" s="12">
        <f>SUM('ANEXO VII ABRIL'!E33+'ANEXO VII MAYO'!E33+'ANEXO VII JUNIO'!E33)</f>
        <v>0</v>
      </c>
      <c r="F33" s="12">
        <f>SUM('ANEXO VII ABRIL'!F33+'ANEXO VII MAYO'!F33+'ANEXO VII JUNIO'!F33)</f>
        <v>98567</v>
      </c>
      <c r="G33" s="12">
        <f>SUM('ANEXO VII ABRIL'!G33+'ANEXO VII MAYO'!G33+'ANEXO VII JUNIO'!G33)</f>
        <v>240925</v>
      </c>
      <c r="H33" s="12">
        <f>SUM('ANEXO VII ABRIL'!H33+'ANEXO VII MAYO'!H33+'ANEXO VII JUNIO'!H33)</f>
        <v>41</v>
      </c>
      <c r="I33" s="12">
        <f>SUM('ANEXO VII ABRIL'!I33+'ANEXO VII MAYO'!I33+'ANEXO VII JUNIO'!I33)</f>
        <v>20973</v>
      </c>
      <c r="J33" s="10">
        <f>SUM('ANEXO VII ABRIL'!J33+'ANEXO VII MAYO'!J33+'ANEXO VII JUNIO'!J33)</f>
        <v>169856</v>
      </c>
      <c r="K33" s="12">
        <f>SUM('ANEXO VII ABRIL'!K33+'ANEXO VII MAYO'!K33+'ANEXO VII JUNIO'!K33)</f>
        <v>94856</v>
      </c>
      <c r="L33" s="10">
        <f>+'ANEXO VII ABRIL'!L33+'ANEXO VII MAYO'!L33+'ANEXO VII JUNIO'!L33</f>
        <v>139990</v>
      </c>
      <c r="M33" s="11">
        <f t="shared" si="0"/>
        <v>11449245</v>
      </c>
      <c r="P33" s="19"/>
    </row>
    <row r="34" spans="1:16" x14ac:dyDescent="0.25">
      <c r="A34" s="6" t="s">
        <v>39</v>
      </c>
      <c r="B34" s="12">
        <f>SUM('ANEXO VII ABRIL'!B34+'ANEXO VII MAYO'!B34+'ANEXO VII JUNIO'!B34)</f>
        <v>14856481</v>
      </c>
      <c r="C34" s="12">
        <f>SUM('ANEXO VII ABRIL'!C34+'ANEXO VII MAYO'!C34+'ANEXO VII JUNIO'!C34)</f>
        <v>5395505</v>
      </c>
      <c r="D34" s="12">
        <f>SUM('ANEXO VII ABRIL'!D34+'ANEXO VII MAYO'!D34+'ANEXO VII JUNIO'!D34)</f>
        <v>190636</v>
      </c>
      <c r="E34" s="12">
        <f>SUM('ANEXO VII ABRIL'!E34+'ANEXO VII MAYO'!E34+'ANEXO VII JUNIO'!E34)</f>
        <v>0</v>
      </c>
      <c r="F34" s="12">
        <f>SUM('ANEXO VII ABRIL'!F34+'ANEXO VII MAYO'!F34+'ANEXO VII JUNIO'!F34)</f>
        <v>188597</v>
      </c>
      <c r="G34" s="12">
        <f>SUM('ANEXO VII ABRIL'!G34+'ANEXO VII MAYO'!G34+'ANEXO VII JUNIO'!G34)</f>
        <v>466530</v>
      </c>
      <c r="H34" s="12">
        <f>SUM('ANEXO VII ABRIL'!H34+'ANEXO VII MAYO'!H34+'ANEXO VII JUNIO'!H34)</f>
        <v>238</v>
      </c>
      <c r="I34" s="12">
        <f>SUM('ANEXO VII ABRIL'!I34+'ANEXO VII MAYO'!I34+'ANEXO VII JUNIO'!I34)</f>
        <v>40128</v>
      </c>
      <c r="J34" s="10">
        <f>SUM('ANEXO VII ABRIL'!J34+'ANEXO VII MAYO'!J34+'ANEXO VII JUNIO'!J34)</f>
        <v>328909</v>
      </c>
      <c r="K34" s="12">
        <f>SUM('ANEXO VII ABRIL'!K34+'ANEXO VII MAYO'!K34+'ANEXO VII JUNIO'!K34)</f>
        <v>545653</v>
      </c>
      <c r="L34" s="10">
        <f>+'ANEXO VII ABRIL'!L34+'ANEXO VII MAYO'!L34+'ANEXO VII JUNIO'!L34</f>
        <v>1272541</v>
      </c>
      <c r="M34" s="11">
        <f t="shared" si="0"/>
        <v>23285218</v>
      </c>
      <c r="P34" s="19"/>
    </row>
    <row r="35" spans="1:16" x14ac:dyDescent="0.25">
      <c r="A35" s="6" t="s">
        <v>40</v>
      </c>
      <c r="B35" s="12">
        <f>SUM('ANEXO VII ABRIL'!B35+'ANEXO VII MAYO'!B35+'ANEXO VII JUNIO'!B35)</f>
        <v>20204015</v>
      </c>
      <c r="C35" s="12">
        <f>SUM('ANEXO VII ABRIL'!C35+'ANEXO VII MAYO'!C35+'ANEXO VII JUNIO'!C35)</f>
        <v>7337597</v>
      </c>
      <c r="D35" s="12">
        <f>SUM('ANEXO VII ABRIL'!D35+'ANEXO VII MAYO'!D35+'ANEXO VII JUNIO'!D35)</f>
        <v>259254</v>
      </c>
      <c r="E35" s="12">
        <f>SUM('ANEXO VII ABRIL'!E35+'ANEXO VII MAYO'!E35+'ANEXO VII JUNIO'!E35)</f>
        <v>0</v>
      </c>
      <c r="F35" s="12">
        <f>SUM('ANEXO VII ABRIL'!F35+'ANEXO VII MAYO'!F35+'ANEXO VII JUNIO'!F35)</f>
        <v>256481</v>
      </c>
      <c r="G35" s="12">
        <f>SUM('ANEXO VII ABRIL'!G35+'ANEXO VII MAYO'!G35+'ANEXO VII JUNIO'!G35)</f>
        <v>616974</v>
      </c>
      <c r="H35" s="12">
        <f>SUM('ANEXO VII ABRIL'!H35+'ANEXO VII MAYO'!H35+'ANEXO VII JUNIO'!H35)</f>
        <v>353</v>
      </c>
      <c r="I35" s="12">
        <f>SUM('ANEXO VII ABRIL'!I35+'ANEXO VII MAYO'!I35+'ANEXO VII JUNIO'!I35)</f>
        <v>54570</v>
      </c>
      <c r="J35" s="10">
        <f>SUM('ANEXO VII ABRIL'!J35+'ANEXO VII MAYO'!J35+'ANEXO VII JUNIO'!J35)</f>
        <v>434974</v>
      </c>
      <c r="K35" s="12">
        <f>SUM('ANEXO VII ABRIL'!K35+'ANEXO VII MAYO'!K35+'ANEXO VII JUNIO'!K35)</f>
        <v>812261</v>
      </c>
      <c r="L35" s="10">
        <f>+'ANEXO VII ABRIL'!L35+'ANEXO VII MAYO'!L35+'ANEXO VII JUNIO'!L35</f>
        <v>2001363</v>
      </c>
      <c r="M35" s="11">
        <f t="shared" si="0"/>
        <v>31977842</v>
      </c>
      <c r="P35" s="19"/>
    </row>
    <row r="36" spans="1:16" x14ac:dyDescent="0.25">
      <c r="A36" s="6" t="s">
        <v>41</v>
      </c>
      <c r="B36" s="12">
        <f>SUM('ANEXO VII ABRIL'!B36+'ANEXO VII MAYO'!B36+'ANEXO VII JUNIO'!B36)</f>
        <v>11990749</v>
      </c>
      <c r="C36" s="12">
        <f>SUM('ANEXO VII ABRIL'!C36+'ANEXO VII MAYO'!C36+'ANEXO VII JUNIO'!C36)</f>
        <v>4354742</v>
      </c>
      <c r="D36" s="12">
        <f>SUM('ANEXO VII ABRIL'!D36+'ANEXO VII MAYO'!D36+'ANEXO VII JUNIO'!D36)</f>
        <v>153863</v>
      </c>
      <c r="E36" s="12">
        <f>SUM('ANEXO VII ABRIL'!E36+'ANEXO VII MAYO'!E36+'ANEXO VII JUNIO'!E36)</f>
        <v>0</v>
      </c>
      <c r="F36" s="12">
        <f>SUM('ANEXO VII ABRIL'!F36+'ANEXO VII MAYO'!F36+'ANEXO VII JUNIO'!F36)</f>
        <v>152217</v>
      </c>
      <c r="G36" s="12">
        <f>SUM('ANEXO VII ABRIL'!G36+'ANEXO VII MAYO'!G36+'ANEXO VII JUNIO'!G36)</f>
        <v>376243</v>
      </c>
      <c r="H36" s="12">
        <f>SUM('ANEXO VII ABRIL'!H36+'ANEXO VII MAYO'!H36+'ANEXO VII JUNIO'!H36)</f>
        <v>181</v>
      </c>
      <c r="I36" s="12">
        <f>SUM('ANEXO VII ABRIL'!I36+'ANEXO VII MAYO'!I36+'ANEXO VII JUNIO'!I36)</f>
        <v>32388</v>
      </c>
      <c r="J36" s="10">
        <f>SUM('ANEXO VII ABRIL'!J36+'ANEXO VII MAYO'!J36+'ANEXO VII JUNIO'!J36)</f>
        <v>265257</v>
      </c>
      <c r="K36" s="12">
        <f>SUM('ANEXO VII ABRIL'!K36+'ANEXO VII MAYO'!K36+'ANEXO VII JUNIO'!K36)</f>
        <v>416460</v>
      </c>
      <c r="L36" s="10">
        <f>+'ANEXO VII ABRIL'!L36+'ANEXO VII MAYO'!L36+'ANEXO VII JUNIO'!L36</f>
        <v>0</v>
      </c>
      <c r="M36" s="11">
        <f t="shared" si="0"/>
        <v>17742100</v>
      </c>
      <c r="P36" s="19"/>
    </row>
    <row r="37" spans="1:16" x14ac:dyDescent="0.25">
      <c r="A37" s="6" t="s">
        <v>42</v>
      </c>
      <c r="B37" s="12">
        <f>SUM('ANEXO VII ABRIL'!B37+'ANEXO VII MAYO'!B37+'ANEXO VII JUNIO'!B37)</f>
        <v>8503024</v>
      </c>
      <c r="C37" s="12">
        <f>SUM('ANEXO VII ABRIL'!C37+'ANEXO VII MAYO'!C37+'ANEXO VII JUNIO'!C37)</f>
        <v>3088088</v>
      </c>
      <c r="D37" s="12">
        <f>SUM('ANEXO VII ABRIL'!D37+'ANEXO VII MAYO'!D37+'ANEXO VII JUNIO'!D37)</f>
        <v>109109</v>
      </c>
      <c r="E37" s="12">
        <f>SUM('ANEXO VII ABRIL'!E37+'ANEXO VII MAYO'!E37+'ANEXO VII JUNIO'!E37)</f>
        <v>0</v>
      </c>
      <c r="F37" s="12">
        <f>SUM('ANEXO VII ABRIL'!F37+'ANEXO VII MAYO'!F37+'ANEXO VII JUNIO'!F37)</f>
        <v>107942</v>
      </c>
      <c r="G37" s="12">
        <f>SUM('ANEXO VII ABRIL'!G37+'ANEXO VII MAYO'!G37+'ANEXO VII JUNIO'!G37)</f>
        <v>266964</v>
      </c>
      <c r="H37" s="12">
        <f>SUM('ANEXO VII ABRIL'!H37+'ANEXO VII MAYO'!H37+'ANEXO VII JUNIO'!H37)</f>
        <v>124</v>
      </c>
      <c r="I37" s="12">
        <f>SUM('ANEXO VII ABRIL'!I37+'ANEXO VII MAYO'!I37+'ANEXO VII JUNIO'!I37)</f>
        <v>22965</v>
      </c>
      <c r="J37" s="10">
        <f>SUM('ANEXO VII ABRIL'!J37+'ANEXO VII MAYO'!J37+'ANEXO VII JUNIO'!J37)</f>
        <v>188214</v>
      </c>
      <c r="K37" s="12">
        <f>SUM('ANEXO VII ABRIL'!K37+'ANEXO VII MAYO'!K37+'ANEXO VII JUNIO'!K37)</f>
        <v>286012</v>
      </c>
      <c r="L37" s="10">
        <f>+'ANEXO VII ABRIL'!L37+'ANEXO VII MAYO'!L37+'ANEXO VII JUNIO'!L37</f>
        <v>-42987</v>
      </c>
      <c r="M37" s="11">
        <f t="shared" si="0"/>
        <v>12529455</v>
      </c>
      <c r="P37" s="19"/>
    </row>
    <row r="38" spans="1:16" x14ac:dyDescent="0.25">
      <c r="A38" s="6" t="s">
        <v>43</v>
      </c>
      <c r="B38" s="12">
        <f>SUM('ANEXO VII ABRIL'!B38+'ANEXO VII MAYO'!B38+'ANEXO VII JUNIO'!B38)</f>
        <v>6932364</v>
      </c>
      <c r="C38" s="12">
        <f>SUM('ANEXO VII ABRIL'!C38+'ANEXO VII MAYO'!C38+'ANEXO VII JUNIO'!C38)</f>
        <v>2517663</v>
      </c>
      <c r="D38" s="12">
        <f>SUM('ANEXO VII ABRIL'!D38+'ANEXO VII MAYO'!D38+'ANEXO VII JUNIO'!D38)</f>
        <v>88954</v>
      </c>
      <c r="E38" s="12">
        <f>SUM('ANEXO VII ABRIL'!E38+'ANEXO VII MAYO'!E38+'ANEXO VII JUNIO'!E38)</f>
        <v>0</v>
      </c>
      <c r="F38" s="12">
        <f>SUM('ANEXO VII ABRIL'!F38+'ANEXO VII MAYO'!F38+'ANEXO VII JUNIO'!F38)</f>
        <v>88003</v>
      </c>
      <c r="G38" s="12">
        <f>SUM('ANEXO VII ABRIL'!G38+'ANEXO VII MAYO'!G38+'ANEXO VII JUNIO'!G38)</f>
        <v>217373</v>
      </c>
      <c r="H38" s="12">
        <f>SUM('ANEXO VII ABRIL'!H38+'ANEXO VII MAYO'!H38+'ANEXO VII JUNIO'!H38)</f>
        <v>32</v>
      </c>
      <c r="I38" s="12">
        <f>SUM('ANEXO VII ABRIL'!I38+'ANEXO VII MAYO'!I38+'ANEXO VII JUNIO'!I38)</f>
        <v>18723</v>
      </c>
      <c r="J38" s="10">
        <f>SUM('ANEXO VII ABRIL'!J38+'ANEXO VII MAYO'!J38+'ANEXO VII JUNIO'!J38)</f>
        <v>153250</v>
      </c>
      <c r="K38" s="12">
        <f>SUM('ANEXO VII ABRIL'!K38+'ANEXO VII MAYO'!K38+'ANEXO VII JUNIO'!K38)</f>
        <v>74116</v>
      </c>
      <c r="L38" s="10">
        <f>+'ANEXO VII ABRIL'!L38+'ANEXO VII MAYO'!L38+'ANEXO VII JUNIO'!L38</f>
        <v>103771</v>
      </c>
      <c r="M38" s="11">
        <f t="shared" si="0"/>
        <v>10194249</v>
      </c>
      <c r="P38" s="19"/>
    </row>
    <row r="39" spans="1:16" ht="15.75" thickBot="1" x14ac:dyDescent="0.3">
      <c r="A39" s="7" t="s">
        <v>44</v>
      </c>
      <c r="B39" s="13">
        <f>SUM(B6:B38)</f>
        <v>454657387</v>
      </c>
      <c r="C39" s="13">
        <f t="shared" ref="C39:M39" si="1">SUM(C6:C38)</f>
        <v>165120291</v>
      </c>
      <c r="D39" s="13">
        <f t="shared" si="1"/>
        <v>5834068</v>
      </c>
      <c r="E39" s="13">
        <f t="shared" si="1"/>
        <v>0</v>
      </c>
      <c r="F39" s="13">
        <f t="shared" si="1"/>
        <v>5771682</v>
      </c>
      <c r="G39" s="13">
        <f t="shared" si="1"/>
        <v>14250693</v>
      </c>
      <c r="H39" s="13">
        <f t="shared" si="1"/>
        <v>6546</v>
      </c>
      <c r="I39" s="13">
        <f t="shared" si="1"/>
        <v>1228023</v>
      </c>
      <c r="J39" s="13">
        <f t="shared" si="1"/>
        <v>10046916</v>
      </c>
      <c r="K39" s="13">
        <f t="shared" si="1"/>
        <v>15058840</v>
      </c>
      <c r="L39" s="13">
        <f t="shared" si="1"/>
        <v>24501500</v>
      </c>
      <c r="M39" s="14">
        <f t="shared" si="1"/>
        <v>696475946</v>
      </c>
    </row>
    <row r="40" spans="1:16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25">
      <c r="A6" s="6" t="s">
        <v>11</v>
      </c>
      <c r="B6" s="9">
        <v>2538141</v>
      </c>
      <c r="C6" s="9">
        <v>785678</v>
      </c>
      <c r="D6" s="9">
        <v>28938</v>
      </c>
      <c r="E6" s="9">
        <v>0</v>
      </c>
      <c r="F6" s="9">
        <v>24452</v>
      </c>
      <c r="G6" s="9">
        <v>81435</v>
      </c>
      <c r="H6" s="9">
        <v>4</v>
      </c>
      <c r="I6" s="9">
        <v>6973</v>
      </c>
      <c r="J6" s="9">
        <v>170931</v>
      </c>
      <c r="K6" s="9">
        <v>43860</v>
      </c>
      <c r="L6" s="9">
        <v>0</v>
      </c>
      <c r="M6" s="11">
        <f>SUM(B6:L6)</f>
        <v>3680412</v>
      </c>
      <c r="O6" s="19"/>
    </row>
    <row r="7" spans="1:15" x14ac:dyDescent="0.25">
      <c r="A7" s="6" t="s">
        <v>12</v>
      </c>
      <c r="B7" s="12">
        <v>2992518</v>
      </c>
      <c r="C7" s="12">
        <v>926330</v>
      </c>
      <c r="D7" s="12">
        <v>34119</v>
      </c>
      <c r="E7" s="12">
        <v>0</v>
      </c>
      <c r="F7" s="12">
        <v>28829</v>
      </c>
      <c r="G7" s="12">
        <v>96788</v>
      </c>
      <c r="H7" s="12">
        <v>4</v>
      </c>
      <c r="I7" s="12">
        <v>8221</v>
      </c>
      <c r="J7" s="12">
        <v>203155</v>
      </c>
      <c r="K7" s="12">
        <v>54490</v>
      </c>
      <c r="L7" s="12">
        <v>1814364</v>
      </c>
      <c r="M7" s="11">
        <f t="shared" ref="M7:M38" si="0">SUM(B7:L7)</f>
        <v>6158818</v>
      </c>
      <c r="O7" s="19"/>
    </row>
    <row r="8" spans="1:15" x14ac:dyDescent="0.25">
      <c r="A8" s="6" t="s">
        <v>13</v>
      </c>
      <c r="B8" s="12">
        <v>3483837</v>
      </c>
      <c r="C8" s="12">
        <v>1078417</v>
      </c>
      <c r="D8" s="12">
        <v>39720</v>
      </c>
      <c r="E8" s="12">
        <v>0</v>
      </c>
      <c r="F8" s="12">
        <v>33562</v>
      </c>
      <c r="G8" s="12">
        <v>119060</v>
      </c>
      <c r="H8" s="12">
        <v>7</v>
      </c>
      <c r="I8" s="12">
        <v>9570</v>
      </c>
      <c r="J8" s="12">
        <v>249904</v>
      </c>
      <c r="K8" s="12">
        <v>88078</v>
      </c>
      <c r="L8" s="12">
        <v>0</v>
      </c>
      <c r="M8" s="11">
        <f t="shared" si="0"/>
        <v>5102155</v>
      </c>
      <c r="O8" s="19"/>
    </row>
    <row r="9" spans="1:15" x14ac:dyDescent="0.25">
      <c r="A9" s="6" t="s">
        <v>14</v>
      </c>
      <c r="B9" s="12">
        <v>5571514</v>
      </c>
      <c r="C9" s="12">
        <v>1724655</v>
      </c>
      <c r="D9" s="12">
        <v>63522</v>
      </c>
      <c r="E9" s="12">
        <v>0</v>
      </c>
      <c r="F9" s="12">
        <v>53674</v>
      </c>
      <c r="G9" s="12">
        <v>177814</v>
      </c>
      <c r="H9" s="12">
        <v>17</v>
      </c>
      <c r="I9" s="12">
        <v>15306</v>
      </c>
      <c r="J9" s="12">
        <v>373226</v>
      </c>
      <c r="K9" s="12">
        <v>211060</v>
      </c>
      <c r="L9" s="12">
        <v>0</v>
      </c>
      <c r="M9" s="11">
        <f t="shared" si="0"/>
        <v>8190788</v>
      </c>
      <c r="O9" s="19"/>
    </row>
    <row r="10" spans="1:15" x14ac:dyDescent="0.25">
      <c r="A10" s="6" t="s">
        <v>15</v>
      </c>
      <c r="B10" s="12">
        <v>2447490</v>
      </c>
      <c r="C10" s="12">
        <v>757617</v>
      </c>
      <c r="D10" s="12">
        <v>27905</v>
      </c>
      <c r="E10" s="12">
        <v>0</v>
      </c>
      <c r="F10" s="12">
        <v>23578</v>
      </c>
      <c r="G10" s="12">
        <v>79218</v>
      </c>
      <c r="H10" s="12">
        <v>2</v>
      </c>
      <c r="I10" s="12">
        <v>6724</v>
      </c>
      <c r="J10" s="12">
        <v>166276</v>
      </c>
      <c r="K10" s="12">
        <v>24107</v>
      </c>
      <c r="L10" s="12">
        <v>163358</v>
      </c>
      <c r="M10" s="11">
        <f t="shared" si="0"/>
        <v>3696275</v>
      </c>
      <c r="O10" s="19"/>
    </row>
    <row r="11" spans="1:15" x14ac:dyDescent="0.25">
      <c r="A11" s="6" t="s">
        <v>16</v>
      </c>
      <c r="B11" s="12">
        <v>10716643</v>
      </c>
      <c r="C11" s="12">
        <v>3317322</v>
      </c>
      <c r="D11" s="12">
        <v>122183</v>
      </c>
      <c r="E11" s="12">
        <v>0</v>
      </c>
      <c r="F11" s="12">
        <v>103240</v>
      </c>
      <c r="G11" s="12">
        <v>343829</v>
      </c>
      <c r="H11" s="12">
        <v>40</v>
      </c>
      <c r="I11" s="12">
        <v>29440</v>
      </c>
      <c r="J11" s="12">
        <v>721688</v>
      </c>
      <c r="K11" s="12">
        <v>480719</v>
      </c>
      <c r="L11" s="12">
        <v>0</v>
      </c>
      <c r="M11" s="11">
        <f t="shared" si="0"/>
        <v>15835104</v>
      </c>
      <c r="O11" s="19"/>
    </row>
    <row r="12" spans="1:15" x14ac:dyDescent="0.25">
      <c r="A12" s="6" t="s">
        <v>17</v>
      </c>
      <c r="B12" s="12">
        <v>22639475</v>
      </c>
      <c r="C12" s="12">
        <v>7008019</v>
      </c>
      <c r="D12" s="12">
        <v>258119</v>
      </c>
      <c r="E12" s="12">
        <v>0</v>
      </c>
      <c r="F12" s="12">
        <v>218100</v>
      </c>
      <c r="G12" s="12">
        <v>727764</v>
      </c>
      <c r="H12" s="12">
        <v>75</v>
      </c>
      <c r="I12" s="12">
        <v>62193</v>
      </c>
      <c r="J12" s="12">
        <v>1527557</v>
      </c>
      <c r="K12" s="12">
        <v>904057</v>
      </c>
      <c r="L12" s="12">
        <v>2232174</v>
      </c>
      <c r="M12" s="11">
        <f t="shared" si="0"/>
        <v>35577533</v>
      </c>
      <c r="O12" s="19"/>
    </row>
    <row r="13" spans="1:15" x14ac:dyDescent="0.25">
      <c r="A13" s="6" t="s">
        <v>18</v>
      </c>
      <c r="B13" s="12">
        <v>6261626</v>
      </c>
      <c r="C13" s="12">
        <v>1938278</v>
      </c>
      <c r="D13" s="12">
        <v>71391</v>
      </c>
      <c r="E13" s="12">
        <v>0</v>
      </c>
      <c r="F13" s="12">
        <v>60322</v>
      </c>
      <c r="G13" s="12">
        <v>201641</v>
      </c>
      <c r="H13" s="12">
        <v>20</v>
      </c>
      <c r="I13" s="12">
        <v>17201</v>
      </c>
      <c r="J13" s="12">
        <v>423239</v>
      </c>
      <c r="K13" s="12">
        <v>245542</v>
      </c>
      <c r="L13" s="12">
        <v>78620</v>
      </c>
      <c r="M13" s="11">
        <f t="shared" si="0"/>
        <v>9297880</v>
      </c>
      <c r="O13" s="19"/>
    </row>
    <row r="14" spans="1:15" x14ac:dyDescent="0.25">
      <c r="A14" s="6" t="s">
        <v>19</v>
      </c>
      <c r="B14" s="12">
        <v>2486621</v>
      </c>
      <c r="C14" s="12">
        <v>769730</v>
      </c>
      <c r="D14" s="12">
        <v>28351</v>
      </c>
      <c r="E14" s="12">
        <v>0</v>
      </c>
      <c r="F14" s="12">
        <v>23955</v>
      </c>
      <c r="G14" s="12">
        <v>80104</v>
      </c>
      <c r="H14" s="12">
        <v>4</v>
      </c>
      <c r="I14" s="12">
        <v>6831</v>
      </c>
      <c r="J14" s="12">
        <v>168135</v>
      </c>
      <c r="K14" s="12">
        <v>47461</v>
      </c>
      <c r="L14" s="12">
        <v>0</v>
      </c>
      <c r="M14" s="11">
        <f t="shared" si="0"/>
        <v>3611192</v>
      </c>
      <c r="O14" s="19"/>
    </row>
    <row r="15" spans="1:15" x14ac:dyDescent="0.25">
      <c r="A15" s="6" t="s">
        <v>20</v>
      </c>
      <c r="B15" s="12">
        <v>2525058</v>
      </c>
      <c r="C15" s="12">
        <v>781628</v>
      </c>
      <c r="D15" s="12">
        <v>28789</v>
      </c>
      <c r="E15" s="12">
        <v>0</v>
      </c>
      <c r="F15" s="12">
        <v>24325</v>
      </c>
      <c r="G15" s="12">
        <v>81272</v>
      </c>
      <c r="H15" s="12">
        <v>3</v>
      </c>
      <c r="I15" s="12">
        <v>6937</v>
      </c>
      <c r="J15" s="12">
        <v>170588</v>
      </c>
      <c r="K15" s="12">
        <v>42542</v>
      </c>
      <c r="L15" s="12">
        <v>0</v>
      </c>
      <c r="M15" s="11">
        <f t="shared" si="0"/>
        <v>3661142</v>
      </c>
      <c r="O15" s="19"/>
    </row>
    <row r="16" spans="1:15" x14ac:dyDescent="0.25">
      <c r="A16" s="6" t="s">
        <v>21</v>
      </c>
      <c r="B16" s="12">
        <v>11742157</v>
      </c>
      <c r="C16" s="12">
        <v>3634769</v>
      </c>
      <c r="D16" s="12">
        <v>133875</v>
      </c>
      <c r="E16" s="12">
        <v>0</v>
      </c>
      <c r="F16" s="12">
        <v>113119</v>
      </c>
      <c r="G16" s="12">
        <v>378924</v>
      </c>
      <c r="H16" s="12">
        <v>44</v>
      </c>
      <c r="I16" s="12">
        <v>32257</v>
      </c>
      <c r="J16" s="12">
        <v>795352</v>
      </c>
      <c r="K16" s="12">
        <v>528476</v>
      </c>
      <c r="L16" s="12">
        <v>2459751</v>
      </c>
      <c r="M16" s="11">
        <f t="shared" si="0"/>
        <v>19818724</v>
      </c>
      <c r="O16" s="19"/>
    </row>
    <row r="17" spans="1:15" x14ac:dyDescent="0.25">
      <c r="A17" s="6" t="s">
        <v>22</v>
      </c>
      <c r="B17" s="12">
        <v>4076152</v>
      </c>
      <c r="C17" s="12">
        <v>1261768</v>
      </c>
      <c r="D17" s="12">
        <v>46473</v>
      </c>
      <c r="E17" s="12">
        <v>0</v>
      </c>
      <c r="F17" s="12">
        <v>39268</v>
      </c>
      <c r="G17" s="12">
        <v>128463</v>
      </c>
      <c r="H17" s="12">
        <v>12</v>
      </c>
      <c r="I17" s="12">
        <v>11198</v>
      </c>
      <c r="J17" s="12">
        <v>269639</v>
      </c>
      <c r="K17" s="12">
        <v>140971</v>
      </c>
      <c r="L17" s="12">
        <v>33843</v>
      </c>
      <c r="M17" s="11">
        <f t="shared" si="0"/>
        <v>6007787</v>
      </c>
      <c r="O17" s="19"/>
    </row>
    <row r="18" spans="1:15" x14ac:dyDescent="0.25">
      <c r="A18" s="6" t="s">
        <v>23</v>
      </c>
      <c r="B18" s="12">
        <v>2393601</v>
      </c>
      <c r="C18" s="12">
        <v>740936</v>
      </c>
      <c r="D18" s="12">
        <v>27290</v>
      </c>
      <c r="E18" s="12">
        <v>0</v>
      </c>
      <c r="F18" s="12">
        <v>23059</v>
      </c>
      <c r="G18" s="12">
        <v>76947</v>
      </c>
      <c r="H18" s="12">
        <v>3</v>
      </c>
      <c r="I18" s="12">
        <v>6575</v>
      </c>
      <c r="J18" s="12">
        <v>161511</v>
      </c>
      <c r="K18" s="12">
        <v>38722</v>
      </c>
      <c r="L18" s="12">
        <v>388660</v>
      </c>
      <c r="M18" s="11">
        <f t="shared" si="0"/>
        <v>3857304</v>
      </c>
      <c r="O18" s="19"/>
    </row>
    <row r="19" spans="1:15" x14ac:dyDescent="0.25">
      <c r="A19" s="6" t="s">
        <v>24</v>
      </c>
      <c r="B19" s="12">
        <v>2341743</v>
      </c>
      <c r="C19" s="12">
        <v>724884</v>
      </c>
      <c r="D19" s="12">
        <v>26699</v>
      </c>
      <c r="E19" s="12">
        <v>0</v>
      </c>
      <c r="F19" s="12">
        <v>22559</v>
      </c>
      <c r="G19" s="12">
        <v>75222</v>
      </c>
      <c r="H19" s="12">
        <v>2</v>
      </c>
      <c r="I19" s="12">
        <v>6433</v>
      </c>
      <c r="J19" s="12">
        <v>157888</v>
      </c>
      <c r="K19" s="12">
        <v>24598</v>
      </c>
      <c r="L19" s="12">
        <v>0</v>
      </c>
      <c r="M19" s="11">
        <f t="shared" si="0"/>
        <v>3380028</v>
      </c>
      <c r="O19" s="19"/>
    </row>
    <row r="20" spans="1:15" x14ac:dyDescent="0.25">
      <c r="A20" s="6" t="s">
        <v>25</v>
      </c>
      <c r="B20" s="12">
        <v>2915996</v>
      </c>
      <c r="C20" s="12">
        <v>902643</v>
      </c>
      <c r="D20" s="12">
        <v>33246</v>
      </c>
      <c r="E20" s="12">
        <v>0</v>
      </c>
      <c r="F20" s="12">
        <v>28092</v>
      </c>
      <c r="G20" s="12">
        <v>93682</v>
      </c>
      <c r="H20" s="12">
        <v>5</v>
      </c>
      <c r="I20" s="12">
        <v>8011</v>
      </c>
      <c r="J20" s="12">
        <v>196637</v>
      </c>
      <c r="K20" s="12">
        <v>65926</v>
      </c>
      <c r="L20" s="12">
        <v>38101</v>
      </c>
      <c r="M20" s="11">
        <f t="shared" si="0"/>
        <v>4282339</v>
      </c>
      <c r="O20" s="19"/>
    </row>
    <row r="21" spans="1:15" x14ac:dyDescent="0.25">
      <c r="A21" s="6" t="s">
        <v>26</v>
      </c>
      <c r="B21" s="12">
        <v>2756850</v>
      </c>
      <c r="C21" s="12">
        <v>853379</v>
      </c>
      <c r="D21" s="12">
        <v>31432</v>
      </c>
      <c r="E21" s="12">
        <v>0</v>
      </c>
      <c r="F21" s="12">
        <v>26558</v>
      </c>
      <c r="G21" s="12">
        <v>88179</v>
      </c>
      <c r="H21" s="12">
        <v>4</v>
      </c>
      <c r="I21" s="12">
        <v>7573</v>
      </c>
      <c r="J21" s="12">
        <v>185085</v>
      </c>
      <c r="K21" s="12">
        <v>45854</v>
      </c>
      <c r="L21" s="12">
        <v>0</v>
      </c>
      <c r="M21" s="11">
        <f t="shared" si="0"/>
        <v>3994914</v>
      </c>
      <c r="O21" s="19"/>
    </row>
    <row r="22" spans="1:15" x14ac:dyDescent="0.25">
      <c r="A22" s="6" t="s">
        <v>27</v>
      </c>
      <c r="B22" s="12">
        <v>4429712</v>
      </c>
      <c r="C22" s="12">
        <v>1371211</v>
      </c>
      <c r="D22" s="12">
        <v>50504</v>
      </c>
      <c r="E22" s="12">
        <v>0</v>
      </c>
      <c r="F22" s="12">
        <v>42674</v>
      </c>
      <c r="G22" s="12">
        <v>142902</v>
      </c>
      <c r="H22" s="12">
        <v>14</v>
      </c>
      <c r="I22" s="12">
        <v>12169</v>
      </c>
      <c r="J22" s="12">
        <v>299947</v>
      </c>
      <c r="K22" s="12">
        <v>163957</v>
      </c>
      <c r="L22" s="12">
        <v>0</v>
      </c>
      <c r="M22" s="11">
        <f t="shared" si="0"/>
        <v>6513090</v>
      </c>
      <c r="O22" s="19"/>
    </row>
    <row r="23" spans="1:15" x14ac:dyDescent="0.25">
      <c r="A23" s="6" t="s">
        <v>28</v>
      </c>
      <c r="B23" s="12">
        <v>7567265</v>
      </c>
      <c r="C23" s="12">
        <v>2342437</v>
      </c>
      <c r="D23" s="12">
        <v>86276</v>
      </c>
      <c r="E23" s="12">
        <v>0</v>
      </c>
      <c r="F23" s="12">
        <v>72900</v>
      </c>
      <c r="G23" s="12">
        <v>242715</v>
      </c>
      <c r="H23" s="12">
        <v>24</v>
      </c>
      <c r="I23" s="12">
        <v>20788</v>
      </c>
      <c r="J23" s="12">
        <v>509453</v>
      </c>
      <c r="K23" s="12">
        <v>286633</v>
      </c>
      <c r="L23" s="12">
        <v>98801</v>
      </c>
      <c r="M23" s="11">
        <f t="shared" si="0"/>
        <v>11227292</v>
      </c>
      <c r="O23" s="19"/>
    </row>
    <row r="24" spans="1:15" x14ac:dyDescent="0.25">
      <c r="A24" s="6" t="s">
        <v>29</v>
      </c>
      <c r="B24" s="12">
        <v>2514789</v>
      </c>
      <c r="C24" s="12">
        <v>778449</v>
      </c>
      <c r="D24" s="12">
        <v>28672</v>
      </c>
      <c r="E24" s="12">
        <v>0</v>
      </c>
      <c r="F24" s="12">
        <v>24227</v>
      </c>
      <c r="G24" s="12">
        <v>80821</v>
      </c>
      <c r="H24" s="12">
        <v>3</v>
      </c>
      <c r="I24" s="12">
        <v>6908</v>
      </c>
      <c r="J24" s="12">
        <v>169641</v>
      </c>
      <c r="K24" s="12">
        <v>39102</v>
      </c>
      <c r="L24" s="12">
        <v>414312</v>
      </c>
      <c r="M24" s="11">
        <f t="shared" si="0"/>
        <v>4056924</v>
      </c>
      <c r="O24" s="19"/>
    </row>
    <row r="25" spans="1:15" x14ac:dyDescent="0.25">
      <c r="A25" s="6" t="s">
        <v>30</v>
      </c>
      <c r="B25" s="12">
        <v>2966859</v>
      </c>
      <c r="C25" s="12">
        <v>918387</v>
      </c>
      <c r="D25" s="12">
        <v>33826</v>
      </c>
      <c r="E25" s="12">
        <v>0</v>
      </c>
      <c r="F25" s="12">
        <v>28582</v>
      </c>
      <c r="G25" s="12">
        <v>95604</v>
      </c>
      <c r="H25" s="12">
        <v>5</v>
      </c>
      <c r="I25" s="12">
        <v>8150</v>
      </c>
      <c r="J25" s="12">
        <v>200670</v>
      </c>
      <c r="K25" s="12">
        <v>67096</v>
      </c>
      <c r="L25" s="12">
        <v>0</v>
      </c>
      <c r="M25" s="11">
        <f t="shared" si="0"/>
        <v>4319179</v>
      </c>
      <c r="O25" s="19"/>
    </row>
    <row r="26" spans="1:15" x14ac:dyDescent="0.25">
      <c r="A26" s="6" t="s">
        <v>31</v>
      </c>
      <c r="B26" s="12">
        <v>3752490</v>
      </c>
      <c r="C26" s="12">
        <v>1161578</v>
      </c>
      <c r="D26" s="12">
        <v>42783</v>
      </c>
      <c r="E26" s="12">
        <v>0</v>
      </c>
      <c r="F26" s="12">
        <v>36150</v>
      </c>
      <c r="G26" s="12">
        <v>120860</v>
      </c>
      <c r="H26" s="12">
        <v>10</v>
      </c>
      <c r="I26" s="12">
        <v>10309</v>
      </c>
      <c r="J26" s="12">
        <v>253682</v>
      </c>
      <c r="K26" s="12">
        <v>115860</v>
      </c>
      <c r="L26" s="12">
        <v>358457</v>
      </c>
      <c r="M26" s="11">
        <f t="shared" si="0"/>
        <v>5852179</v>
      </c>
      <c r="O26" s="19"/>
    </row>
    <row r="27" spans="1:15" x14ac:dyDescent="0.25">
      <c r="A27" s="6" t="s">
        <v>32</v>
      </c>
      <c r="B27" s="12">
        <v>2316152</v>
      </c>
      <c r="C27" s="12">
        <v>716962</v>
      </c>
      <c r="D27" s="12">
        <v>26407</v>
      </c>
      <c r="E27" s="12">
        <v>0</v>
      </c>
      <c r="F27" s="12">
        <v>22313</v>
      </c>
      <c r="G27" s="12">
        <v>74416</v>
      </c>
      <c r="H27" s="12">
        <v>2</v>
      </c>
      <c r="I27" s="12">
        <v>6363</v>
      </c>
      <c r="J27" s="12">
        <v>156198</v>
      </c>
      <c r="K27" s="12">
        <v>19181</v>
      </c>
      <c r="L27" s="12">
        <v>0</v>
      </c>
      <c r="M27" s="11">
        <f t="shared" si="0"/>
        <v>3337994</v>
      </c>
      <c r="O27" s="19"/>
    </row>
    <row r="28" spans="1:15" x14ac:dyDescent="0.25">
      <c r="A28" s="6" t="s">
        <v>33</v>
      </c>
      <c r="B28" s="12">
        <v>2585619</v>
      </c>
      <c r="C28" s="12">
        <v>800375</v>
      </c>
      <c r="D28" s="12">
        <v>29479</v>
      </c>
      <c r="E28" s="12">
        <v>0</v>
      </c>
      <c r="F28" s="12">
        <v>24909</v>
      </c>
      <c r="G28" s="12">
        <v>83219</v>
      </c>
      <c r="H28" s="12">
        <v>4</v>
      </c>
      <c r="I28" s="12">
        <v>7103</v>
      </c>
      <c r="J28" s="12">
        <v>174674</v>
      </c>
      <c r="K28" s="12">
        <v>51081</v>
      </c>
      <c r="L28" s="12">
        <v>1002321</v>
      </c>
      <c r="M28" s="11">
        <f t="shared" si="0"/>
        <v>4758784</v>
      </c>
      <c r="O28" s="19"/>
    </row>
    <row r="29" spans="1:15" x14ac:dyDescent="0.25">
      <c r="A29" s="6" t="s">
        <v>34</v>
      </c>
      <c r="B29" s="12">
        <v>2528314</v>
      </c>
      <c r="C29" s="12">
        <v>782636</v>
      </c>
      <c r="D29" s="12">
        <v>28826</v>
      </c>
      <c r="E29" s="12">
        <v>0</v>
      </c>
      <c r="F29" s="12">
        <v>24357</v>
      </c>
      <c r="G29" s="12">
        <v>81275</v>
      </c>
      <c r="H29" s="12">
        <v>1</v>
      </c>
      <c r="I29" s="12">
        <v>6946</v>
      </c>
      <c r="J29" s="12">
        <v>170594</v>
      </c>
      <c r="K29" s="12">
        <v>17685</v>
      </c>
      <c r="L29" s="12">
        <v>120173</v>
      </c>
      <c r="M29" s="11">
        <f t="shared" si="0"/>
        <v>3760807</v>
      </c>
      <c r="O29" s="19"/>
    </row>
    <row r="30" spans="1:15" x14ac:dyDescent="0.25">
      <c r="A30" s="6" t="s">
        <v>35</v>
      </c>
      <c r="B30" s="12">
        <v>3857719</v>
      </c>
      <c r="C30" s="12">
        <v>1194152</v>
      </c>
      <c r="D30" s="12">
        <v>43983</v>
      </c>
      <c r="E30" s="12">
        <v>0</v>
      </c>
      <c r="F30" s="12">
        <v>37164</v>
      </c>
      <c r="G30" s="12">
        <v>121902</v>
      </c>
      <c r="H30" s="12">
        <v>11</v>
      </c>
      <c r="I30" s="12">
        <v>10598</v>
      </c>
      <c r="J30" s="12">
        <v>255869</v>
      </c>
      <c r="K30" s="12">
        <v>128604</v>
      </c>
      <c r="L30" s="12">
        <v>0</v>
      </c>
      <c r="M30" s="11">
        <f t="shared" si="0"/>
        <v>5650002</v>
      </c>
      <c r="O30" s="19"/>
    </row>
    <row r="31" spans="1:15" x14ac:dyDescent="0.25">
      <c r="A31" s="6" t="s">
        <v>36</v>
      </c>
      <c r="B31" s="12">
        <v>3007490</v>
      </c>
      <c r="C31" s="12">
        <v>930964</v>
      </c>
      <c r="D31" s="12">
        <v>34289</v>
      </c>
      <c r="E31" s="12">
        <v>0</v>
      </c>
      <c r="F31" s="12">
        <v>28973</v>
      </c>
      <c r="G31" s="12">
        <v>96539</v>
      </c>
      <c r="H31" s="12">
        <v>7</v>
      </c>
      <c r="I31" s="12">
        <v>8262</v>
      </c>
      <c r="J31" s="12">
        <v>202632</v>
      </c>
      <c r="K31" s="12">
        <v>83525</v>
      </c>
      <c r="L31" s="12">
        <v>0</v>
      </c>
      <c r="M31" s="11">
        <f t="shared" si="0"/>
        <v>4392681</v>
      </c>
      <c r="O31" s="19"/>
    </row>
    <row r="32" spans="1:15" x14ac:dyDescent="0.25">
      <c r="A32" s="6" t="s">
        <v>37</v>
      </c>
      <c r="B32" s="12">
        <v>2567383</v>
      </c>
      <c r="C32" s="12">
        <v>794730</v>
      </c>
      <c r="D32" s="12">
        <v>29271</v>
      </c>
      <c r="E32" s="12">
        <v>0</v>
      </c>
      <c r="F32" s="12">
        <v>24733</v>
      </c>
      <c r="G32" s="12">
        <v>82081</v>
      </c>
      <c r="H32" s="12">
        <v>4</v>
      </c>
      <c r="I32" s="12">
        <v>7053</v>
      </c>
      <c r="J32" s="12">
        <v>172285</v>
      </c>
      <c r="K32" s="12">
        <v>43717</v>
      </c>
      <c r="L32" s="12">
        <v>206564</v>
      </c>
      <c r="M32" s="11">
        <f t="shared" si="0"/>
        <v>3927821</v>
      </c>
      <c r="O32" s="19"/>
    </row>
    <row r="33" spans="1:15" x14ac:dyDescent="0.25">
      <c r="A33" s="6" t="s">
        <v>38</v>
      </c>
      <c r="B33" s="12">
        <v>2544703</v>
      </c>
      <c r="C33" s="12">
        <v>787709</v>
      </c>
      <c r="D33" s="12">
        <v>29013</v>
      </c>
      <c r="E33" s="12">
        <v>0</v>
      </c>
      <c r="F33" s="12">
        <v>24515</v>
      </c>
      <c r="G33" s="12">
        <v>80923</v>
      </c>
      <c r="H33" s="12">
        <v>2</v>
      </c>
      <c r="I33" s="12">
        <v>6991</v>
      </c>
      <c r="J33" s="12">
        <v>169856</v>
      </c>
      <c r="K33" s="12">
        <v>29596</v>
      </c>
      <c r="L33" s="12">
        <v>0</v>
      </c>
      <c r="M33" s="11">
        <f t="shared" si="0"/>
        <v>3673308</v>
      </c>
      <c r="O33" s="19"/>
    </row>
    <row r="34" spans="1:15" x14ac:dyDescent="0.25">
      <c r="A34" s="6" t="s">
        <v>39</v>
      </c>
      <c r="B34" s="12">
        <v>4868982</v>
      </c>
      <c r="C34" s="12">
        <v>1507187</v>
      </c>
      <c r="D34" s="12">
        <v>55513</v>
      </c>
      <c r="E34" s="12">
        <v>0</v>
      </c>
      <c r="F34" s="12">
        <v>46906</v>
      </c>
      <c r="G34" s="12">
        <v>156700</v>
      </c>
      <c r="H34" s="12">
        <v>14</v>
      </c>
      <c r="I34" s="12">
        <v>13376</v>
      </c>
      <c r="J34" s="12">
        <v>328909</v>
      </c>
      <c r="K34" s="12">
        <v>170248</v>
      </c>
      <c r="L34" s="12">
        <v>380527</v>
      </c>
      <c r="M34" s="11">
        <f t="shared" si="0"/>
        <v>7528362</v>
      </c>
      <c r="O34" s="19"/>
    </row>
    <row r="35" spans="1:15" x14ac:dyDescent="0.25">
      <c r="A35" s="6" t="s">
        <v>40</v>
      </c>
      <c r="B35" s="12">
        <v>6621554</v>
      </c>
      <c r="C35" s="12">
        <v>2049693</v>
      </c>
      <c r="D35" s="12">
        <v>75494</v>
      </c>
      <c r="E35" s="12">
        <v>0</v>
      </c>
      <c r="F35" s="12">
        <v>63790</v>
      </c>
      <c r="G35" s="12">
        <v>207232</v>
      </c>
      <c r="H35" s="12">
        <v>21</v>
      </c>
      <c r="I35" s="12">
        <v>18190</v>
      </c>
      <c r="J35" s="12">
        <v>434974</v>
      </c>
      <c r="K35" s="12">
        <v>253432</v>
      </c>
      <c r="L35" s="12">
        <v>42916</v>
      </c>
      <c r="M35" s="11">
        <f t="shared" si="0"/>
        <v>9767296</v>
      </c>
      <c r="O35" s="19"/>
    </row>
    <row r="36" spans="1:15" x14ac:dyDescent="0.25">
      <c r="A36" s="6" t="s">
        <v>41</v>
      </c>
      <c r="B36" s="12">
        <v>3929783</v>
      </c>
      <c r="C36" s="12">
        <v>1216459</v>
      </c>
      <c r="D36" s="12">
        <v>44805</v>
      </c>
      <c r="E36" s="12">
        <v>0</v>
      </c>
      <c r="F36" s="12">
        <v>37858</v>
      </c>
      <c r="G36" s="12">
        <v>126374</v>
      </c>
      <c r="H36" s="12">
        <v>11</v>
      </c>
      <c r="I36" s="12">
        <v>10796</v>
      </c>
      <c r="J36" s="12">
        <v>265257</v>
      </c>
      <c r="K36" s="12">
        <v>129939</v>
      </c>
      <c r="L36" s="12">
        <v>0</v>
      </c>
      <c r="M36" s="11">
        <f t="shared" si="0"/>
        <v>5761282</v>
      </c>
      <c r="O36" s="19"/>
    </row>
    <row r="37" spans="1:15" x14ac:dyDescent="0.25">
      <c r="A37" s="6" t="s">
        <v>42</v>
      </c>
      <c r="B37" s="12">
        <v>2786735</v>
      </c>
      <c r="C37" s="12">
        <v>862630</v>
      </c>
      <c r="D37" s="12">
        <v>31772</v>
      </c>
      <c r="E37" s="12">
        <v>0</v>
      </c>
      <c r="F37" s="12">
        <v>26846</v>
      </c>
      <c r="G37" s="12">
        <v>89669</v>
      </c>
      <c r="H37" s="12">
        <v>7</v>
      </c>
      <c r="I37" s="12">
        <v>7655</v>
      </c>
      <c r="J37" s="12">
        <v>188214</v>
      </c>
      <c r="K37" s="12">
        <v>89238</v>
      </c>
      <c r="L37" s="12">
        <v>0</v>
      </c>
      <c r="M37" s="11">
        <f t="shared" si="0"/>
        <v>4082766</v>
      </c>
      <c r="O37" s="19"/>
    </row>
    <row r="38" spans="1:15" x14ac:dyDescent="0.25">
      <c r="A38" s="6" t="s">
        <v>43</v>
      </c>
      <c r="B38" s="12">
        <v>2271975</v>
      </c>
      <c r="C38" s="12">
        <v>703287</v>
      </c>
      <c r="D38" s="12">
        <v>25903</v>
      </c>
      <c r="E38" s="12">
        <v>0</v>
      </c>
      <c r="F38" s="12">
        <v>21887</v>
      </c>
      <c r="G38" s="12">
        <v>73012</v>
      </c>
      <c r="H38" s="12">
        <v>2</v>
      </c>
      <c r="I38" s="12">
        <v>6241</v>
      </c>
      <c r="J38" s="12">
        <v>153250</v>
      </c>
      <c r="K38" s="12">
        <v>23125</v>
      </c>
      <c r="L38" s="12">
        <v>0</v>
      </c>
      <c r="M38" s="11">
        <f t="shared" si="0"/>
        <v>3278682</v>
      </c>
      <c r="O38" s="19"/>
    </row>
    <row r="39" spans="1:15" ht="15.75" thickBot="1" x14ac:dyDescent="0.3">
      <c r="A39" s="7" t="s">
        <v>44</v>
      </c>
      <c r="B39" s="13">
        <f>SUM(B6:B38)</f>
        <v>149006946</v>
      </c>
      <c r="C39" s="13">
        <f t="shared" ref="C39:M39" si="1">SUM(C6:C38)</f>
        <v>46124899</v>
      </c>
      <c r="D39" s="13">
        <f t="shared" si="1"/>
        <v>1698868</v>
      </c>
      <c r="E39" s="13">
        <f t="shared" si="1"/>
        <v>0</v>
      </c>
      <c r="F39" s="13">
        <f t="shared" si="1"/>
        <v>1435476</v>
      </c>
      <c r="G39" s="13">
        <f t="shared" si="1"/>
        <v>4786586</v>
      </c>
      <c r="H39" s="13">
        <f t="shared" si="1"/>
        <v>388</v>
      </c>
      <c r="I39" s="13">
        <f t="shared" si="1"/>
        <v>409341</v>
      </c>
      <c r="J39" s="13">
        <f t="shared" si="1"/>
        <v>10046916</v>
      </c>
      <c r="K39" s="13">
        <f t="shared" si="1"/>
        <v>4698482</v>
      </c>
      <c r="L39" s="13">
        <f t="shared" si="1"/>
        <v>9832942</v>
      </c>
      <c r="M39" s="14">
        <f t="shared" si="1"/>
        <v>228040844</v>
      </c>
    </row>
    <row r="40" spans="1:15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G1" zoomScale="90" zoomScaleNormal="90" workbookViewId="0">
      <selection activeCell="L6" sqref="L6:L38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2910462</v>
      </c>
      <c r="C6" s="9">
        <v>853396</v>
      </c>
      <c r="D6" s="9">
        <v>35155</v>
      </c>
      <c r="E6" s="9">
        <v>0</v>
      </c>
      <c r="F6" s="9">
        <v>31756</v>
      </c>
      <c r="G6" s="9">
        <v>81435</v>
      </c>
      <c r="H6" s="9">
        <v>29</v>
      </c>
      <c r="I6" s="9">
        <v>6973</v>
      </c>
      <c r="J6" s="10">
        <v>0</v>
      </c>
      <c r="K6" s="9">
        <v>48687</v>
      </c>
      <c r="L6" s="10">
        <v>0</v>
      </c>
      <c r="M6" s="17">
        <f>SUM(B6:L6)</f>
        <v>3967893</v>
      </c>
    </row>
    <row r="7" spans="1:13" x14ac:dyDescent="0.25">
      <c r="A7" s="6" t="s">
        <v>12</v>
      </c>
      <c r="B7" s="12">
        <v>3431492</v>
      </c>
      <c r="C7" s="12">
        <v>1006171</v>
      </c>
      <c r="D7" s="12">
        <v>41448</v>
      </c>
      <c r="E7" s="12">
        <v>0</v>
      </c>
      <c r="F7" s="12">
        <v>37441</v>
      </c>
      <c r="G7" s="12">
        <v>96788</v>
      </c>
      <c r="H7" s="12">
        <v>36</v>
      </c>
      <c r="I7" s="12">
        <v>8221</v>
      </c>
      <c r="J7" s="10">
        <v>0</v>
      </c>
      <c r="K7" s="12">
        <v>60487</v>
      </c>
      <c r="L7" s="10">
        <v>29655</v>
      </c>
      <c r="M7" s="17">
        <f t="shared" ref="M7:M38" si="0">SUM(B7:L7)</f>
        <v>4711739</v>
      </c>
    </row>
    <row r="8" spans="1:13" x14ac:dyDescent="0.25">
      <c r="A8" s="6" t="s">
        <v>13</v>
      </c>
      <c r="B8" s="12">
        <v>3994883</v>
      </c>
      <c r="C8" s="12">
        <v>1171366</v>
      </c>
      <c r="D8" s="12">
        <v>48253</v>
      </c>
      <c r="E8" s="12">
        <v>0</v>
      </c>
      <c r="F8" s="12">
        <v>43589</v>
      </c>
      <c r="G8" s="12">
        <v>119060</v>
      </c>
      <c r="H8" s="12">
        <v>58</v>
      </c>
      <c r="I8" s="12">
        <v>9570</v>
      </c>
      <c r="J8" s="10">
        <v>0</v>
      </c>
      <c r="K8" s="12">
        <v>97772</v>
      </c>
      <c r="L8" s="10">
        <v>0</v>
      </c>
      <c r="M8" s="17">
        <f t="shared" si="0"/>
        <v>5484551</v>
      </c>
    </row>
    <row r="9" spans="1:13" x14ac:dyDescent="0.25">
      <c r="A9" s="6" t="s">
        <v>14</v>
      </c>
      <c r="B9" s="12">
        <v>6388803</v>
      </c>
      <c r="C9" s="12">
        <v>1873303</v>
      </c>
      <c r="D9" s="12">
        <v>77168</v>
      </c>
      <c r="E9" s="12">
        <v>0</v>
      </c>
      <c r="F9" s="12">
        <v>69709</v>
      </c>
      <c r="G9" s="12">
        <v>177814</v>
      </c>
      <c r="H9" s="12">
        <v>140</v>
      </c>
      <c r="I9" s="12">
        <v>15306</v>
      </c>
      <c r="J9" s="10">
        <v>0</v>
      </c>
      <c r="K9" s="12">
        <v>234290</v>
      </c>
      <c r="L9" s="10">
        <v>36961</v>
      </c>
      <c r="M9" s="17">
        <f t="shared" si="0"/>
        <v>8873494</v>
      </c>
    </row>
    <row r="10" spans="1:13" x14ac:dyDescent="0.25">
      <c r="A10" s="6" t="s">
        <v>15</v>
      </c>
      <c r="B10" s="12">
        <v>2806513</v>
      </c>
      <c r="C10" s="12">
        <v>822917</v>
      </c>
      <c r="D10" s="12">
        <v>33899</v>
      </c>
      <c r="E10" s="12">
        <v>0</v>
      </c>
      <c r="F10" s="12">
        <v>30622</v>
      </c>
      <c r="G10" s="12">
        <v>79218</v>
      </c>
      <c r="H10" s="12">
        <v>16</v>
      </c>
      <c r="I10" s="12">
        <v>6724</v>
      </c>
      <c r="J10" s="10">
        <v>0</v>
      </c>
      <c r="K10" s="12">
        <v>26760</v>
      </c>
      <c r="L10" s="10">
        <v>171654</v>
      </c>
      <c r="M10" s="17">
        <f t="shared" si="0"/>
        <v>3978323</v>
      </c>
    </row>
    <row r="11" spans="1:13" x14ac:dyDescent="0.25">
      <c r="A11" s="6" t="s">
        <v>16</v>
      </c>
      <c r="B11" s="12">
        <v>12288674</v>
      </c>
      <c r="C11" s="12">
        <v>3603244</v>
      </c>
      <c r="D11" s="12">
        <v>148431</v>
      </c>
      <c r="E11" s="12">
        <v>0</v>
      </c>
      <c r="F11" s="12">
        <v>134083</v>
      </c>
      <c r="G11" s="12">
        <v>343829</v>
      </c>
      <c r="H11" s="12">
        <v>318</v>
      </c>
      <c r="I11" s="12">
        <v>29440</v>
      </c>
      <c r="J11" s="10">
        <v>0</v>
      </c>
      <c r="K11" s="12">
        <v>533627</v>
      </c>
      <c r="L11" s="10">
        <v>0</v>
      </c>
      <c r="M11" s="17">
        <f t="shared" si="0"/>
        <v>17081646</v>
      </c>
    </row>
    <row r="12" spans="1:13" x14ac:dyDescent="0.25">
      <c r="A12" s="6" t="s">
        <v>17</v>
      </c>
      <c r="B12" s="12">
        <v>25960474</v>
      </c>
      <c r="C12" s="12">
        <v>7612044</v>
      </c>
      <c r="D12" s="12">
        <v>313568</v>
      </c>
      <c r="E12" s="12">
        <v>0</v>
      </c>
      <c r="F12" s="12">
        <v>283257</v>
      </c>
      <c r="G12" s="12">
        <v>727764</v>
      </c>
      <c r="H12" s="12">
        <v>598</v>
      </c>
      <c r="I12" s="12">
        <v>62193</v>
      </c>
      <c r="J12" s="10">
        <v>0</v>
      </c>
      <c r="K12" s="12">
        <v>1003557</v>
      </c>
      <c r="L12" s="10">
        <v>1789906</v>
      </c>
      <c r="M12" s="17">
        <f t="shared" si="0"/>
        <v>37753361</v>
      </c>
    </row>
    <row r="13" spans="1:13" x14ac:dyDescent="0.25">
      <c r="A13" s="6" t="s">
        <v>18</v>
      </c>
      <c r="B13" s="12">
        <v>7180148</v>
      </c>
      <c r="C13" s="12">
        <v>2105339</v>
      </c>
      <c r="D13" s="12">
        <v>86727</v>
      </c>
      <c r="E13" s="12">
        <v>0</v>
      </c>
      <c r="F13" s="12">
        <v>78343</v>
      </c>
      <c r="G13" s="12">
        <v>201641</v>
      </c>
      <c r="H13" s="12">
        <v>162</v>
      </c>
      <c r="I13" s="12">
        <v>17201</v>
      </c>
      <c r="J13" s="10">
        <v>0</v>
      </c>
      <c r="K13" s="12">
        <v>272567</v>
      </c>
      <c r="L13" s="10">
        <v>81014</v>
      </c>
      <c r="M13" s="17">
        <f t="shared" si="0"/>
        <v>10023142</v>
      </c>
    </row>
    <row r="14" spans="1:13" x14ac:dyDescent="0.25">
      <c r="A14" s="6" t="s">
        <v>19</v>
      </c>
      <c r="B14" s="12">
        <v>2851386</v>
      </c>
      <c r="C14" s="12">
        <v>836074</v>
      </c>
      <c r="D14" s="12">
        <v>34441</v>
      </c>
      <c r="E14" s="12">
        <v>0</v>
      </c>
      <c r="F14" s="12">
        <v>31112</v>
      </c>
      <c r="G14" s="12">
        <v>80104</v>
      </c>
      <c r="H14" s="12">
        <v>31</v>
      </c>
      <c r="I14" s="12">
        <v>6831</v>
      </c>
      <c r="J14" s="10">
        <v>0</v>
      </c>
      <c r="K14" s="12">
        <v>52684</v>
      </c>
      <c r="L14" s="10">
        <v>0</v>
      </c>
      <c r="M14" s="17">
        <f t="shared" si="0"/>
        <v>3892663</v>
      </c>
    </row>
    <row r="15" spans="1:13" x14ac:dyDescent="0.25">
      <c r="A15" s="6" t="s">
        <v>20</v>
      </c>
      <c r="B15" s="12">
        <v>2895460</v>
      </c>
      <c r="C15" s="12">
        <v>848997</v>
      </c>
      <c r="D15" s="12">
        <v>34973</v>
      </c>
      <c r="E15" s="12">
        <v>0</v>
      </c>
      <c r="F15" s="12">
        <v>31593</v>
      </c>
      <c r="G15" s="12">
        <v>81272</v>
      </c>
      <c r="H15" s="12">
        <v>28</v>
      </c>
      <c r="I15" s="12">
        <v>6937</v>
      </c>
      <c r="J15" s="10">
        <v>0</v>
      </c>
      <c r="K15" s="12">
        <v>47224</v>
      </c>
      <c r="L15" s="10">
        <v>0</v>
      </c>
      <c r="M15" s="17">
        <f t="shared" si="0"/>
        <v>3946484</v>
      </c>
    </row>
    <row r="16" spans="1:13" x14ac:dyDescent="0.25">
      <c r="A16" s="6" t="s">
        <v>21</v>
      </c>
      <c r="B16" s="12">
        <v>13464622</v>
      </c>
      <c r="C16" s="12">
        <v>3948051</v>
      </c>
      <c r="D16" s="12">
        <v>162635</v>
      </c>
      <c r="E16" s="12">
        <v>0</v>
      </c>
      <c r="F16" s="12">
        <v>146914</v>
      </c>
      <c r="G16" s="12">
        <v>378924</v>
      </c>
      <c r="H16" s="12">
        <v>350</v>
      </c>
      <c r="I16" s="12">
        <v>32257</v>
      </c>
      <c r="J16" s="10">
        <v>0</v>
      </c>
      <c r="K16" s="12">
        <v>586640</v>
      </c>
      <c r="L16" s="10">
        <v>216087</v>
      </c>
      <c r="M16" s="17">
        <f t="shared" si="0"/>
        <v>18936480</v>
      </c>
    </row>
    <row r="17" spans="1:13" x14ac:dyDescent="0.25">
      <c r="A17" s="6" t="s">
        <v>22</v>
      </c>
      <c r="B17" s="12">
        <v>4674086</v>
      </c>
      <c r="C17" s="12">
        <v>1370520</v>
      </c>
      <c r="D17" s="12">
        <v>56457</v>
      </c>
      <c r="E17" s="12">
        <v>0</v>
      </c>
      <c r="F17" s="12">
        <v>50999</v>
      </c>
      <c r="G17" s="12">
        <v>128463</v>
      </c>
      <c r="H17" s="12">
        <v>93</v>
      </c>
      <c r="I17" s="12">
        <v>11198</v>
      </c>
      <c r="J17" s="10">
        <v>0</v>
      </c>
      <c r="K17" s="12">
        <v>156486</v>
      </c>
      <c r="L17" s="10">
        <v>43234</v>
      </c>
      <c r="M17" s="17">
        <f t="shared" si="0"/>
        <v>6491536</v>
      </c>
    </row>
    <row r="18" spans="1:13" x14ac:dyDescent="0.25">
      <c r="A18" s="6" t="s">
        <v>23</v>
      </c>
      <c r="B18" s="12">
        <v>2744720</v>
      </c>
      <c r="C18" s="12">
        <v>804798</v>
      </c>
      <c r="D18" s="12">
        <v>33153</v>
      </c>
      <c r="E18" s="12">
        <v>0</v>
      </c>
      <c r="F18" s="12">
        <v>29948</v>
      </c>
      <c r="G18" s="12">
        <v>76947</v>
      </c>
      <c r="H18" s="12">
        <v>26</v>
      </c>
      <c r="I18" s="12">
        <v>6575</v>
      </c>
      <c r="J18" s="10">
        <v>0</v>
      </c>
      <c r="K18" s="12">
        <v>42984</v>
      </c>
      <c r="L18" s="10">
        <v>341344</v>
      </c>
      <c r="M18" s="17">
        <f t="shared" si="0"/>
        <v>4080495</v>
      </c>
    </row>
    <row r="19" spans="1:13" x14ac:dyDescent="0.25">
      <c r="A19" s="6" t="s">
        <v>24</v>
      </c>
      <c r="B19" s="12">
        <v>2685255</v>
      </c>
      <c r="C19" s="12">
        <v>787362</v>
      </c>
      <c r="D19" s="12">
        <v>32434</v>
      </c>
      <c r="E19" s="12">
        <v>0</v>
      </c>
      <c r="F19" s="12">
        <v>29299</v>
      </c>
      <c r="G19" s="12">
        <v>75222</v>
      </c>
      <c r="H19" s="12">
        <v>16</v>
      </c>
      <c r="I19" s="12">
        <v>6433</v>
      </c>
      <c r="J19" s="10">
        <v>0</v>
      </c>
      <c r="K19" s="12">
        <v>27305</v>
      </c>
      <c r="L19" s="10">
        <v>301177</v>
      </c>
      <c r="M19" s="17">
        <f t="shared" si="0"/>
        <v>3944503</v>
      </c>
    </row>
    <row r="20" spans="1:13" x14ac:dyDescent="0.25">
      <c r="A20" s="6" t="s">
        <v>25</v>
      </c>
      <c r="B20" s="12">
        <v>3343745</v>
      </c>
      <c r="C20" s="12">
        <v>980442</v>
      </c>
      <c r="D20" s="12">
        <v>40388</v>
      </c>
      <c r="E20" s="12">
        <v>0</v>
      </c>
      <c r="F20" s="12">
        <v>36484</v>
      </c>
      <c r="G20" s="12">
        <v>93682</v>
      </c>
      <c r="H20" s="12">
        <v>44</v>
      </c>
      <c r="I20" s="12">
        <v>8011</v>
      </c>
      <c r="J20" s="10">
        <v>0</v>
      </c>
      <c r="K20" s="12">
        <v>73182</v>
      </c>
      <c r="L20" s="10">
        <v>38133</v>
      </c>
      <c r="M20" s="17">
        <f t="shared" si="0"/>
        <v>4614111</v>
      </c>
    </row>
    <row r="21" spans="1:13" x14ac:dyDescent="0.25">
      <c r="A21" s="6" t="s">
        <v>26</v>
      </c>
      <c r="B21" s="12">
        <v>3161254</v>
      </c>
      <c r="C21" s="12">
        <v>926932</v>
      </c>
      <c r="D21" s="12">
        <v>38184</v>
      </c>
      <c r="E21" s="12">
        <v>0</v>
      </c>
      <c r="F21" s="12">
        <v>34493</v>
      </c>
      <c r="G21" s="12">
        <v>88179</v>
      </c>
      <c r="H21" s="12">
        <v>30</v>
      </c>
      <c r="I21" s="12">
        <v>7573</v>
      </c>
      <c r="J21" s="10">
        <v>0</v>
      </c>
      <c r="K21" s="12">
        <v>50901</v>
      </c>
      <c r="L21" s="10">
        <v>0</v>
      </c>
      <c r="M21" s="17">
        <f t="shared" si="0"/>
        <v>4307546</v>
      </c>
    </row>
    <row r="22" spans="1:13" x14ac:dyDescent="0.25">
      <c r="A22" s="6" t="s">
        <v>27</v>
      </c>
      <c r="B22" s="12">
        <v>5079509</v>
      </c>
      <c r="C22" s="12">
        <v>1489397</v>
      </c>
      <c r="D22" s="12">
        <v>61354</v>
      </c>
      <c r="E22" s="12">
        <v>0</v>
      </c>
      <c r="F22" s="12">
        <v>55423</v>
      </c>
      <c r="G22" s="12">
        <v>142902</v>
      </c>
      <c r="H22" s="12">
        <v>108</v>
      </c>
      <c r="I22" s="12">
        <v>12169</v>
      </c>
      <c r="J22" s="10">
        <v>0</v>
      </c>
      <c r="K22" s="12">
        <v>182002</v>
      </c>
      <c r="L22" s="10">
        <v>0</v>
      </c>
      <c r="M22" s="17">
        <f t="shared" si="0"/>
        <v>7022864</v>
      </c>
    </row>
    <row r="23" spans="1:13" x14ac:dyDescent="0.25">
      <c r="A23" s="6" t="s">
        <v>28</v>
      </c>
      <c r="B23" s="12">
        <v>8677313</v>
      </c>
      <c r="C23" s="12">
        <v>2544333</v>
      </c>
      <c r="D23" s="12">
        <v>104811</v>
      </c>
      <c r="E23" s="12">
        <v>0</v>
      </c>
      <c r="F23" s="12">
        <v>94679</v>
      </c>
      <c r="G23" s="12">
        <v>242715</v>
      </c>
      <c r="H23" s="12">
        <v>190</v>
      </c>
      <c r="I23" s="12">
        <v>20788</v>
      </c>
      <c r="J23" s="10">
        <v>0</v>
      </c>
      <c r="K23" s="12">
        <v>318180</v>
      </c>
      <c r="L23" s="10">
        <v>336747</v>
      </c>
      <c r="M23" s="17">
        <f t="shared" si="0"/>
        <v>12339756</v>
      </c>
    </row>
    <row r="24" spans="1:13" x14ac:dyDescent="0.25">
      <c r="A24" s="6" t="s">
        <v>29</v>
      </c>
      <c r="B24" s="12">
        <v>2883685</v>
      </c>
      <c r="C24" s="12">
        <v>845544</v>
      </c>
      <c r="D24" s="12">
        <v>34831</v>
      </c>
      <c r="E24" s="12">
        <v>0</v>
      </c>
      <c r="F24" s="12">
        <v>31464</v>
      </c>
      <c r="G24" s="12">
        <v>80821</v>
      </c>
      <c r="H24" s="12">
        <v>26</v>
      </c>
      <c r="I24" s="12">
        <v>6908</v>
      </c>
      <c r="J24" s="10">
        <v>0</v>
      </c>
      <c r="K24" s="12">
        <v>43406</v>
      </c>
      <c r="L24" s="10">
        <v>616803</v>
      </c>
      <c r="M24" s="17">
        <f t="shared" si="0"/>
        <v>4543488</v>
      </c>
    </row>
    <row r="25" spans="1:13" x14ac:dyDescent="0.25">
      <c r="A25" s="6" t="s">
        <v>30</v>
      </c>
      <c r="B25" s="12">
        <v>3402070</v>
      </c>
      <c r="C25" s="12">
        <v>997543</v>
      </c>
      <c r="D25" s="12">
        <v>41093</v>
      </c>
      <c r="E25" s="12">
        <v>0</v>
      </c>
      <c r="F25" s="12">
        <v>37120</v>
      </c>
      <c r="G25" s="12">
        <v>95604</v>
      </c>
      <c r="H25" s="12">
        <v>44</v>
      </c>
      <c r="I25" s="12">
        <v>8150</v>
      </c>
      <c r="J25" s="10">
        <v>0</v>
      </c>
      <c r="K25" s="12">
        <v>74480</v>
      </c>
      <c r="L25" s="10">
        <v>1471</v>
      </c>
      <c r="M25" s="17">
        <f t="shared" si="0"/>
        <v>4657575</v>
      </c>
    </row>
    <row r="26" spans="1:13" x14ac:dyDescent="0.25">
      <c r="A26" s="6" t="s">
        <v>31</v>
      </c>
      <c r="B26" s="12">
        <v>4302945</v>
      </c>
      <c r="C26" s="12">
        <v>1261695</v>
      </c>
      <c r="D26" s="12">
        <v>51974</v>
      </c>
      <c r="E26" s="12">
        <v>0</v>
      </c>
      <c r="F26" s="12">
        <v>46950</v>
      </c>
      <c r="G26" s="12">
        <v>120860</v>
      </c>
      <c r="H26" s="12">
        <v>77</v>
      </c>
      <c r="I26" s="12">
        <v>10309</v>
      </c>
      <c r="J26" s="10">
        <v>0</v>
      </c>
      <c r="K26" s="12">
        <v>128611</v>
      </c>
      <c r="L26" s="10">
        <v>363779</v>
      </c>
      <c r="M26" s="17">
        <f t="shared" si="0"/>
        <v>6287200</v>
      </c>
    </row>
    <row r="27" spans="1:13" x14ac:dyDescent="0.25">
      <c r="A27" s="6" t="s">
        <v>32</v>
      </c>
      <c r="B27" s="12">
        <v>2655909</v>
      </c>
      <c r="C27" s="12">
        <v>778757</v>
      </c>
      <c r="D27" s="12">
        <v>32080</v>
      </c>
      <c r="E27" s="12">
        <v>0</v>
      </c>
      <c r="F27" s="12">
        <v>28979</v>
      </c>
      <c r="G27" s="12">
        <v>74416</v>
      </c>
      <c r="H27" s="12">
        <v>13</v>
      </c>
      <c r="I27" s="12">
        <v>6363</v>
      </c>
      <c r="J27" s="10">
        <v>0</v>
      </c>
      <c r="K27" s="12">
        <v>21292</v>
      </c>
      <c r="L27" s="10">
        <v>87451</v>
      </c>
      <c r="M27" s="17">
        <f t="shared" si="0"/>
        <v>3685260</v>
      </c>
    </row>
    <row r="28" spans="1:13" x14ac:dyDescent="0.25">
      <c r="A28" s="6" t="s">
        <v>33</v>
      </c>
      <c r="B28" s="12">
        <v>2964906</v>
      </c>
      <c r="C28" s="12">
        <v>869360</v>
      </c>
      <c r="D28" s="12">
        <v>35812</v>
      </c>
      <c r="E28" s="12">
        <v>0</v>
      </c>
      <c r="F28" s="12">
        <v>32350</v>
      </c>
      <c r="G28" s="12">
        <v>83219</v>
      </c>
      <c r="H28" s="12">
        <v>34</v>
      </c>
      <c r="I28" s="12">
        <v>7103</v>
      </c>
      <c r="J28" s="10">
        <v>0</v>
      </c>
      <c r="K28" s="12">
        <v>56703</v>
      </c>
      <c r="L28" s="10">
        <v>613986</v>
      </c>
      <c r="M28" s="17">
        <f t="shared" si="0"/>
        <v>4663473</v>
      </c>
    </row>
    <row r="29" spans="1:13" x14ac:dyDescent="0.25">
      <c r="A29" s="6" t="s">
        <v>34</v>
      </c>
      <c r="B29" s="12">
        <v>2899194</v>
      </c>
      <c r="C29" s="12">
        <v>850092</v>
      </c>
      <c r="D29" s="12">
        <v>35018</v>
      </c>
      <c r="E29" s="12">
        <v>0</v>
      </c>
      <c r="F29" s="12">
        <v>31633</v>
      </c>
      <c r="G29" s="12">
        <v>81275</v>
      </c>
      <c r="H29" s="12">
        <v>12</v>
      </c>
      <c r="I29" s="12">
        <v>6946</v>
      </c>
      <c r="J29" s="10">
        <v>0</v>
      </c>
      <c r="K29" s="12">
        <v>19632</v>
      </c>
      <c r="L29" s="10">
        <v>118555</v>
      </c>
      <c r="M29" s="17">
        <f t="shared" si="0"/>
        <v>4042357</v>
      </c>
    </row>
    <row r="30" spans="1:13" x14ac:dyDescent="0.25">
      <c r="A30" s="6" t="s">
        <v>35</v>
      </c>
      <c r="B30" s="12">
        <v>4423610</v>
      </c>
      <c r="C30" s="12">
        <v>1297076</v>
      </c>
      <c r="D30" s="12">
        <v>53431</v>
      </c>
      <c r="E30" s="12">
        <v>0</v>
      </c>
      <c r="F30" s="12">
        <v>48266</v>
      </c>
      <c r="G30" s="12">
        <v>121902</v>
      </c>
      <c r="H30" s="12">
        <v>85</v>
      </c>
      <c r="I30" s="12">
        <v>10598</v>
      </c>
      <c r="J30" s="10">
        <v>0</v>
      </c>
      <c r="K30" s="12">
        <v>142758</v>
      </c>
      <c r="L30" s="10">
        <v>0</v>
      </c>
      <c r="M30" s="17">
        <f t="shared" si="0"/>
        <v>6097726</v>
      </c>
    </row>
    <row r="31" spans="1:13" x14ac:dyDescent="0.25">
      <c r="A31" s="6" t="s">
        <v>36</v>
      </c>
      <c r="B31" s="12">
        <v>3448660</v>
      </c>
      <c r="C31" s="12">
        <v>1011205</v>
      </c>
      <c r="D31" s="12">
        <v>41655</v>
      </c>
      <c r="E31" s="12">
        <v>0</v>
      </c>
      <c r="F31" s="12">
        <v>37629</v>
      </c>
      <c r="G31" s="12">
        <v>96539</v>
      </c>
      <c r="H31" s="12">
        <v>55</v>
      </c>
      <c r="I31" s="12">
        <v>8262</v>
      </c>
      <c r="J31" s="10">
        <v>0</v>
      </c>
      <c r="K31" s="12">
        <v>92718</v>
      </c>
      <c r="L31" s="10">
        <v>0</v>
      </c>
      <c r="M31" s="17">
        <f t="shared" si="0"/>
        <v>4736723</v>
      </c>
    </row>
    <row r="32" spans="1:13" x14ac:dyDescent="0.25">
      <c r="A32" s="6" t="s">
        <v>37</v>
      </c>
      <c r="B32" s="12">
        <v>2943994</v>
      </c>
      <c r="C32" s="12">
        <v>863228</v>
      </c>
      <c r="D32" s="12">
        <v>35560</v>
      </c>
      <c r="E32" s="12">
        <v>0</v>
      </c>
      <c r="F32" s="12">
        <v>32122</v>
      </c>
      <c r="G32" s="12">
        <v>82081</v>
      </c>
      <c r="H32" s="12">
        <v>29</v>
      </c>
      <c r="I32" s="12">
        <v>7053</v>
      </c>
      <c r="J32" s="10">
        <v>0</v>
      </c>
      <c r="K32" s="12">
        <v>48528</v>
      </c>
      <c r="L32" s="10">
        <v>125051</v>
      </c>
      <c r="M32" s="17">
        <f t="shared" si="0"/>
        <v>4137646</v>
      </c>
    </row>
    <row r="33" spans="1:13" x14ac:dyDescent="0.25">
      <c r="A33" s="6" t="s">
        <v>38</v>
      </c>
      <c r="B33" s="12">
        <v>2917987</v>
      </c>
      <c r="C33" s="12">
        <v>855602</v>
      </c>
      <c r="D33" s="12">
        <v>35245</v>
      </c>
      <c r="E33" s="12">
        <v>0</v>
      </c>
      <c r="F33" s="12">
        <v>31838</v>
      </c>
      <c r="G33" s="12">
        <v>80923</v>
      </c>
      <c r="H33" s="12">
        <v>20</v>
      </c>
      <c r="I33" s="12">
        <v>6991</v>
      </c>
      <c r="J33" s="10">
        <v>0</v>
      </c>
      <c r="K33" s="12">
        <v>32853</v>
      </c>
      <c r="L33" s="10">
        <v>0</v>
      </c>
      <c r="M33" s="17">
        <f t="shared" si="0"/>
        <v>3961459</v>
      </c>
    </row>
    <row r="34" spans="1:13" x14ac:dyDescent="0.25">
      <c r="A34" s="6" t="s">
        <v>39</v>
      </c>
      <c r="B34" s="12">
        <v>5583217</v>
      </c>
      <c r="C34" s="12">
        <v>1637092</v>
      </c>
      <c r="D34" s="12">
        <v>67438</v>
      </c>
      <c r="E34" s="12">
        <v>0</v>
      </c>
      <c r="F34" s="12">
        <v>60919</v>
      </c>
      <c r="G34" s="12">
        <v>156700</v>
      </c>
      <c r="H34" s="12">
        <v>113</v>
      </c>
      <c r="I34" s="12">
        <v>13376</v>
      </c>
      <c r="J34" s="10">
        <v>0</v>
      </c>
      <c r="K34" s="12">
        <v>188986</v>
      </c>
      <c r="L34" s="10">
        <v>459957</v>
      </c>
      <c r="M34" s="17">
        <f t="shared" si="0"/>
        <v>8167798</v>
      </c>
    </row>
    <row r="35" spans="1:13" x14ac:dyDescent="0.25">
      <c r="A35" s="6" t="s">
        <v>40</v>
      </c>
      <c r="B35" s="12">
        <v>7592875</v>
      </c>
      <c r="C35" s="12">
        <v>2226357</v>
      </c>
      <c r="D35" s="12">
        <v>91712</v>
      </c>
      <c r="E35" s="12">
        <v>0</v>
      </c>
      <c r="F35" s="12">
        <v>82846</v>
      </c>
      <c r="G35" s="12">
        <v>207232</v>
      </c>
      <c r="H35" s="12">
        <v>168</v>
      </c>
      <c r="I35" s="12">
        <v>18190</v>
      </c>
      <c r="J35" s="10">
        <v>0</v>
      </c>
      <c r="K35" s="12">
        <v>281325</v>
      </c>
      <c r="L35" s="10">
        <v>0</v>
      </c>
      <c r="M35" s="17">
        <f t="shared" si="0"/>
        <v>10500705</v>
      </c>
    </row>
    <row r="36" spans="1:13" x14ac:dyDescent="0.25">
      <c r="A36" s="6" t="s">
        <v>41</v>
      </c>
      <c r="B36" s="12">
        <v>4506246</v>
      </c>
      <c r="C36" s="12">
        <v>1321306</v>
      </c>
      <c r="D36" s="12">
        <v>54429</v>
      </c>
      <c r="E36" s="12">
        <v>0</v>
      </c>
      <c r="F36" s="12">
        <v>49168</v>
      </c>
      <c r="G36" s="12">
        <v>126374</v>
      </c>
      <c r="H36" s="12">
        <v>86</v>
      </c>
      <c r="I36" s="12">
        <v>10796</v>
      </c>
      <c r="J36" s="10">
        <v>0</v>
      </c>
      <c r="K36" s="12">
        <v>144240</v>
      </c>
      <c r="L36" s="10">
        <v>0</v>
      </c>
      <c r="M36" s="17">
        <f t="shared" si="0"/>
        <v>6212645</v>
      </c>
    </row>
    <row r="37" spans="1:13" x14ac:dyDescent="0.25">
      <c r="A37" s="6" t="s">
        <v>42</v>
      </c>
      <c r="B37" s="12">
        <v>3195523</v>
      </c>
      <c r="C37" s="12">
        <v>936981</v>
      </c>
      <c r="D37" s="12">
        <v>38598</v>
      </c>
      <c r="E37" s="12">
        <v>0</v>
      </c>
      <c r="F37" s="12">
        <v>34867</v>
      </c>
      <c r="G37" s="12">
        <v>89669</v>
      </c>
      <c r="H37" s="12">
        <v>59</v>
      </c>
      <c r="I37" s="12">
        <v>7655</v>
      </c>
      <c r="J37" s="10">
        <v>0</v>
      </c>
      <c r="K37" s="12">
        <v>99060</v>
      </c>
      <c r="L37" s="10">
        <v>0</v>
      </c>
      <c r="M37" s="17">
        <f t="shared" si="0"/>
        <v>4402412</v>
      </c>
    </row>
    <row r="38" spans="1:13" x14ac:dyDescent="0.25">
      <c r="A38" s="6" t="s">
        <v>43</v>
      </c>
      <c r="B38" s="12">
        <v>2605253</v>
      </c>
      <c r="C38" s="12">
        <v>763904</v>
      </c>
      <c r="D38" s="12">
        <v>31468</v>
      </c>
      <c r="E38" s="12">
        <v>0</v>
      </c>
      <c r="F38" s="12">
        <v>28426</v>
      </c>
      <c r="G38" s="12">
        <v>73012</v>
      </c>
      <c r="H38" s="12">
        <v>15</v>
      </c>
      <c r="I38" s="12">
        <v>6241</v>
      </c>
      <c r="J38" s="10">
        <v>0</v>
      </c>
      <c r="K38" s="12">
        <v>25670</v>
      </c>
      <c r="L38" s="10">
        <v>0</v>
      </c>
      <c r="M38" s="17">
        <f t="shared" si="0"/>
        <v>3533989</v>
      </c>
    </row>
    <row r="39" spans="1:13" ht="15.75" thickBot="1" x14ac:dyDescent="0.3">
      <c r="A39" s="7" t="s">
        <v>44</v>
      </c>
      <c r="B39" s="13">
        <f>SUM(B6:B38)</f>
        <v>170864873</v>
      </c>
      <c r="C39" s="13">
        <f t="shared" ref="C39:M39" si="1">SUM(C6:C38)</f>
        <v>50100428</v>
      </c>
      <c r="D39" s="13">
        <f t="shared" si="1"/>
        <v>2063823</v>
      </c>
      <c r="E39" s="13">
        <f t="shared" si="1"/>
        <v>0</v>
      </c>
      <c r="F39" s="13">
        <f t="shared" si="1"/>
        <v>1864321</v>
      </c>
      <c r="G39" s="13">
        <f t="shared" si="1"/>
        <v>4786586</v>
      </c>
      <c r="H39" s="13">
        <f t="shared" si="1"/>
        <v>3109</v>
      </c>
      <c r="I39" s="13">
        <f t="shared" si="1"/>
        <v>409341</v>
      </c>
      <c r="J39" s="13">
        <f t="shared" si="1"/>
        <v>0</v>
      </c>
      <c r="K39" s="13">
        <f t="shared" si="1"/>
        <v>5215597</v>
      </c>
      <c r="L39" s="13">
        <f t="shared" si="1"/>
        <v>5772965</v>
      </c>
      <c r="M39" s="18">
        <f t="shared" si="1"/>
        <v>241081043</v>
      </c>
    </row>
    <row r="40" spans="1:13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G1" zoomScale="90" zoomScaleNormal="90" workbookViewId="0">
      <selection activeCell="J42" sqref="J4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2295898</v>
      </c>
      <c r="C6" s="9">
        <v>1173537</v>
      </c>
      <c r="D6" s="9">
        <v>35283</v>
      </c>
      <c r="E6" s="9">
        <v>0</v>
      </c>
      <c r="F6" s="9">
        <v>42105</v>
      </c>
      <c r="G6" s="9">
        <v>79580</v>
      </c>
      <c r="H6" s="9">
        <v>29</v>
      </c>
      <c r="I6" s="9">
        <v>6973</v>
      </c>
      <c r="J6" s="10">
        <v>0</v>
      </c>
      <c r="K6" s="9">
        <v>48026</v>
      </c>
      <c r="L6" s="10">
        <v>0</v>
      </c>
      <c r="M6" s="17">
        <f>SUM(B6:L6)</f>
        <v>3681431</v>
      </c>
    </row>
    <row r="7" spans="1:13" x14ac:dyDescent="0.25">
      <c r="A7" s="6" t="s">
        <v>12</v>
      </c>
      <c r="B7" s="12">
        <v>2706909</v>
      </c>
      <c r="C7" s="12">
        <v>1383623</v>
      </c>
      <c r="D7" s="12">
        <v>41600</v>
      </c>
      <c r="E7" s="12">
        <v>0</v>
      </c>
      <c r="F7" s="12">
        <v>49643</v>
      </c>
      <c r="G7" s="12">
        <v>94583</v>
      </c>
      <c r="H7" s="12">
        <v>35</v>
      </c>
      <c r="I7" s="12">
        <v>8221</v>
      </c>
      <c r="J7" s="10">
        <v>0</v>
      </c>
      <c r="K7" s="12">
        <v>59665</v>
      </c>
      <c r="L7" s="10">
        <v>1694078</v>
      </c>
      <c r="M7" s="17">
        <f t="shared" ref="M7:M38" si="0">SUM(B7:L7)</f>
        <v>6038357</v>
      </c>
    </row>
    <row r="8" spans="1:13" x14ac:dyDescent="0.25">
      <c r="A8" s="6" t="s">
        <v>13</v>
      </c>
      <c r="B8" s="12">
        <v>3151336</v>
      </c>
      <c r="C8" s="12">
        <v>1610790</v>
      </c>
      <c r="D8" s="12">
        <v>48430</v>
      </c>
      <c r="E8" s="12">
        <v>0</v>
      </c>
      <c r="F8" s="12">
        <v>57794</v>
      </c>
      <c r="G8" s="12">
        <v>116347</v>
      </c>
      <c r="H8" s="12">
        <v>57</v>
      </c>
      <c r="I8" s="12">
        <v>9570</v>
      </c>
      <c r="J8" s="10">
        <v>0</v>
      </c>
      <c r="K8" s="12">
        <v>96444</v>
      </c>
      <c r="L8" s="10">
        <v>0</v>
      </c>
      <c r="M8" s="17">
        <f t="shared" si="0"/>
        <v>5090768</v>
      </c>
    </row>
    <row r="9" spans="1:13" x14ac:dyDescent="0.25">
      <c r="A9" s="6" t="s">
        <v>14</v>
      </c>
      <c r="B9" s="12">
        <v>5039763</v>
      </c>
      <c r="C9" s="12">
        <v>2576049</v>
      </c>
      <c r="D9" s="12">
        <v>77451</v>
      </c>
      <c r="E9" s="12">
        <v>0</v>
      </c>
      <c r="F9" s="12">
        <v>92426</v>
      </c>
      <c r="G9" s="12">
        <v>173762</v>
      </c>
      <c r="H9" s="12">
        <v>137</v>
      </c>
      <c r="I9" s="12">
        <v>15306</v>
      </c>
      <c r="J9" s="10">
        <v>0</v>
      </c>
      <c r="K9" s="12">
        <v>231108</v>
      </c>
      <c r="L9" s="10">
        <v>315024</v>
      </c>
      <c r="M9" s="17">
        <f t="shared" si="0"/>
        <v>8521026</v>
      </c>
    </row>
    <row r="10" spans="1:13" x14ac:dyDescent="0.25">
      <c r="A10" s="6" t="s">
        <v>15</v>
      </c>
      <c r="B10" s="12">
        <v>2213899</v>
      </c>
      <c r="C10" s="12">
        <v>1131623</v>
      </c>
      <c r="D10" s="12">
        <v>34023</v>
      </c>
      <c r="E10" s="12">
        <v>0</v>
      </c>
      <c r="F10" s="12">
        <v>40602</v>
      </c>
      <c r="G10" s="12">
        <v>77413</v>
      </c>
      <c r="H10" s="12">
        <v>16</v>
      </c>
      <c r="I10" s="12">
        <v>6724</v>
      </c>
      <c r="J10" s="10">
        <v>0</v>
      </c>
      <c r="K10" s="12">
        <v>26397</v>
      </c>
      <c r="L10" s="10">
        <v>177477</v>
      </c>
      <c r="M10" s="17">
        <f t="shared" si="0"/>
        <v>3708174</v>
      </c>
    </row>
    <row r="11" spans="1:13" x14ac:dyDescent="0.25">
      <c r="A11" s="6" t="s">
        <v>16</v>
      </c>
      <c r="B11" s="12">
        <v>9693835</v>
      </c>
      <c r="C11" s="12">
        <v>4954955</v>
      </c>
      <c r="D11" s="12">
        <v>148974</v>
      </c>
      <c r="E11" s="12">
        <v>0</v>
      </c>
      <c r="F11" s="12">
        <v>177779</v>
      </c>
      <c r="G11" s="12">
        <v>335995</v>
      </c>
      <c r="H11" s="12">
        <v>312</v>
      </c>
      <c r="I11" s="12">
        <v>29440</v>
      </c>
      <c r="J11" s="10">
        <v>0</v>
      </c>
      <c r="K11" s="12">
        <v>526380</v>
      </c>
      <c r="L11" s="10">
        <v>0</v>
      </c>
      <c r="M11" s="17">
        <f t="shared" si="0"/>
        <v>15867670</v>
      </c>
    </row>
    <row r="12" spans="1:13" x14ac:dyDescent="0.25">
      <c r="A12" s="6" t="s">
        <v>17</v>
      </c>
      <c r="B12" s="12">
        <v>20478740</v>
      </c>
      <c r="C12" s="12">
        <v>10467605</v>
      </c>
      <c r="D12" s="12">
        <v>314716</v>
      </c>
      <c r="E12" s="12">
        <v>0</v>
      </c>
      <c r="F12" s="12">
        <v>375568</v>
      </c>
      <c r="G12" s="12">
        <v>711181</v>
      </c>
      <c r="H12" s="12">
        <v>587</v>
      </c>
      <c r="I12" s="12">
        <v>62193</v>
      </c>
      <c r="J12" s="10">
        <v>0</v>
      </c>
      <c r="K12" s="12">
        <v>989927</v>
      </c>
      <c r="L12" s="10">
        <v>1318166</v>
      </c>
      <c r="M12" s="17">
        <f t="shared" si="0"/>
        <v>34718683</v>
      </c>
    </row>
    <row r="13" spans="1:13" x14ac:dyDescent="0.25">
      <c r="A13" s="6" t="s">
        <v>18</v>
      </c>
      <c r="B13" s="12">
        <v>5664010</v>
      </c>
      <c r="C13" s="12">
        <v>2895130</v>
      </c>
      <c r="D13" s="12">
        <v>87044</v>
      </c>
      <c r="E13" s="12">
        <v>0</v>
      </c>
      <c r="F13" s="12">
        <v>103875</v>
      </c>
      <c r="G13" s="12">
        <v>197046</v>
      </c>
      <c r="H13" s="12">
        <v>159</v>
      </c>
      <c r="I13" s="12">
        <v>17201</v>
      </c>
      <c r="J13" s="10">
        <v>0</v>
      </c>
      <c r="K13" s="12">
        <v>268865</v>
      </c>
      <c r="L13" s="10">
        <v>92362</v>
      </c>
      <c r="M13" s="17">
        <f t="shared" si="0"/>
        <v>9325692</v>
      </c>
    </row>
    <row r="14" spans="1:13" x14ac:dyDescent="0.25">
      <c r="A14" s="6" t="s">
        <v>19</v>
      </c>
      <c r="B14" s="12">
        <v>2249296</v>
      </c>
      <c r="C14" s="12">
        <v>1149716</v>
      </c>
      <c r="D14" s="12">
        <v>34567</v>
      </c>
      <c r="E14" s="12">
        <v>0</v>
      </c>
      <c r="F14" s="12">
        <v>41251</v>
      </c>
      <c r="G14" s="12">
        <v>78278</v>
      </c>
      <c r="H14" s="12">
        <v>31</v>
      </c>
      <c r="I14" s="12">
        <v>6831</v>
      </c>
      <c r="J14" s="10">
        <v>0</v>
      </c>
      <c r="K14" s="12">
        <v>51969</v>
      </c>
      <c r="L14" s="10">
        <v>0</v>
      </c>
      <c r="M14" s="17">
        <f t="shared" si="0"/>
        <v>3611939</v>
      </c>
    </row>
    <row r="15" spans="1:13" x14ac:dyDescent="0.25">
      <c r="A15" s="6" t="s">
        <v>20</v>
      </c>
      <c r="B15" s="12">
        <v>2284064</v>
      </c>
      <c r="C15" s="12">
        <v>1167488</v>
      </c>
      <c r="D15" s="12">
        <v>35101</v>
      </c>
      <c r="E15" s="12">
        <v>0</v>
      </c>
      <c r="F15" s="12">
        <v>41888</v>
      </c>
      <c r="G15" s="12">
        <v>79421</v>
      </c>
      <c r="H15" s="12">
        <v>28</v>
      </c>
      <c r="I15" s="12">
        <v>6937</v>
      </c>
      <c r="J15" s="10">
        <v>0</v>
      </c>
      <c r="K15" s="12">
        <v>46583</v>
      </c>
      <c r="L15" s="10">
        <v>0</v>
      </c>
      <c r="M15" s="17">
        <f t="shared" si="0"/>
        <v>3661510</v>
      </c>
    </row>
    <row r="16" spans="1:13" x14ac:dyDescent="0.25">
      <c r="A16" s="6" t="s">
        <v>21</v>
      </c>
      <c r="B16" s="12">
        <v>10621473</v>
      </c>
      <c r="C16" s="12">
        <v>5429112</v>
      </c>
      <c r="D16" s="12">
        <v>163230</v>
      </c>
      <c r="E16" s="12">
        <v>0</v>
      </c>
      <c r="F16" s="12">
        <v>194791</v>
      </c>
      <c r="G16" s="12">
        <v>370290</v>
      </c>
      <c r="H16" s="12">
        <v>343</v>
      </c>
      <c r="I16" s="12">
        <v>32257</v>
      </c>
      <c r="J16" s="10">
        <v>0</v>
      </c>
      <c r="K16" s="12">
        <v>578673</v>
      </c>
      <c r="L16" s="10">
        <v>115065</v>
      </c>
      <c r="M16" s="17">
        <f t="shared" si="0"/>
        <v>17505234</v>
      </c>
    </row>
    <row r="17" spans="1:13" x14ac:dyDescent="0.25">
      <c r="A17" s="6" t="s">
        <v>22</v>
      </c>
      <c r="B17" s="12">
        <v>3687120</v>
      </c>
      <c r="C17" s="12">
        <v>1884653</v>
      </c>
      <c r="D17" s="12">
        <v>56663</v>
      </c>
      <c r="E17" s="12">
        <v>0</v>
      </c>
      <c r="F17" s="12">
        <v>67620</v>
      </c>
      <c r="G17" s="12">
        <v>125536</v>
      </c>
      <c r="H17" s="12">
        <v>92</v>
      </c>
      <c r="I17" s="12">
        <v>11198</v>
      </c>
      <c r="J17" s="10">
        <v>0</v>
      </c>
      <c r="K17" s="12">
        <v>154361</v>
      </c>
      <c r="L17" s="10">
        <v>735024</v>
      </c>
      <c r="M17" s="17">
        <f t="shared" si="0"/>
        <v>6722267</v>
      </c>
    </row>
    <row r="18" spans="1:13" x14ac:dyDescent="0.25">
      <c r="A18" s="6" t="s">
        <v>23</v>
      </c>
      <c r="B18" s="12">
        <v>2165154</v>
      </c>
      <c r="C18" s="12">
        <v>1106707</v>
      </c>
      <c r="D18" s="12">
        <v>33274</v>
      </c>
      <c r="E18" s="12">
        <v>0</v>
      </c>
      <c r="F18" s="12">
        <v>39708</v>
      </c>
      <c r="G18" s="12">
        <v>75194</v>
      </c>
      <c r="H18" s="12">
        <v>25</v>
      </c>
      <c r="I18" s="12">
        <v>6575</v>
      </c>
      <c r="J18" s="10">
        <v>0</v>
      </c>
      <c r="K18" s="12">
        <v>42400</v>
      </c>
      <c r="L18" s="10">
        <v>191542</v>
      </c>
      <c r="M18" s="17">
        <f t="shared" si="0"/>
        <v>3660579</v>
      </c>
    </row>
    <row r="19" spans="1:13" x14ac:dyDescent="0.25">
      <c r="A19" s="6" t="s">
        <v>24</v>
      </c>
      <c r="B19" s="12">
        <v>2118245</v>
      </c>
      <c r="C19" s="12">
        <v>1082730</v>
      </c>
      <c r="D19" s="12">
        <v>32553</v>
      </c>
      <c r="E19" s="12">
        <v>0</v>
      </c>
      <c r="F19" s="12">
        <v>38847</v>
      </c>
      <c r="G19" s="12">
        <v>73508</v>
      </c>
      <c r="H19" s="12">
        <v>16</v>
      </c>
      <c r="I19" s="12">
        <v>6433</v>
      </c>
      <c r="J19" s="10">
        <v>0</v>
      </c>
      <c r="K19" s="12">
        <v>26934</v>
      </c>
      <c r="L19" s="10">
        <v>222710</v>
      </c>
      <c r="M19" s="17">
        <f t="shared" si="0"/>
        <v>3601976</v>
      </c>
    </row>
    <row r="20" spans="1:13" x14ac:dyDescent="0.25">
      <c r="A20" s="6" t="s">
        <v>25</v>
      </c>
      <c r="B20" s="12">
        <v>2637690</v>
      </c>
      <c r="C20" s="12">
        <v>1348242</v>
      </c>
      <c r="D20" s="12">
        <v>40536</v>
      </c>
      <c r="E20" s="12">
        <v>0</v>
      </c>
      <c r="F20" s="12">
        <v>48374</v>
      </c>
      <c r="G20" s="12">
        <v>91548</v>
      </c>
      <c r="H20" s="12">
        <v>43</v>
      </c>
      <c r="I20" s="12">
        <v>8011</v>
      </c>
      <c r="J20" s="10">
        <v>0</v>
      </c>
      <c r="K20" s="12">
        <v>72188</v>
      </c>
      <c r="L20" s="10">
        <v>135</v>
      </c>
      <c r="M20" s="17">
        <f t="shared" si="0"/>
        <v>4246767</v>
      </c>
    </row>
    <row r="21" spans="1:13" x14ac:dyDescent="0.25">
      <c r="A21" s="6" t="s">
        <v>26</v>
      </c>
      <c r="B21" s="12">
        <v>2493734</v>
      </c>
      <c r="C21" s="12">
        <v>1274659</v>
      </c>
      <c r="D21" s="12">
        <v>38324</v>
      </c>
      <c r="E21" s="12">
        <v>0</v>
      </c>
      <c r="F21" s="12">
        <v>45734</v>
      </c>
      <c r="G21" s="12">
        <v>86169</v>
      </c>
      <c r="H21" s="12">
        <v>30</v>
      </c>
      <c r="I21" s="12">
        <v>7573</v>
      </c>
      <c r="J21" s="10">
        <v>0</v>
      </c>
      <c r="K21" s="12">
        <v>50210</v>
      </c>
      <c r="L21" s="10">
        <v>0</v>
      </c>
      <c r="M21" s="17">
        <f t="shared" si="0"/>
        <v>3996433</v>
      </c>
    </row>
    <row r="22" spans="1:13" x14ac:dyDescent="0.25">
      <c r="A22" s="6" t="s">
        <v>27</v>
      </c>
      <c r="B22" s="12">
        <v>4006935</v>
      </c>
      <c r="C22" s="12">
        <v>2048125</v>
      </c>
      <c r="D22" s="12">
        <v>61578</v>
      </c>
      <c r="E22" s="12">
        <v>0</v>
      </c>
      <c r="F22" s="12">
        <v>73485</v>
      </c>
      <c r="G22" s="12">
        <v>139646</v>
      </c>
      <c r="H22" s="12">
        <v>106</v>
      </c>
      <c r="I22" s="12">
        <v>12169</v>
      </c>
      <c r="J22" s="10">
        <v>0</v>
      </c>
      <c r="K22" s="12">
        <v>179530</v>
      </c>
      <c r="L22" s="10">
        <v>0</v>
      </c>
      <c r="M22" s="17">
        <f t="shared" si="0"/>
        <v>6521574</v>
      </c>
    </row>
    <row r="23" spans="1:13" x14ac:dyDescent="0.25">
      <c r="A23" s="6" t="s">
        <v>28</v>
      </c>
      <c r="B23" s="12">
        <v>6845038</v>
      </c>
      <c r="C23" s="12">
        <v>3498807</v>
      </c>
      <c r="D23" s="12">
        <v>105194</v>
      </c>
      <c r="E23" s="12">
        <v>0</v>
      </c>
      <c r="F23" s="12">
        <v>125534</v>
      </c>
      <c r="G23" s="12">
        <v>237185</v>
      </c>
      <c r="H23" s="12">
        <v>186</v>
      </c>
      <c r="I23" s="12">
        <v>20788</v>
      </c>
      <c r="J23" s="10">
        <v>0</v>
      </c>
      <c r="K23" s="12">
        <v>313859</v>
      </c>
      <c r="L23" s="10">
        <v>190678</v>
      </c>
      <c r="M23" s="17">
        <f t="shared" si="0"/>
        <v>11337269</v>
      </c>
    </row>
    <row r="24" spans="1:13" x14ac:dyDescent="0.25">
      <c r="A24" s="6" t="s">
        <v>29</v>
      </c>
      <c r="B24" s="12">
        <v>2274774</v>
      </c>
      <c r="C24" s="12">
        <v>1162740</v>
      </c>
      <c r="D24" s="12">
        <v>34959</v>
      </c>
      <c r="E24" s="12">
        <v>0</v>
      </c>
      <c r="F24" s="12">
        <v>41718</v>
      </c>
      <c r="G24" s="12">
        <v>78979</v>
      </c>
      <c r="H24" s="12">
        <v>25</v>
      </c>
      <c r="I24" s="12">
        <v>6908</v>
      </c>
      <c r="J24" s="10">
        <v>0</v>
      </c>
      <c r="K24" s="12">
        <v>42816</v>
      </c>
      <c r="L24" s="10">
        <v>-517</v>
      </c>
      <c r="M24" s="17">
        <f t="shared" si="0"/>
        <v>3642402</v>
      </c>
    </row>
    <row r="25" spans="1:13" x14ac:dyDescent="0.25">
      <c r="A25" s="6" t="s">
        <v>30</v>
      </c>
      <c r="B25" s="12">
        <v>2683699</v>
      </c>
      <c r="C25" s="12">
        <v>1371759</v>
      </c>
      <c r="D25" s="12">
        <v>41243</v>
      </c>
      <c r="E25" s="12">
        <v>0</v>
      </c>
      <c r="F25" s="12">
        <v>49217</v>
      </c>
      <c r="G25" s="12">
        <v>93425</v>
      </c>
      <c r="H25" s="12">
        <v>44</v>
      </c>
      <c r="I25" s="12">
        <v>8150</v>
      </c>
      <c r="J25" s="10">
        <v>0</v>
      </c>
      <c r="K25" s="12">
        <v>73469</v>
      </c>
      <c r="L25" s="10">
        <v>0</v>
      </c>
      <c r="M25" s="17">
        <f t="shared" si="0"/>
        <v>4321006</v>
      </c>
    </row>
    <row r="26" spans="1:13" x14ac:dyDescent="0.25">
      <c r="A26" s="6" t="s">
        <v>31</v>
      </c>
      <c r="B26" s="12">
        <v>3394348</v>
      </c>
      <c r="C26" s="12">
        <v>1735004</v>
      </c>
      <c r="D26" s="12">
        <v>52164</v>
      </c>
      <c r="E26" s="12">
        <v>0</v>
      </c>
      <c r="F26" s="12">
        <v>62250</v>
      </c>
      <c r="G26" s="12">
        <v>118106</v>
      </c>
      <c r="H26" s="12">
        <v>75</v>
      </c>
      <c r="I26" s="12">
        <v>10309</v>
      </c>
      <c r="J26" s="10">
        <v>0</v>
      </c>
      <c r="K26" s="12">
        <v>126864</v>
      </c>
      <c r="L26" s="10">
        <v>321522</v>
      </c>
      <c r="M26" s="17">
        <f t="shared" si="0"/>
        <v>5820642</v>
      </c>
    </row>
    <row r="27" spans="1:13" x14ac:dyDescent="0.25">
      <c r="A27" s="6" t="s">
        <v>32</v>
      </c>
      <c r="B27" s="12">
        <v>2095096</v>
      </c>
      <c r="C27" s="12">
        <v>1070898</v>
      </c>
      <c r="D27" s="12">
        <v>32197</v>
      </c>
      <c r="E27" s="12">
        <v>0</v>
      </c>
      <c r="F27" s="12">
        <v>38423</v>
      </c>
      <c r="G27" s="12">
        <v>72721</v>
      </c>
      <c r="H27" s="12">
        <v>12</v>
      </c>
      <c r="I27" s="12">
        <v>6363</v>
      </c>
      <c r="J27" s="10">
        <v>0</v>
      </c>
      <c r="K27" s="12">
        <v>21003</v>
      </c>
      <c r="L27" s="10">
        <v>0</v>
      </c>
      <c r="M27" s="17">
        <f t="shared" si="0"/>
        <v>3336713</v>
      </c>
    </row>
    <row r="28" spans="1:13" x14ac:dyDescent="0.25">
      <c r="A28" s="6" t="s">
        <v>33</v>
      </c>
      <c r="B28" s="12">
        <v>2338845</v>
      </c>
      <c r="C28" s="12">
        <v>1195489</v>
      </c>
      <c r="D28" s="12">
        <v>35943</v>
      </c>
      <c r="E28" s="12">
        <v>0</v>
      </c>
      <c r="F28" s="12">
        <v>42893</v>
      </c>
      <c r="G28" s="12">
        <v>81322</v>
      </c>
      <c r="H28" s="12">
        <v>33</v>
      </c>
      <c r="I28" s="12">
        <v>7103</v>
      </c>
      <c r="J28" s="10">
        <v>0</v>
      </c>
      <c r="K28" s="12">
        <v>55933</v>
      </c>
      <c r="L28" s="10">
        <v>812550</v>
      </c>
      <c r="M28" s="17">
        <f t="shared" si="0"/>
        <v>4570111</v>
      </c>
    </row>
    <row r="29" spans="1:13" x14ac:dyDescent="0.25">
      <c r="A29" s="6" t="s">
        <v>34</v>
      </c>
      <c r="B29" s="12">
        <v>2287009</v>
      </c>
      <c r="C29" s="12">
        <v>1168993</v>
      </c>
      <c r="D29" s="12">
        <v>35147</v>
      </c>
      <c r="E29" s="12">
        <v>0</v>
      </c>
      <c r="F29" s="12">
        <v>41942</v>
      </c>
      <c r="G29" s="12">
        <v>79423</v>
      </c>
      <c r="H29" s="12">
        <v>12</v>
      </c>
      <c r="I29" s="12">
        <v>6946</v>
      </c>
      <c r="J29" s="10">
        <v>0</v>
      </c>
      <c r="K29" s="12">
        <v>19365</v>
      </c>
      <c r="L29" s="10">
        <v>118499</v>
      </c>
      <c r="M29" s="17">
        <f t="shared" si="0"/>
        <v>3757336</v>
      </c>
    </row>
    <row r="30" spans="1:13" x14ac:dyDescent="0.25">
      <c r="A30" s="6" t="s">
        <v>35</v>
      </c>
      <c r="B30" s="12">
        <v>3489534</v>
      </c>
      <c r="C30" s="12">
        <v>1783658</v>
      </c>
      <c r="D30" s="12">
        <v>53627</v>
      </c>
      <c r="E30" s="12">
        <v>0</v>
      </c>
      <c r="F30" s="12">
        <v>63996</v>
      </c>
      <c r="G30" s="12">
        <v>119124</v>
      </c>
      <c r="H30" s="12">
        <v>83</v>
      </c>
      <c r="I30" s="12">
        <v>10598</v>
      </c>
      <c r="J30" s="10">
        <v>0</v>
      </c>
      <c r="K30" s="12">
        <v>140819</v>
      </c>
      <c r="L30" s="10">
        <v>0</v>
      </c>
      <c r="M30" s="17">
        <f t="shared" si="0"/>
        <v>5661439</v>
      </c>
    </row>
    <row r="31" spans="1:13" x14ac:dyDescent="0.25">
      <c r="A31" s="6" t="s">
        <v>36</v>
      </c>
      <c r="B31" s="12">
        <v>2720452</v>
      </c>
      <c r="C31" s="12">
        <v>1390545</v>
      </c>
      <c r="D31" s="12">
        <v>41808</v>
      </c>
      <c r="E31" s="12">
        <v>0</v>
      </c>
      <c r="F31" s="12">
        <v>49891</v>
      </c>
      <c r="G31" s="12">
        <v>94339</v>
      </c>
      <c r="H31" s="12">
        <v>54</v>
      </c>
      <c r="I31" s="12">
        <v>8262</v>
      </c>
      <c r="J31" s="10">
        <v>0</v>
      </c>
      <c r="K31" s="12">
        <v>91458</v>
      </c>
      <c r="L31" s="10">
        <v>0</v>
      </c>
      <c r="M31" s="17">
        <f t="shared" si="0"/>
        <v>4396809</v>
      </c>
    </row>
    <row r="32" spans="1:13" x14ac:dyDescent="0.25">
      <c r="A32" s="6" t="s">
        <v>37</v>
      </c>
      <c r="B32" s="12">
        <v>2322349</v>
      </c>
      <c r="C32" s="12">
        <v>1187057</v>
      </c>
      <c r="D32" s="12">
        <v>35690</v>
      </c>
      <c r="E32" s="12">
        <v>0</v>
      </c>
      <c r="F32" s="12">
        <v>42590</v>
      </c>
      <c r="G32" s="12">
        <v>80211</v>
      </c>
      <c r="H32" s="12">
        <v>28</v>
      </c>
      <c r="I32" s="12">
        <v>7053</v>
      </c>
      <c r="J32" s="10">
        <v>0</v>
      </c>
      <c r="K32" s="12">
        <v>47869</v>
      </c>
      <c r="L32" s="10">
        <v>0</v>
      </c>
      <c r="M32" s="17">
        <f t="shared" si="0"/>
        <v>3722847</v>
      </c>
    </row>
    <row r="33" spans="1:13" x14ac:dyDescent="0.25">
      <c r="A33" s="6" t="s">
        <v>38</v>
      </c>
      <c r="B33" s="12">
        <v>2301833</v>
      </c>
      <c r="C33" s="12">
        <v>1176571</v>
      </c>
      <c r="D33" s="12">
        <v>35374</v>
      </c>
      <c r="E33" s="12">
        <v>0</v>
      </c>
      <c r="F33" s="12">
        <v>42214</v>
      </c>
      <c r="G33" s="12">
        <v>79079</v>
      </c>
      <c r="H33" s="12">
        <v>19</v>
      </c>
      <c r="I33" s="12">
        <v>6991</v>
      </c>
      <c r="J33" s="10">
        <v>0</v>
      </c>
      <c r="K33" s="12">
        <v>32407</v>
      </c>
      <c r="L33" s="10">
        <v>139990</v>
      </c>
      <c r="M33" s="17">
        <f t="shared" si="0"/>
        <v>3814478</v>
      </c>
    </row>
    <row r="34" spans="1:13" x14ac:dyDescent="0.25">
      <c r="A34" s="6" t="s">
        <v>39</v>
      </c>
      <c r="B34" s="12">
        <v>4404282</v>
      </c>
      <c r="C34" s="12">
        <v>2251226</v>
      </c>
      <c r="D34" s="12">
        <v>67685</v>
      </c>
      <c r="E34" s="12">
        <v>0</v>
      </c>
      <c r="F34" s="12">
        <v>80772</v>
      </c>
      <c r="G34" s="12">
        <v>153130</v>
      </c>
      <c r="H34" s="12">
        <v>111</v>
      </c>
      <c r="I34" s="12">
        <v>13376</v>
      </c>
      <c r="J34" s="10">
        <v>0</v>
      </c>
      <c r="K34" s="12">
        <v>186419</v>
      </c>
      <c r="L34" s="10">
        <v>432057</v>
      </c>
      <c r="M34" s="17">
        <f t="shared" si="0"/>
        <v>7589058</v>
      </c>
    </row>
    <row r="35" spans="1:13" x14ac:dyDescent="0.25">
      <c r="A35" s="6" t="s">
        <v>40</v>
      </c>
      <c r="B35" s="12">
        <v>5989586</v>
      </c>
      <c r="C35" s="12">
        <v>3061547</v>
      </c>
      <c r="D35" s="12">
        <v>92048</v>
      </c>
      <c r="E35" s="12">
        <v>0</v>
      </c>
      <c r="F35" s="12">
        <v>109845</v>
      </c>
      <c r="G35" s="12">
        <v>202510</v>
      </c>
      <c r="H35" s="12">
        <v>164</v>
      </c>
      <c r="I35" s="12">
        <v>18190</v>
      </c>
      <c r="J35" s="10">
        <v>0</v>
      </c>
      <c r="K35" s="12">
        <v>277504</v>
      </c>
      <c r="L35" s="10">
        <v>1958447</v>
      </c>
      <c r="M35" s="17">
        <f t="shared" si="0"/>
        <v>11709841</v>
      </c>
    </row>
    <row r="36" spans="1:13" x14ac:dyDescent="0.25">
      <c r="A36" s="6" t="s">
        <v>41</v>
      </c>
      <c r="B36" s="12">
        <v>3554720</v>
      </c>
      <c r="C36" s="12">
        <v>1816977</v>
      </c>
      <c r="D36" s="12">
        <v>54629</v>
      </c>
      <c r="E36" s="12">
        <v>0</v>
      </c>
      <c r="F36" s="12">
        <v>65191</v>
      </c>
      <c r="G36" s="12">
        <v>123495</v>
      </c>
      <c r="H36" s="12">
        <v>84</v>
      </c>
      <c r="I36" s="12">
        <v>10796</v>
      </c>
      <c r="J36" s="10">
        <v>0</v>
      </c>
      <c r="K36" s="12">
        <v>142281</v>
      </c>
      <c r="L36" s="10">
        <v>0</v>
      </c>
      <c r="M36" s="17">
        <f t="shared" si="0"/>
        <v>5768173</v>
      </c>
    </row>
    <row r="37" spans="1:13" x14ac:dyDescent="0.25">
      <c r="A37" s="6" t="s">
        <v>42</v>
      </c>
      <c r="B37" s="12">
        <v>2520766</v>
      </c>
      <c r="C37" s="12">
        <v>1288477</v>
      </c>
      <c r="D37" s="12">
        <v>38739</v>
      </c>
      <c r="E37" s="12">
        <v>0</v>
      </c>
      <c r="F37" s="12">
        <v>46229</v>
      </c>
      <c r="G37" s="12">
        <v>87626</v>
      </c>
      <c r="H37" s="12">
        <v>58</v>
      </c>
      <c r="I37" s="12">
        <v>7655</v>
      </c>
      <c r="J37" s="10">
        <v>0</v>
      </c>
      <c r="K37" s="12">
        <v>97714</v>
      </c>
      <c r="L37" s="10">
        <v>-42987</v>
      </c>
      <c r="M37" s="17">
        <f t="shared" si="0"/>
        <v>4044277</v>
      </c>
    </row>
    <row r="38" spans="1:13" x14ac:dyDescent="0.25">
      <c r="A38" s="6" t="s">
        <v>43</v>
      </c>
      <c r="B38" s="12">
        <v>2055136</v>
      </c>
      <c r="C38" s="12">
        <v>1050472</v>
      </c>
      <c r="D38" s="12">
        <v>31583</v>
      </c>
      <c r="E38" s="12">
        <v>0</v>
      </c>
      <c r="F38" s="12">
        <v>37690</v>
      </c>
      <c r="G38" s="12">
        <v>71349</v>
      </c>
      <c r="H38" s="12">
        <v>15</v>
      </c>
      <c r="I38" s="12">
        <v>6241</v>
      </c>
      <c r="J38" s="10">
        <v>0</v>
      </c>
      <c r="K38" s="12">
        <v>25321</v>
      </c>
      <c r="L38" s="10">
        <v>103771</v>
      </c>
      <c r="M38" s="17">
        <f t="shared" si="0"/>
        <v>3381578</v>
      </c>
    </row>
    <row r="39" spans="1:13" ht="15.75" thickBot="1" x14ac:dyDescent="0.3">
      <c r="A39" s="7" t="s">
        <v>44</v>
      </c>
      <c r="B39" s="13">
        <f>SUM(B6:B38)</f>
        <v>134785568</v>
      </c>
      <c r="C39" s="13">
        <f t="shared" ref="C39:M39" si="1">SUM(C6:C38)</f>
        <v>68894964</v>
      </c>
      <c r="D39" s="13">
        <f t="shared" si="1"/>
        <v>2071377</v>
      </c>
      <c r="E39" s="13">
        <f t="shared" si="1"/>
        <v>0</v>
      </c>
      <c r="F39" s="13">
        <f t="shared" si="1"/>
        <v>2471885</v>
      </c>
      <c r="G39" s="13">
        <f t="shared" si="1"/>
        <v>4677521</v>
      </c>
      <c r="H39" s="13">
        <f t="shared" si="1"/>
        <v>3049</v>
      </c>
      <c r="I39" s="13">
        <f t="shared" si="1"/>
        <v>409341</v>
      </c>
      <c r="J39" s="13">
        <f t="shared" si="1"/>
        <v>0</v>
      </c>
      <c r="K39" s="13">
        <f t="shared" si="1"/>
        <v>5144761</v>
      </c>
      <c r="L39" s="13">
        <f t="shared" si="1"/>
        <v>8895593</v>
      </c>
      <c r="M39" s="18">
        <f t="shared" si="1"/>
        <v>227354059</v>
      </c>
    </row>
    <row r="40" spans="1:13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Lenovo</cp:lastModifiedBy>
  <cp:lastPrinted>2017-07-04T22:35:29Z</cp:lastPrinted>
  <dcterms:created xsi:type="dcterms:W3CDTF">2014-04-11T21:27:33Z</dcterms:created>
  <dcterms:modified xsi:type="dcterms:W3CDTF">2018-07-06T20:09:38Z</dcterms:modified>
</cp:coreProperties>
</file>