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17\FEDERAL\INGRESOS\PARTICIPACIONES\Participaciones Municipios\"/>
    </mc:Choice>
  </mc:AlternateContent>
  <bookViews>
    <workbookView xWindow="0" yWindow="0" windowWidth="23040" windowHeight="9384"/>
  </bookViews>
  <sheets>
    <sheet name="ANEXO III" sheetId="1" r:id="rId1"/>
    <sheet name="ANEXO VII ABRIL" sheetId="4" r:id="rId2"/>
    <sheet name="ANEXO VII MAYO" sheetId="7" r:id="rId3"/>
    <sheet name="ANEXO VII JUNIO" sheetId="8" r:id="rId4"/>
  </sheets>
  <calcPr calcId="15251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H39" i="4"/>
  <c r="L38" i="1" l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L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L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L39" i="1" l="1"/>
  <c r="K39" i="8"/>
  <c r="K39" i="7" l="1"/>
  <c r="K39" i="1"/>
  <c r="K39" i="4" l="1"/>
  <c r="J39" i="7" l="1"/>
  <c r="J39" i="8"/>
  <c r="J39" i="4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I39" i="8"/>
  <c r="H39" i="8"/>
  <c r="G39" i="8"/>
  <c r="F39" i="8"/>
  <c r="E39" i="8"/>
  <c r="D39" i="8"/>
  <c r="C39" i="8"/>
  <c r="B39" i="8"/>
  <c r="I39" i="7"/>
  <c r="H39" i="7"/>
  <c r="G39" i="7"/>
  <c r="F39" i="7"/>
  <c r="E39" i="7"/>
  <c r="D39" i="7"/>
  <c r="C39" i="7"/>
  <c r="B39" i="7"/>
  <c r="I39" i="4"/>
  <c r="G39" i="4"/>
  <c r="F39" i="4"/>
  <c r="E39" i="4"/>
  <c r="D39" i="4"/>
  <c r="C39" i="4"/>
  <c r="B39" i="4"/>
  <c r="M25" i="1" l="1"/>
  <c r="M29" i="1"/>
  <c r="M9" i="1"/>
  <c r="M13" i="1"/>
  <c r="M17" i="1"/>
  <c r="M21" i="1"/>
  <c r="M37" i="1"/>
  <c r="M33" i="1"/>
  <c r="M6" i="1"/>
  <c r="M10" i="1"/>
  <c r="M14" i="1"/>
  <c r="M18" i="1"/>
  <c r="M22" i="1"/>
  <c r="M26" i="1"/>
  <c r="M30" i="1"/>
  <c r="M34" i="1"/>
  <c r="M38" i="1"/>
  <c r="M20" i="1"/>
  <c r="M24" i="1"/>
  <c r="M28" i="1"/>
  <c r="M32" i="1"/>
  <c r="M36" i="1"/>
  <c r="M7" i="1"/>
  <c r="M11" i="1"/>
  <c r="M15" i="1"/>
  <c r="M19" i="1"/>
  <c r="M23" i="1"/>
  <c r="M27" i="1"/>
  <c r="M31" i="1"/>
  <c r="M35" i="1"/>
  <c r="M8" i="1"/>
  <c r="M12" i="1"/>
  <c r="M16" i="1"/>
  <c r="H39" i="1"/>
  <c r="M39" i="8"/>
  <c r="J39" i="1"/>
  <c r="M39" i="7"/>
  <c r="G39" i="1"/>
  <c r="F39" i="1"/>
  <c r="D39" i="1"/>
  <c r="B39" i="1"/>
  <c r="M39" i="4"/>
  <c r="E39" i="1"/>
  <c r="I39" i="1"/>
  <c r="C39" i="1"/>
  <c r="M39" i="1" l="1"/>
</calcChain>
</file>

<file path=xl/sharedStrings.xml><?xml version="1.0" encoding="utf-8"?>
<sst xmlns="http://schemas.openxmlformats.org/spreadsheetml/2006/main" count="204" uniqueCount="55">
  <si>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</si>
  <si>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</si>
  <si>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</si>
  <si>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</si>
  <si>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</si>
  <si>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</si>
  <si>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</si>
  <si>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</si>
  <si>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</si>
  <si>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</si>
  <si>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</si>
  <si>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</si>
  <si>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</si>
  <si>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</si>
  <si>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</si>
  <si>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</si>
  <si>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</si>
  <si>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</si>
  <si>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</si>
  <si>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</si>
  <si>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</si>
  <si>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</si>
  <si>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</si>
  <si>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</si>
  <si>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</si>
  <si>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</si>
  <si>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</si>
  <si>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</si>
  <si>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</si>
  <si>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</si>
  <si>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</si>
  <si>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</si>
  <si>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</si>
  <si>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</si>
  <si>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</si>
  <si>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</si>
  <si>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</si>
  <si>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</si>
  <si>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</si>
  <si>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</si>
  <si>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</si>
  <si>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</si>
  <si>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</si>
  <si>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</si>
  <si>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</si>
  <si>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</si>
  <si>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</si>
  <si>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</si>
  <si>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</si>
  <si>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</si>
  <si>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</si>
  <si>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EN EL SEGUNDO TRIMESTRE DEL EJERCICIO FISCAL 2017</t>
  </si>
  <si>
    <t>EN EL MES DE ABRIL DEL EJERCICIO 2017</t>
  </si>
  <si>
    <t>EN EL MES DE MAYO DEL EJERCICIO 2017</t>
  </si>
  <si>
    <t>EN EL MES DE JUNIO DEL 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</si>
</sst>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P43"/>
  <sheetViews>
    <sheetView tabSelected="1"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" customWidth="1"/>
    <col min="7" max="10" width="23.44140625" customWidth="1"/>
    <col min="11" max="13" width="21.109375" customWidth="1"/>
  </cols>
  <sheetData>
    <row r="1" spans="1:16" ht="18" x14ac:dyDescent="0.3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ht="18" x14ac:dyDescent="0.35">
      <c r="A3" s="4" t="s">
        <v>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ht="18" x14ac:dyDescent="0.3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6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6" ht="21" customHeight="1" x14ac:dyDescent="0.3">
      <c r="A6" s="6" t="s">
        <v>11</v>
      </c>
      <c r="B6" s="9">
        <f>SUM('ANEXO VII ABRIL'!B6+'ANEXO VII MAYO'!B6+'ANEXO VII JUNIO'!B6)</f>
        <v>7508027</v>
      </c>
      <c r="C6" s="9">
        <f>SUM('ANEXO VII ABRIL'!C6+'ANEXO VII MAYO'!C6+'ANEXO VII JUNIO'!C6)</f>
        <v>2259753</v>
      </c>
      <c r="D6" s="9">
        <f>SUM('ANEXO VII ABRIL'!D6+'ANEXO VII MAYO'!D6+'ANEXO VII JUNIO'!D6)</f>
        <v>97020</v>
      </c>
      <c r="E6" s="9">
        <f>SUM('ANEXO VII ABRIL'!E6+'ANEXO VII MAYO'!E6+'ANEXO VII JUNIO'!E6)</f>
        <v>22</v>
      </c>
      <c r="F6" s="9">
        <f>SUM('ANEXO VII ABRIL'!F6+'ANEXO VII MAYO'!F6+'ANEXO VII JUNIO'!F6)</f>
        <v>177371</v>
      </c>
      <c r="G6" s="9">
        <f>SUM('ANEXO VII ABRIL'!G6+'ANEXO VII MAYO'!G6+'ANEXO VII JUNIO'!G6)</f>
        <v>231179</v>
      </c>
      <c r="H6" s="9">
        <f>SUM('ANEXO VII ABRIL'!H6+'ANEXO VII MAYO'!H6+'ANEXO VII JUNIO'!H6)</f>
        <v>2307</v>
      </c>
      <c r="I6" s="9">
        <f>SUM('ANEXO VII ABRIL'!I6+'ANEXO VII MAYO'!I6+'ANEXO VII JUNIO'!I6)</f>
        <v>19653</v>
      </c>
      <c r="J6" s="10">
        <f>SUM('ANEXO VII ABRIL'!J6+'ANEXO VII MAYO'!J6+'ANEXO VII JUNIO'!J6)</f>
        <v>86241</v>
      </c>
      <c r="K6" s="10">
        <f>SUM('ANEXO VII ABRIL'!K6+'ANEXO VII MAYO'!K6+'ANEXO VII JUNIO'!K6)</f>
        <v>135118</v>
      </c>
      <c r="L6" s="10">
        <f>+'ANEXO VII ABRIL'!L6+'ANEXO VII MAYO'!L6+'ANEXO VII JUNIO'!L6</f>
        <v>0</v>
      </c>
      <c r="M6" s="11">
        <f>SUM(B6:L6)</f>
        <v>10516691</v>
      </c>
      <c r="P6" s="19"/>
    </row>
    <row r="7" spans="1:16" x14ac:dyDescent="0.3">
      <c r="A7" s="6" t="s">
        <v>12</v>
      </c>
      <c r="B7" s="12">
        <f>SUM('ANEXO VII ABRIL'!B7+'ANEXO VII MAYO'!B7+'ANEXO VII JUNIO'!B7)</f>
        <v>8923456</v>
      </c>
      <c r="C7" s="12">
        <f>SUM('ANEXO VII ABRIL'!C7+'ANEXO VII MAYO'!C7+'ANEXO VII JUNIO'!C7)</f>
        <v>2685767</v>
      </c>
      <c r="D7" s="12">
        <f>SUM('ANEXO VII ABRIL'!D7+'ANEXO VII MAYO'!D7+'ANEXO VII JUNIO'!D7)</f>
        <v>115311</v>
      </c>
      <c r="E7" s="12">
        <f>SUM('ANEXO VII ABRIL'!E7+'ANEXO VII MAYO'!E7+'ANEXO VII JUNIO'!E7)</f>
        <v>27</v>
      </c>
      <c r="F7" s="12">
        <f>SUM('ANEXO VII ABRIL'!F7+'ANEXO VII MAYO'!F7+'ANEXO VII JUNIO'!F7)</f>
        <v>210809</v>
      </c>
      <c r="G7" s="12">
        <f>SUM('ANEXO VII ABRIL'!G7+'ANEXO VII MAYO'!G7+'ANEXO VII JUNIO'!G7)</f>
        <v>252590</v>
      </c>
      <c r="H7" s="12">
        <f>SUM('ANEXO VII ABRIL'!H7+'ANEXO VII MAYO'!H7+'ANEXO VII JUNIO'!H7)</f>
        <v>2864</v>
      </c>
      <c r="I7" s="12">
        <f>SUM('ANEXO VII ABRIL'!I7+'ANEXO VII MAYO'!I7+'ANEXO VII JUNIO'!I7)</f>
        <v>23358</v>
      </c>
      <c r="J7" s="10">
        <f>SUM('ANEXO VII ABRIL'!J7+'ANEXO VII MAYO'!J7+'ANEXO VII JUNIO'!J7)</f>
        <v>94229</v>
      </c>
      <c r="K7" s="12">
        <f>SUM('ANEXO VII ABRIL'!K7+'ANEXO VII MAYO'!K7+'ANEXO VII JUNIO'!K7)</f>
        <v>167865</v>
      </c>
      <c r="L7" s="10">
        <f>+'ANEXO VII ABRIL'!L7+'ANEXO VII MAYO'!L7+'ANEXO VII JUNIO'!L7</f>
        <v>13545</v>
      </c>
      <c r="M7" s="11">
        <f t="shared" ref="M7:M38" si="0">SUM(B7:L7)</f>
        <v>12489821</v>
      </c>
      <c r="P7" s="19"/>
    </row>
    <row r="8" spans="1:16" x14ac:dyDescent="0.3">
      <c r="A8" s="6" t="s">
        <v>13</v>
      </c>
      <c r="B8" s="12">
        <f>SUM('ANEXO VII ABRIL'!B8+'ANEXO VII MAYO'!B8+'ANEXO VII JUNIO'!B8)</f>
        <v>10976868</v>
      </c>
      <c r="C8" s="12">
        <f>SUM('ANEXO VII ABRIL'!C8+'ANEXO VII MAYO'!C8+'ANEXO VII JUNIO'!C8)</f>
        <v>3303800</v>
      </c>
      <c r="D8" s="12">
        <f>SUM('ANEXO VII ABRIL'!D8+'ANEXO VII MAYO'!D8+'ANEXO VII JUNIO'!D8)</f>
        <v>141846</v>
      </c>
      <c r="E8" s="12">
        <f>SUM('ANEXO VII ABRIL'!E8+'ANEXO VII MAYO'!E8+'ANEXO VII JUNIO'!E8)</f>
        <v>33</v>
      </c>
      <c r="F8" s="12">
        <f>SUM('ANEXO VII ABRIL'!F8+'ANEXO VII MAYO'!F8+'ANEXO VII JUNIO'!F8)</f>
        <v>259320</v>
      </c>
      <c r="G8" s="12">
        <f>SUM('ANEXO VII ABRIL'!G8+'ANEXO VII MAYO'!G8+'ANEXO VII JUNIO'!G8)</f>
        <v>319333</v>
      </c>
      <c r="H8" s="12">
        <f>SUM('ANEXO VII ABRIL'!H8+'ANEXO VII MAYO'!H8+'ANEXO VII JUNIO'!H8)</f>
        <v>4631</v>
      </c>
      <c r="I8" s="12">
        <f>SUM('ANEXO VII ABRIL'!I8+'ANEXO VII MAYO'!I8+'ANEXO VII JUNIO'!I8)</f>
        <v>28731</v>
      </c>
      <c r="J8" s="10">
        <f>SUM('ANEXO VII ABRIL'!J8+'ANEXO VII MAYO'!J8+'ANEXO VII JUNIO'!J8)</f>
        <v>119127</v>
      </c>
      <c r="K8" s="12">
        <f>SUM('ANEXO VII ABRIL'!K8+'ANEXO VII MAYO'!K8+'ANEXO VII JUNIO'!K8)</f>
        <v>271341</v>
      </c>
      <c r="L8" s="10">
        <f>+'ANEXO VII ABRIL'!L8+'ANEXO VII MAYO'!L8+'ANEXO VII JUNIO'!L8</f>
        <v>0</v>
      </c>
      <c r="M8" s="11">
        <f t="shared" si="0"/>
        <v>15425030</v>
      </c>
      <c r="P8" s="19"/>
    </row>
    <row r="9" spans="1:16" x14ac:dyDescent="0.3">
      <c r="A9" s="6" t="s">
        <v>14</v>
      </c>
      <c r="B9" s="12">
        <f>SUM('ANEXO VII ABRIL'!B9+'ANEXO VII MAYO'!B9+'ANEXO VII JUNIO'!B9)</f>
        <v>16393696</v>
      </c>
      <c r="C9" s="12">
        <f>SUM('ANEXO VII ABRIL'!C9+'ANEXO VII MAYO'!C9+'ANEXO VII JUNIO'!C9)</f>
        <v>4934148</v>
      </c>
      <c r="D9" s="12">
        <f>SUM('ANEXO VII ABRIL'!D9+'ANEXO VII MAYO'!D9+'ANEXO VII JUNIO'!D9)</f>
        <v>211844</v>
      </c>
      <c r="E9" s="12">
        <f>SUM('ANEXO VII ABRIL'!E9+'ANEXO VII MAYO'!E9+'ANEXO VII JUNIO'!E9)</f>
        <v>48</v>
      </c>
      <c r="F9" s="12">
        <f>SUM('ANEXO VII ABRIL'!F9+'ANEXO VII MAYO'!F9+'ANEXO VII JUNIO'!F9)</f>
        <v>387288</v>
      </c>
      <c r="G9" s="12">
        <f>SUM('ANEXO VII ABRIL'!G9+'ANEXO VII MAYO'!G9+'ANEXO VII JUNIO'!G9)</f>
        <v>500471</v>
      </c>
      <c r="H9" s="12">
        <f>SUM('ANEXO VII ABRIL'!H9+'ANEXO VII MAYO'!H9+'ANEXO VII JUNIO'!H9)</f>
        <v>11096</v>
      </c>
      <c r="I9" s="12">
        <f>SUM('ANEXO VII ABRIL'!I9+'ANEXO VII MAYO'!I9+'ANEXO VII JUNIO'!I9)</f>
        <v>42909</v>
      </c>
      <c r="J9" s="10">
        <f>SUM('ANEXO VII ABRIL'!J9+'ANEXO VII MAYO'!J9+'ANEXO VII JUNIO'!J9)</f>
        <v>186700</v>
      </c>
      <c r="K9" s="12">
        <f>SUM('ANEXO VII ABRIL'!K9+'ANEXO VII MAYO'!K9+'ANEXO VII JUNIO'!K9)</f>
        <v>650209</v>
      </c>
      <c r="L9" s="10">
        <f>+'ANEXO VII ABRIL'!L9+'ANEXO VII MAYO'!L9+'ANEXO VII JUNIO'!L9</f>
        <v>0</v>
      </c>
      <c r="M9" s="11">
        <f t="shared" si="0"/>
        <v>23318409</v>
      </c>
      <c r="P9" s="19"/>
    </row>
    <row r="10" spans="1:16" x14ac:dyDescent="0.3">
      <c r="A10" s="6" t="s">
        <v>15</v>
      </c>
      <c r="B10" s="12">
        <f>SUM('ANEXO VII ABRIL'!B10+'ANEXO VII MAYO'!B10+'ANEXO VII JUNIO'!B10)</f>
        <v>7303567</v>
      </c>
      <c r="C10" s="12">
        <f>SUM('ANEXO VII ABRIL'!C10+'ANEXO VII MAYO'!C10+'ANEXO VII JUNIO'!C10)</f>
        <v>2198215</v>
      </c>
      <c r="D10" s="12">
        <f>SUM('ANEXO VII ABRIL'!D10+'ANEXO VII MAYO'!D10+'ANEXO VII JUNIO'!D10)</f>
        <v>94379</v>
      </c>
      <c r="E10" s="12">
        <f>SUM('ANEXO VII ABRIL'!E10+'ANEXO VII MAYO'!E10+'ANEXO VII JUNIO'!E10)</f>
        <v>21</v>
      </c>
      <c r="F10" s="12">
        <f>SUM('ANEXO VII ABRIL'!F10+'ANEXO VII MAYO'!F10+'ANEXO VII JUNIO'!F10)</f>
        <v>172540</v>
      </c>
      <c r="G10" s="12">
        <f>SUM('ANEXO VII ABRIL'!G10+'ANEXO VII MAYO'!G10+'ANEXO VII JUNIO'!G10)</f>
        <v>227115</v>
      </c>
      <c r="H10" s="12">
        <f>SUM('ANEXO VII ABRIL'!H10+'ANEXO VII MAYO'!H10+'ANEXO VII JUNIO'!H10)</f>
        <v>1267</v>
      </c>
      <c r="I10" s="12">
        <f>SUM('ANEXO VII ABRIL'!I10+'ANEXO VII MAYO'!I10+'ANEXO VII JUNIO'!I10)</f>
        <v>19116</v>
      </c>
      <c r="J10" s="10">
        <f>SUM('ANEXO VII ABRIL'!J10+'ANEXO VII MAYO'!J10+'ANEXO VII JUNIO'!J10)</f>
        <v>84725</v>
      </c>
      <c r="K10" s="12">
        <f>SUM('ANEXO VII ABRIL'!K10+'ANEXO VII MAYO'!K10+'ANEXO VII JUNIO'!K10)</f>
        <v>74266</v>
      </c>
      <c r="L10" s="10">
        <f>+'ANEXO VII ABRIL'!L10+'ANEXO VII MAYO'!L10+'ANEXO VII JUNIO'!L10</f>
        <v>297310</v>
      </c>
      <c r="M10" s="11">
        <f t="shared" si="0"/>
        <v>10472521</v>
      </c>
      <c r="P10" s="19"/>
    </row>
    <row r="11" spans="1:16" x14ac:dyDescent="0.3">
      <c r="A11" s="6" t="s">
        <v>16</v>
      </c>
      <c r="B11" s="12">
        <f>SUM('ANEXO VII ABRIL'!B11+'ANEXO VII MAYO'!B11+'ANEXO VII JUNIO'!B11)</f>
        <v>31699660</v>
      </c>
      <c r="C11" s="12">
        <f>SUM('ANEXO VII ABRIL'!C11+'ANEXO VII MAYO'!C11+'ANEXO VII JUNIO'!C11)</f>
        <v>9540911</v>
      </c>
      <c r="D11" s="12">
        <f>SUM('ANEXO VII ABRIL'!D11+'ANEXO VII MAYO'!D11+'ANEXO VII JUNIO'!D11)</f>
        <v>409632</v>
      </c>
      <c r="E11" s="12">
        <f>SUM('ANEXO VII ABRIL'!E11+'ANEXO VII MAYO'!E11+'ANEXO VII JUNIO'!E11)</f>
        <v>94</v>
      </c>
      <c r="F11" s="12">
        <f>SUM('ANEXO VII ABRIL'!F11+'ANEXO VII MAYO'!F11+'ANEXO VII JUNIO'!F11)</f>
        <v>748879</v>
      </c>
      <c r="G11" s="12">
        <f>SUM('ANEXO VII ABRIL'!G11+'ANEXO VII MAYO'!G11+'ANEXO VII JUNIO'!G11)</f>
        <v>924386</v>
      </c>
      <c r="H11" s="12">
        <f>SUM('ANEXO VII ABRIL'!H11+'ANEXO VII MAYO'!H11+'ANEXO VII JUNIO'!H11)</f>
        <v>25274</v>
      </c>
      <c r="I11" s="12">
        <f>SUM('ANEXO VII ABRIL'!I11+'ANEXO VII MAYO'!I11+'ANEXO VII JUNIO'!I11)</f>
        <v>82974</v>
      </c>
      <c r="J11" s="10">
        <f>SUM('ANEXO VII ABRIL'!J11+'ANEXO VII MAYO'!J11+'ANEXO VII JUNIO'!J11)</f>
        <v>344841</v>
      </c>
      <c r="K11" s="12">
        <f>SUM('ANEXO VII ABRIL'!K11+'ANEXO VII MAYO'!K11+'ANEXO VII JUNIO'!K11)</f>
        <v>1480942</v>
      </c>
      <c r="L11" s="10">
        <f>+'ANEXO VII ABRIL'!L11+'ANEXO VII MAYO'!L11+'ANEXO VII JUNIO'!L11</f>
        <v>0</v>
      </c>
      <c r="M11" s="11">
        <f t="shared" si="0"/>
        <v>45257593</v>
      </c>
      <c r="P11" s="19"/>
    </row>
    <row r="12" spans="1:16" x14ac:dyDescent="0.3">
      <c r="A12" s="6" t="s">
        <v>17</v>
      </c>
      <c r="B12" s="12">
        <f>SUM('ANEXO VII ABRIL'!B12+'ANEXO VII MAYO'!B12+'ANEXO VII JUNIO'!B12)</f>
        <v>67096880</v>
      </c>
      <c r="C12" s="12">
        <f>SUM('ANEXO VII ABRIL'!C12+'ANEXO VII MAYO'!C12+'ANEXO VII JUNIO'!C12)</f>
        <v>20194706</v>
      </c>
      <c r="D12" s="12">
        <f>SUM('ANEXO VII ABRIL'!D12+'ANEXO VII MAYO'!D12+'ANEXO VII JUNIO'!D12)</f>
        <v>867045</v>
      </c>
      <c r="E12" s="12">
        <f>SUM('ANEXO VII ABRIL'!E12+'ANEXO VII MAYO'!E12+'ANEXO VII JUNIO'!E12)</f>
        <v>198</v>
      </c>
      <c r="F12" s="12">
        <f>SUM('ANEXO VII ABRIL'!F12+'ANEXO VII MAYO'!F12+'ANEXO VII JUNIO'!F12)</f>
        <v>1585109</v>
      </c>
      <c r="G12" s="12">
        <f>SUM('ANEXO VII ABRIL'!G12+'ANEXO VII MAYO'!G12+'ANEXO VII JUNIO'!G12)</f>
        <v>2038413</v>
      </c>
      <c r="H12" s="12">
        <f>SUM('ANEXO VII ABRIL'!H12+'ANEXO VII MAYO'!H12+'ANEXO VII JUNIO'!H12)</f>
        <v>47529</v>
      </c>
      <c r="I12" s="12">
        <f>SUM('ANEXO VII ABRIL'!I12+'ANEXO VII MAYO'!I12+'ANEXO VII JUNIO'!I12)</f>
        <v>175626</v>
      </c>
      <c r="J12" s="10">
        <f>SUM('ANEXO VII ABRIL'!J12+'ANEXO VII MAYO'!J12+'ANEXO VII JUNIO'!J12)</f>
        <v>760427</v>
      </c>
      <c r="K12" s="12">
        <f>SUM('ANEXO VII ABRIL'!K12+'ANEXO VII MAYO'!K12+'ANEXO VII JUNIO'!K12)</f>
        <v>2785109</v>
      </c>
      <c r="L12" s="10">
        <f>+'ANEXO VII ABRIL'!L12+'ANEXO VII MAYO'!L12+'ANEXO VII JUNIO'!L12</f>
        <v>1077956</v>
      </c>
      <c r="M12" s="11">
        <f t="shared" si="0"/>
        <v>96628998</v>
      </c>
      <c r="P12" s="19"/>
    </row>
    <row r="13" spans="1:16" x14ac:dyDescent="0.3">
      <c r="A13" s="6" t="s">
        <v>18</v>
      </c>
      <c r="B13" s="12">
        <f>SUM('ANEXO VII ABRIL'!B13+'ANEXO VII MAYO'!B13+'ANEXO VII JUNIO'!B13)</f>
        <v>18590476</v>
      </c>
      <c r="C13" s="12">
        <f>SUM('ANEXO VII ABRIL'!C13+'ANEXO VII MAYO'!C13+'ANEXO VII JUNIO'!C13)</f>
        <v>5595330</v>
      </c>
      <c r="D13" s="12">
        <f>SUM('ANEXO VII ABRIL'!D13+'ANEXO VII MAYO'!D13+'ANEXO VII JUNIO'!D13)</f>
        <v>240231</v>
      </c>
      <c r="E13" s="12">
        <f>SUM('ANEXO VII ABRIL'!E13+'ANEXO VII MAYO'!E13+'ANEXO VII JUNIO'!E13)</f>
        <v>55</v>
      </c>
      <c r="F13" s="12">
        <f>SUM('ANEXO VII ABRIL'!F13+'ANEXO VII MAYO'!F13+'ANEXO VII JUNIO'!F13)</f>
        <v>439185</v>
      </c>
      <c r="G13" s="12">
        <f>SUM('ANEXO VII ABRIL'!G13+'ANEXO VII MAYO'!G13+'ANEXO VII JUNIO'!G13)</f>
        <v>546956</v>
      </c>
      <c r="H13" s="12">
        <f>SUM('ANEXO VII ABRIL'!H13+'ANEXO VII MAYO'!H13+'ANEXO VII JUNIO'!H13)</f>
        <v>12908</v>
      </c>
      <c r="I13" s="12">
        <f>SUM('ANEXO VII ABRIL'!I13+'ANEXO VII MAYO'!I13+'ANEXO VII JUNIO'!I13)</f>
        <v>48660</v>
      </c>
      <c r="J13" s="10">
        <f>SUM('ANEXO VII ABRIL'!J13+'ANEXO VII MAYO'!J13+'ANEXO VII JUNIO'!J13)</f>
        <v>204041</v>
      </c>
      <c r="K13" s="12">
        <f>SUM('ANEXO VII ABRIL'!K13+'ANEXO VII MAYO'!K13+'ANEXO VII JUNIO'!K13)</f>
        <v>756436</v>
      </c>
      <c r="L13" s="10">
        <f>+'ANEXO VII ABRIL'!L13+'ANEXO VII MAYO'!L13+'ANEXO VII JUNIO'!L13</f>
        <v>130725</v>
      </c>
      <c r="M13" s="11">
        <f t="shared" si="0"/>
        <v>26565003</v>
      </c>
      <c r="P13" s="19"/>
    </row>
    <row r="14" spans="1:16" x14ac:dyDescent="0.3">
      <c r="A14" s="6" t="s">
        <v>19</v>
      </c>
      <c r="B14" s="12">
        <f>SUM('ANEXO VII ABRIL'!B14+'ANEXO VII MAYO'!B14+'ANEXO VII JUNIO'!B14)</f>
        <v>7385225</v>
      </c>
      <c r="C14" s="12">
        <f>SUM('ANEXO VII ABRIL'!C14+'ANEXO VII MAYO'!C14+'ANEXO VII JUNIO'!C14)</f>
        <v>2222793</v>
      </c>
      <c r="D14" s="12">
        <f>SUM('ANEXO VII ABRIL'!D14+'ANEXO VII MAYO'!D14+'ANEXO VII JUNIO'!D14)</f>
        <v>95434</v>
      </c>
      <c r="E14" s="12">
        <f>SUM('ANEXO VII ABRIL'!E14+'ANEXO VII MAYO'!E14+'ANEXO VII JUNIO'!E14)</f>
        <v>22</v>
      </c>
      <c r="F14" s="12">
        <f>SUM('ANEXO VII ABRIL'!F14+'ANEXO VII MAYO'!F14+'ANEXO VII JUNIO'!F14)</f>
        <v>174471</v>
      </c>
      <c r="G14" s="12">
        <f>SUM('ANEXO VII ABRIL'!G14+'ANEXO VII MAYO'!G14+'ANEXO VII JUNIO'!G14)</f>
        <v>219432</v>
      </c>
      <c r="H14" s="12">
        <f>SUM('ANEXO VII ABRIL'!H14+'ANEXO VII MAYO'!H14+'ANEXO VII JUNIO'!H14)</f>
        <v>2495</v>
      </c>
      <c r="I14" s="12">
        <f>SUM('ANEXO VII ABRIL'!I14+'ANEXO VII MAYO'!I14+'ANEXO VII JUNIO'!I14)</f>
        <v>19329</v>
      </c>
      <c r="J14" s="10">
        <f>SUM('ANEXO VII ABRIL'!J14+'ANEXO VII MAYO'!J14+'ANEXO VII JUNIO'!J14)</f>
        <v>81859</v>
      </c>
      <c r="K14" s="12">
        <f>SUM('ANEXO VII ABRIL'!K14+'ANEXO VII MAYO'!K14+'ANEXO VII JUNIO'!K14)</f>
        <v>146212</v>
      </c>
      <c r="L14" s="10">
        <f>+'ANEXO VII ABRIL'!L14+'ANEXO VII MAYO'!L14+'ANEXO VII JUNIO'!L14</f>
        <v>0</v>
      </c>
      <c r="M14" s="11">
        <f t="shared" si="0"/>
        <v>10347272</v>
      </c>
      <c r="P14" s="19"/>
    </row>
    <row r="15" spans="1:16" x14ac:dyDescent="0.3">
      <c r="A15" s="6" t="s">
        <v>20</v>
      </c>
      <c r="B15" s="12">
        <f>SUM('ANEXO VII ABRIL'!B15+'ANEXO VII MAYO'!B15+'ANEXO VII JUNIO'!B15)</f>
        <v>7492979</v>
      </c>
      <c r="C15" s="12">
        <f>SUM('ANEXO VII ABRIL'!C15+'ANEXO VII MAYO'!C15+'ANEXO VII JUNIO'!C15)</f>
        <v>2255225</v>
      </c>
      <c r="D15" s="12">
        <f>SUM('ANEXO VII ABRIL'!D15+'ANEXO VII MAYO'!D15+'ANEXO VII JUNIO'!D15)</f>
        <v>96827</v>
      </c>
      <c r="E15" s="12">
        <f>SUM('ANEXO VII ABRIL'!E15+'ANEXO VII MAYO'!E15+'ANEXO VII JUNIO'!E15)</f>
        <v>22</v>
      </c>
      <c r="F15" s="12">
        <f>SUM('ANEXO VII ABRIL'!F15+'ANEXO VII MAYO'!F15+'ANEXO VII JUNIO'!F15)</f>
        <v>177016</v>
      </c>
      <c r="G15" s="12">
        <f>SUM('ANEXO VII ABRIL'!G15+'ANEXO VII MAYO'!G15+'ANEXO VII JUNIO'!G15)</f>
        <v>228735</v>
      </c>
      <c r="H15" s="12">
        <f>SUM('ANEXO VII ABRIL'!H15+'ANEXO VII MAYO'!H15+'ANEXO VII JUNIO'!H15)</f>
        <v>2237</v>
      </c>
      <c r="I15" s="12">
        <f>SUM('ANEXO VII ABRIL'!I15+'ANEXO VII MAYO'!I15+'ANEXO VII JUNIO'!I15)</f>
        <v>19614</v>
      </c>
      <c r="J15" s="10">
        <f>SUM('ANEXO VII ABRIL'!J15+'ANEXO VII MAYO'!J15+'ANEXO VII JUNIO'!J15)</f>
        <v>85329</v>
      </c>
      <c r="K15" s="12">
        <f>SUM('ANEXO VII ABRIL'!K15+'ANEXO VII MAYO'!K15+'ANEXO VII JUNIO'!K15)</f>
        <v>131060</v>
      </c>
      <c r="L15" s="10">
        <f>+'ANEXO VII ABRIL'!L15+'ANEXO VII MAYO'!L15+'ANEXO VII JUNIO'!L15</f>
        <v>0</v>
      </c>
      <c r="M15" s="11">
        <f t="shared" si="0"/>
        <v>10489044</v>
      </c>
      <c r="P15" s="19"/>
    </row>
    <row r="16" spans="1:16" x14ac:dyDescent="0.3">
      <c r="A16" s="6" t="s">
        <v>21</v>
      </c>
      <c r="B16" s="12">
        <f>SUM('ANEXO VII ABRIL'!B16+'ANEXO VII MAYO'!B16+'ANEXO VII JUNIO'!B16)</f>
        <v>34935278</v>
      </c>
      <c r="C16" s="12">
        <f>SUM('ANEXO VII ABRIL'!C16+'ANEXO VII MAYO'!C16+'ANEXO VII JUNIO'!C16)</f>
        <v>10514761</v>
      </c>
      <c r="D16" s="12">
        <f>SUM('ANEXO VII ABRIL'!D16+'ANEXO VII MAYO'!D16+'ANEXO VII JUNIO'!D16)</f>
        <v>451444</v>
      </c>
      <c r="E16" s="12">
        <f>SUM('ANEXO VII ABRIL'!E16+'ANEXO VII MAYO'!E16+'ANEXO VII JUNIO'!E16)</f>
        <v>103</v>
      </c>
      <c r="F16" s="12">
        <f>SUM('ANEXO VII ABRIL'!F16+'ANEXO VII MAYO'!F16+'ANEXO VII JUNIO'!F16)</f>
        <v>825318</v>
      </c>
      <c r="G16" s="12">
        <f>SUM('ANEXO VII ABRIL'!G16+'ANEXO VII MAYO'!G16+'ANEXO VII JUNIO'!G16)</f>
        <v>1031685</v>
      </c>
      <c r="H16" s="12">
        <f>SUM('ANEXO VII ABRIL'!H16+'ANEXO VII MAYO'!H16+'ANEXO VII JUNIO'!H16)</f>
        <v>27784</v>
      </c>
      <c r="I16" s="12">
        <f>SUM('ANEXO VII ABRIL'!I16+'ANEXO VII MAYO'!I16+'ANEXO VII JUNIO'!I16)</f>
        <v>91443</v>
      </c>
      <c r="J16" s="10">
        <f>SUM('ANEXO VII ABRIL'!J16+'ANEXO VII MAYO'!J16+'ANEXO VII JUNIO'!J16)</f>
        <v>384868</v>
      </c>
      <c r="K16" s="12">
        <f>SUM('ANEXO VII ABRIL'!K16+'ANEXO VII MAYO'!K16+'ANEXO VII JUNIO'!K16)</f>
        <v>1628066</v>
      </c>
      <c r="L16" s="10">
        <f>+'ANEXO VII ABRIL'!L16+'ANEXO VII MAYO'!L16+'ANEXO VII JUNIO'!L16</f>
        <v>870987</v>
      </c>
      <c r="M16" s="11">
        <f t="shared" si="0"/>
        <v>50761737</v>
      </c>
      <c r="P16" s="19"/>
    </row>
    <row r="17" spans="1:16" x14ac:dyDescent="0.3">
      <c r="A17" s="6" t="s">
        <v>22</v>
      </c>
      <c r="B17" s="12">
        <f>SUM('ANEXO VII ABRIL'!B17+'ANEXO VII MAYO'!B17+'ANEXO VII JUNIO'!B17)</f>
        <v>11843727</v>
      </c>
      <c r="C17" s="12">
        <f>SUM('ANEXO VII ABRIL'!C17+'ANEXO VII MAYO'!C17+'ANEXO VII JUNIO'!C17)</f>
        <v>3564705</v>
      </c>
      <c r="D17" s="12">
        <f>SUM('ANEXO VII ABRIL'!D17+'ANEXO VII MAYO'!D17+'ANEXO VII JUNIO'!D17)</f>
        <v>153048</v>
      </c>
      <c r="E17" s="12">
        <f>SUM('ANEXO VII ABRIL'!E17+'ANEXO VII MAYO'!E17+'ANEXO VII JUNIO'!E17)</f>
        <v>35</v>
      </c>
      <c r="F17" s="12">
        <f>SUM('ANEXO VII ABRIL'!F17+'ANEXO VII MAYO'!F17+'ANEXO VII JUNIO'!F17)</f>
        <v>279799</v>
      </c>
      <c r="G17" s="12">
        <f>SUM('ANEXO VII ABRIL'!G17+'ANEXO VII MAYO'!G17+'ANEXO VII JUNIO'!G17)</f>
        <v>353706</v>
      </c>
      <c r="H17" s="12">
        <f>SUM('ANEXO VII ABRIL'!H17+'ANEXO VII MAYO'!H17+'ANEXO VII JUNIO'!H17)</f>
        <v>7411</v>
      </c>
      <c r="I17" s="12">
        <f>SUM('ANEXO VII ABRIL'!I17+'ANEXO VII MAYO'!I17+'ANEXO VII JUNIO'!I17)</f>
        <v>31002</v>
      </c>
      <c r="J17" s="10">
        <f>SUM('ANEXO VII ABRIL'!J17+'ANEXO VII MAYO'!J17+'ANEXO VII JUNIO'!J17)</f>
        <v>131949</v>
      </c>
      <c r="K17" s="12">
        <f>SUM('ANEXO VII ABRIL'!K17+'ANEXO VII MAYO'!K17+'ANEXO VII JUNIO'!K17)</f>
        <v>434286</v>
      </c>
      <c r="L17" s="10">
        <f>+'ANEXO VII ABRIL'!L17+'ANEXO VII MAYO'!L17+'ANEXO VII JUNIO'!L17</f>
        <v>387809</v>
      </c>
      <c r="M17" s="11">
        <f t="shared" si="0"/>
        <v>17187477</v>
      </c>
      <c r="P17" s="19"/>
    </row>
    <row r="18" spans="1:16" x14ac:dyDescent="0.3">
      <c r="A18" s="6" t="s">
        <v>23</v>
      </c>
      <c r="B18" s="12">
        <f>SUM('ANEXO VII ABRIL'!B18+'ANEXO VII MAYO'!B18+'ANEXO VII JUNIO'!B18)</f>
        <v>7094240</v>
      </c>
      <c r="C18" s="12">
        <f>SUM('ANEXO VII ABRIL'!C18+'ANEXO VII MAYO'!C18+'ANEXO VII JUNIO'!C18)</f>
        <v>2135213</v>
      </c>
      <c r="D18" s="12">
        <f>SUM('ANEXO VII ABRIL'!D18+'ANEXO VII MAYO'!D18+'ANEXO VII JUNIO'!D18)</f>
        <v>91673</v>
      </c>
      <c r="E18" s="12">
        <f>SUM('ANEXO VII ABRIL'!E18+'ANEXO VII MAYO'!E18+'ANEXO VII JUNIO'!E18)</f>
        <v>21</v>
      </c>
      <c r="F18" s="12">
        <f>SUM('ANEXO VII ABRIL'!F18+'ANEXO VII MAYO'!F18+'ANEXO VII JUNIO'!F18)</f>
        <v>167596</v>
      </c>
      <c r="G18" s="12">
        <f>SUM('ANEXO VII ABRIL'!G18+'ANEXO VII MAYO'!G18+'ANEXO VII JUNIO'!G18)</f>
        <v>227864</v>
      </c>
      <c r="H18" s="12">
        <f>SUM('ANEXO VII ABRIL'!H18+'ANEXO VII MAYO'!H18+'ANEXO VII JUNIO'!H18)</f>
        <v>2036</v>
      </c>
      <c r="I18" s="12">
        <f>SUM('ANEXO VII ABRIL'!I18+'ANEXO VII MAYO'!I18+'ANEXO VII JUNIO'!I18)</f>
        <v>18570</v>
      </c>
      <c r="J18" s="10">
        <f>SUM('ANEXO VII ABRIL'!J18+'ANEXO VII MAYO'!J18+'ANEXO VII JUNIO'!J18)</f>
        <v>85004</v>
      </c>
      <c r="K18" s="12">
        <f>SUM('ANEXO VII ABRIL'!K18+'ANEXO VII MAYO'!K18+'ANEXO VII JUNIO'!K18)</f>
        <v>119290</v>
      </c>
      <c r="L18" s="10">
        <f>+'ANEXO VII ABRIL'!L18+'ANEXO VII MAYO'!L18+'ANEXO VII JUNIO'!L18</f>
        <v>677663</v>
      </c>
      <c r="M18" s="11">
        <f t="shared" si="0"/>
        <v>10619170</v>
      </c>
      <c r="P18" s="19"/>
    </row>
    <row r="19" spans="1:16" x14ac:dyDescent="0.3">
      <c r="A19" s="6" t="s">
        <v>24</v>
      </c>
      <c r="B19" s="12">
        <f>SUM('ANEXO VII ABRIL'!B19+'ANEXO VII MAYO'!B19+'ANEXO VII JUNIO'!B19)</f>
        <v>6935141</v>
      </c>
      <c r="C19" s="12">
        <f>SUM('ANEXO VII ABRIL'!C19+'ANEXO VII MAYO'!C19+'ANEXO VII JUNIO'!C19)</f>
        <v>2087328</v>
      </c>
      <c r="D19" s="12">
        <f>SUM('ANEXO VII ABRIL'!D19+'ANEXO VII MAYO'!D19+'ANEXO VII JUNIO'!D19)</f>
        <v>89617</v>
      </c>
      <c r="E19" s="12">
        <f>SUM('ANEXO VII ABRIL'!E19+'ANEXO VII MAYO'!E19+'ANEXO VII JUNIO'!E19)</f>
        <v>20</v>
      </c>
      <c r="F19" s="12">
        <f>SUM('ANEXO VII ABRIL'!F19+'ANEXO VII MAYO'!F19+'ANEXO VII JUNIO'!F19)</f>
        <v>163837</v>
      </c>
      <c r="G19" s="12">
        <f>SUM('ANEXO VII ABRIL'!G19+'ANEXO VII MAYO'!G19+'ANEXO VII JUNIO'!G19)</f>
        <v>210303</v>
      </c>
      <c r="H19" s="12">
        <f>SUM('ANEXO VII ABRIL'!H19+'ANEXO VII MAYO'!H19+'ANEXO VII JUNIO'!H19)</f>
        <v>1292</v>
      </c>
      <c r="I19" s="12">
        <f>SUM('ANEXO VII ABRIL'!I19+'ANEXO VII MAYO'!I19+'ANEXO VII JUNIO'!I19)</f>
        <v>18153</v>
      </c>
      <c r="J19" s="10">
        <f>SUM('ANEXO VII ABRIL'!J19+'ANEXO VII MAYO'!J19+'ANEXO VII JUNIO'!J19)</f>
        <v>78454</v>
      </c>
      <c r="K19" s="12">
        <f>SUM('ANEXO VII ABRIL'!K19+'ANEXO VII MAYO'!K19+'ANEXO VII JUNIO'!K19)</f>
        <v>75778</v>
      </c>
      <c r="L19" s="10">
        <f>+'ANEXO VII ABRIL'!L19+'ANEXO VII MAYO'!L19+'ANEXO VII JUNIO'!L19</f>
        <v>0</v>
      </c>
      <c r="M19" s="11">
        <f t="shared" si="0"/>
        <v>9659923</v>
      </c>
      <c r="P19" s="19"/>
    </row>
    <row r="20" spans="1:16" x14ac:dyDescent="0.3">
      <c r="A20" s="6" t="s">
        <v>25</v>
      </c>
      <c r="B20" s="12">
        <f>SUM('ANEXO VII ABRIL'!B20+'ANEXO VII MAYO'!B20+'ANEXO VII JUNIO'!B20)</f>
        <v>8637134</v>
      </c>
      <c r="C20" s="12">
        <f>SUM('ANEXO VII ABRIL'!C20+'ANEXO VII MAYO'!C20+'ANEXO VII JUNIO'!C20)</f>
        <v>2599590</v>
      </c>
      <c r="D20" s="12">
        <f>SUM('ANEXO VII ABRIL'!D20+'ANEXO VII MAYO'!D20+'ANEXO VII JUNIO'!D20)</f>
        <v>111612</v>
      </c>
      <c r="E20" s="12">
        <f>SUM('ANEXO VII ABRIL'!E20+'ANEXO VII MAYO'!E20+'ANEXO VII JUNIO'!E20)</f>
        <v>25</v>
      </c>
      <c r="F20" s="12">
        <f>SUM('ANEXO VII ABRIL'!F20+'ANEXO VII MAYO'!F20+'ANEXO VII JUNIO'!F20)</f>
        <v>204046</v>
      </c>
      <c r="G20" s="12">
        <f>SUM('ANEXO VII ABRIL'!G20+'ANEXO VII MAYO'!G20+'ANEXO VII JUNIO'!G20)</f>
        <v>262047</v>
      </c>
      <c r="H20" s="12">
        <f>SUM('ANEXO VII ABRIL'!H20+'ANEXO VII MAYO'!H20+'ANEXO VII JUNIO'!H20)</f>
        <v>3466</v>
      </c>
      <c r="I20" s="12">
        <f>SUM('ANEXO VII ABRIL'!I20+'ANEXO VII MAYO'!I20+'ANEXO VII JUNIO'!I20)</f>
        <v>22608</v>
      </c>
      <c r="J20" s="10">
        <f>SUM('ANEXO VII ABRIL'!J20+'ANEXO VII MAYO'!J20+'ANEXO VII JUNIO'!J20)</f>
        <v>97756</v>
      </c>
      <c r="K20" s="12">
        <f>SUM('ANEXO VII ABRIL'!K20+'ANEXO VII MAYO'!K20+'ANEXO VII JUNIO'!K20)</f>
        <v>203096</v>
      </c>
      <c r="L20" s="10">
        <f>+'ANEXO VII ABRIL'!L20+'ANEXO VII MAYO'!L20+'ANEXO VII JUNIO'!L20</f>
        <v>768046</v>
      </c>
      <c r="M20" s="11">
        <f t="shared" si="0"/>
        <v>12909426</v>
      </c>
      <c r="P20" s="19"/>
    </row>
    <row r="21" spans="1:16" x14ac:dyDescent="0.3">
      <c r="A21" s="6" t="s">
        <v>26</v>
      </c>
      <c r="B21" s="12">
        <f>SUM('ANEXO VII ABRIL'!B21+'ANEXO VII MAYO'!B21+'ANEXO VII JUNIO'!B21)</f>
        <v>8129712</v>
      </c>
      <c r="C21" s="12">
        <f>SUM('ANEXO VII ABRIL'!C21+'ANEXO VII MAYO'!C21+'ANEXO VII JUNIO'!C21)</f>
        <v>2446866</v>
      </c>
      <c r="D21" s="12">
        <f>SUM('ANEXO VII ABRIL'!D21+'ANEXO VII MAYO'!D21+'ANEXO VII JUNIO'!D21)</f>
        <v>105055</v>
      </c>
      <c r="E21" s="12">
        <f>SUM('ANEXO VII ABRIL'!E21+'ANEXO VII MAYO'!E21+'ANEXO VII JUNIO'!E21)</f>
        <v>24</v>
      </c>
      <c r="F21" s="12">
        <f>SUM('ANEXO VII ABRIL'!F21+'ANEXO VII MAYO'!F21+'ANEXO VII JUNIO'!F21)</f>
        <v>192057</v>
      </c>
      <c r="G21" s="12">
        <f>SUM('ANEXO VII ABRIL'!G21+'ANEXO VII MAYO'!G21+'ANEXO VII JUNIO'!G21)</f>
        <v>246819</v>
      </c>
      <c r="H21" s="12">
        <f>SUM('ANEXO VII ABRIL'!H21+'ANEXO VII MAYO'!H21+'ANEXO VII JUNIO'!H21)</f>
        <v>2411</v>
      </c>
      <c r="I21" s="12">
        <f>SUM('ANEXO VII ABRIL'!I21+'ANEXO VII MAYO'!I21+'ANEXO VII JUNIO'!I21)</f>
        <v>21279</v>
      </c>
      <c r="J21" s="10">
        <f>SUM('ANEXO VII ABRIL'!J21+'ANEXO VII MAYO'!J21+'ANEXO VII JUNIO'!J21)</f>
        <v>92075</v>
      </c>
      <c r="K21" s="12">
        <f>SUM('ANEXO VII ABRIL'!K21+'ANEXO VII MAYO'!K21+'ANEXO VII JUNIO'!K21)</f>
        <v>141262</v>
      </c>
      <c r="L21" s="10">
        <f>+'ANEXO VII ABRIL'!L21+'ANEXO VII MAYO'!L21+'ANEXO VII JUNIO'!L21</f>
        <v>-9798</v>
      </c>
      <c r="M21" s="11">
        <f t="shared" si="0"/>
        <v>11367762</v>
      </c>
      <c r="P21" s="19"/>
    </row>
    <row r="22" spans="1:16" x14ac:dyDescent="0.3">
      <c r="A22" s="6" t="s">
        <v>27</v>
      </c>
      <c r="B22" s="12">
        <f>SUM('ANEXO VII ABRIL'!B22+'ANEXO VII MAYO'!B22+'ANEXO VII JUNIO'!B22)</f>
        <v>13174981</v>
      </c>
      <c r="C22" s="12">
        <f>SUM('ANEXO VII ABRIL'!C22+'ANEXO VII MAYO'!C22+'ANEXO VII JUNIO'!C22)</f>
        <v>3965384</v>
      </c>
      <c r="D22" s="12">
        <f>SUM('ANEXO VII ABRIL'!D22+'ANEXO VII MAYO'!D22+'ANEXO VII JUNIO'!D22)</f>
        <v>170252</v>
      </c>
      <c r="E22" s="12">
        <f>SUM('ANEXO VII ABRIL'!E22+'ANEXO VII MAYO'!E22+'ANEXO VII JUNIO'!E22)</f>
        <v>39</v>
      </c>
      <c r="F22" s="12">
        <f>SUM('ANEXO VII ABRIL'!F22+'ANEXO VII MAYO'!F22+'ANEXO VII JUNIO'!F22)</f>
        <v>311249</v>
      </c>
      <c r="G22" s="12">
        <f>SUM('ANEXO VII ABRIL'!G22+'ANEXO VII MAYO'!G22+'ANEXO VII JUNIO'!G22)</f>
        <v>405671</v>
      </c>
      <c r="H22" s="12">
        <f>SUM('ANEXO VII ABRIL'!H22+'ANEXO VII MAYO'!H22+'ANEXO VII JUNIO'!H22)</f>
        <v>8620</v>
      </c>
      <c r="I22" s="12">
        <f>SUM('ANEXO VII ABRIL'!I22+'ANEXO VII MAYO'!I22+'ANEXO VII JUNIO'!I22)</f>
        <v>34485</v>
      </c>
      <c r="J22" s="10">
        <f>SUM('ANEXO VII ABRIL'!J22+'ANEXO VII MAYO'!J22+'ANEXO VII JUNIO'!J22)</f>
        <v>151335</v>
      </c>
      <c r="K22" s="12">
        <f>SUM('ANEXO VII ABRIL'!K22+'ANEXO VII MAYO'!K22+'ANEXO VII JUNIO'!K22)</f>
        <v>505099</v>
      </c>
      <c r="L22" s="10">
        <f>+'ANEXO VII ABRIL'!L22+'ANEXO VII MAYO'!L22+'ANEXO VII JUNIO'!L22</f>
        <v>0</v>
      </c>
      <c r="M22" s="11">
        <f t="shared" si="0"/>
        <v>18727115</v>
      </c>
      <c r="P22" s="19"/>
    </row>
    <row r="23" spans="1:16" x14ac:dyDescent="0.3">
      <c r="A23" s="6" t="s">
        <v>28</v>
      </c>
      <c r="B23" s="12">
        <f>SUM('ANEXO VII ABRIL'!B23+'ANEXO VII MAYO'!B23+'ANEXO VII JUNIO'!B23)</f>
        <v>22377384</v>
      </c>
      <c r="C23" s="12">
        <f>SUM('ANEXO VII ABRIL'!C23+'ANEXO VII MAYO'!C23+'ANEXO VII JUNIO'!C23)</f>
        <v>6735107</v>
      </c>
      <c r="D23" s="12">
        <f>SUM('ANEXO VII ABRIL'!D23+'ANEXO VII MAYO'!D23+'ANEXO VII JUNIO'!D23)</f>
        <v>289167</v>
      </c>
      <c r="E23" s="12">
        <f>SUM('ANEXO VII ABRIL'!E23+'ANEXO VII MAYO'!E23+'ANEXO VII JUNIO'!E23)</f>
        <v>66</v>
      </c>
      <c r="F23" s="12">
        <f>SUM('ANEXO VII ABRIL'!F23+'ANEXO VII MAYO'!F23+'ANEXO VII JUNIO'!F23)</f>
        <v>528647</v>
      </c>
      <c r="G23" s="12">
        <f>SUM('ANEXO VII ABRIL'!G23+'ANEXO VII MAYO'!G23+'ANEXO VII JUNIO'!G23)</f>
        <v>716892</v>
      </c>
      <c r="H23" s="12">
        <f>SUM('ANEXO VII ABRIL'!H23+'ANEXO VII MAYO'!H23+'ANEXO VII JUNIO'!H23)</f>
        <v>15069</v>
      </c>
      <c r="I23" s="12">
        <f>SUM('ANEXO VII ABRIL'!I23+'ANEXO VII MAYO'!I23+'ANEXO VII JUNIO'!I23)</f>
        <v>58572</v>
      </c>
      <c r="J23" s="10">
        <f>SUM('ANEXO VII ABRIL'!J23+'ANEXO VII MAYO'!J23+'ANEXO VII JUNIO'!J23)</f>
        <v>267435</v>
      </c>
      <c r="K23" s="12">
        <f>SUM('ANEXO VII ABRIL'!K23+'ANEXO VII MAYO'!K23+'ANEXO VII JUNIO'!K23)</f>
        <v>883025</v>
      </c>
      <c r="L23" s="10">
        <f>+'ANEXO VII ABRIL'!L23+'ANEXO VII MAYO'!L23+'ANEXO VII JUNIO'!L23</f>
        <v>6156888</v>
      </c>
      <c r="M23" s="11">
        <f t="shared" si="0"/>
        <v>38028252</v>
      </c>
      <c r="P23" s="19"/>
    </row>
    <row r="24" spans="1:16" x14ac:dyDescent="0.3">
      <c r="A24" s="6" t="s">
        <v>29</v>
      </c>
      <c r="B24" s="12">
        <f>SUM('ANEXO VII ABRIL'!B24+'ANEXO VII MAYO'!B24+'ANEXO VII JUNIO'!B24)</f>
        <v>7451366</v>
      </c>
      <c r="C24" s="12">
        <f>SUM('ANEXO VII ABRIL'!C24+'ANEXO VII MAYO'!C24+'ANEXO VII JUNIO'!C24)</f>
        <v>2242700</v>
      </c>
      <c r="D24" s="12">
        <f>SUM('ANEXO VII ABRIL'!D24+'ANEXO VII MAYO'!D24+'ANEXO VII JUNIO'!D24)</f>
        <v>96288</v>
      </c>
      <c r="E24" s="12">
        <f>SUM('ANEXO VII ABRIL'!E24+'ANEXO VII MAYO'!E24+'ANEXO VII JUNIO'!E24)</f>
        <v>22</v>
      </c>
      <c r="F24" s="12">
        <f>SUM('ANEXO VII ABRIL'!F24+'ANEXO VII MAYO'!F24+'ANEXO VII JUNIO'!F24)</f>
        <v>176032</v>
      </c>
      <c r="G24" s="12">
        <f>SUM('ANEXO VII ABRIL'!G24+'ANEXO VII MAYO'!G24+'ANEXO VII JUNIO'!G24)</f>
        <v>236477</v>
      </c>
      <c r="H24" s="12">
        <f>SUM('ANEXO VII ABRIL'!H24+'ANEXO VII MAYO'!H24+'ANEXO VII JUNIO'!H24)</f>
        <v>2055</v>
      </c>
      <c r="I24" s="12">
        <f>SUM('ANEXO VII ABRIL'!I24+'ANEXO VII MAYO'!I24+'ANEXO VII JUNIO'!I24)</f>
        <v>19503</v>
      </c>
      <c r="J24" s="10">
        <f>SUM('ANEXO VII ABRIL'!J24+'ANEXO VII MAYO'!J24+'ANEXO VII JUNIO'!J24)</f>
        <v>88217</v>
      </c>
      <c r="K24" s="12">
        <f>SUM('ANEXO VII ABRIL'!K24+'ANEXO VII MAYO'!K24+'ANEXO VII JUNIO'!K24)</f>
        <v>120461</v>
      </c>
      <c r="L24" s="10">
        <f>+'ANEXO VII ABRIL'!L24+'ANEXO VII MAYO'!L24+'ANEXO VII JUNIO'!L24</f>
        <v>1749</v>
      </c>
      <c r="M24" s="11">
        <f t="shared" si="0"/>
        <v>10434870</v>
      </c>
      <c r="P24" s="19"/>
    </row>
    <row r="25" spans="1:16" x14ac:dyDescent="0.3">
      <c r="A25" s="6" t="s">
        <v>30</v>
      </c>
      <c r="B25" s="12">
        <f>SUM('ANEXO VII ABRIL'!B25+'ANEXO VII MAYO'!B25+'ANEXO VII JUNIO'!B25)</f>
        <v>8814271</v>
      </c>
      <c r="C25" s="12">
        <f>SUM('ANEXO VII ABRIL'!C25+'ANEXO VII MAYO'!C25+'ANEXO VII JUNIO'!C25)</f>
        <v>2652905</v>
      </c>
      <c r="D25" s="12">
        <f>SUM('ANEXO VII ABRIL'!D25+'ANEXO VII MAYO'!D25+'ANEXO VII JUNIO'!D25)</f>
        <v>113901</v>
      </c>
      <c r="E25" s="12">
        <f>SUM('ANEXO VII ABRIL'!E25+'ANEXO VII MAYO'!E25+'ANEXO VII JUNIO'!E25)</f>
        <v>26</v>
      </c>
      <c r="F25" s="12">
        <f>SUM('ANEXO VII ABRIL'!F25+'ANEXO VII MAYO'!F25+'ANEXO VII JUNIO'!F25)</f>
        <v>208231</v>
      </c>
      <c r="G25" s="12">
        <f>SUM('ANEXO VII ABRIL'!G25+'ANEXO VII MAYO'!G25+'ANEXO VII JUNIO'!G25)</f>
        <v>276027</v>
      </c>
      <c r="H25" s="12">
        <f>SUM('ANEXO VII ABRIL'!H25+'ANEXO VII MAYO'!H25+'ANEXO VII JUNIO'!H25)</f>
        <v>3528</v>
      </c>
      <c r="I25" s="12">
        <f>SUM('ANEXO VII ABRIL'!I25+'ANEXO VII MAYO'!I25+'ANEXO VII JUNIO'!I25)</f>
        <v>23070</v>
      </c>
      <c r="J25" s="10">
        <f>SUM('ANEXO VII ABRIL'!J25+'ANEXO VII MAYO'!J25+'ANEXO VII JUNIO'!J25)</f>
        <v>102971</v>
      </c>
      <c r="K25" s="12">
        <f>SUM('ANEXO VII ABRIL'!K25+'ANEXO VII MAYO'!K25+'ANEXO VII JUNIO'!K25)</f>
        <v>206701</v>
      </c>
      <c r="L25" s="10">
        <f>+'ANEXO VII ABRIL'!L25+'ANEXO VII MAYO'!L25+'ANEXO VII JUNIO'!L25</f>
        <v>0</v>
      </c>
      <c r="M25" s="11">
        <f t="shared" si="0"/>
        <v>12401631</v>
      </c>
      <c r="P25" s="19"/>
    </row>
    <row r="26" spans="1:16" x14ac:dyDescent="0.3">
      <c r="A26" s="6" t="s">
        <v>31</v>
      </c>
      <c r="B26" s="12">
        <f>SUM('ANEXO VII ABRIL'!B26+'ANEXO VII MAYO'!B26+'ANEXO VII JUNIO'!B26)</f>
        <v>11142828</v>
      </c>
      <c r="C26" s="12">
        <f>SUM('ANEXO VII ABRIL'!C26+'ANEXO VII MAYO'!C26+'ANEXO VII JUNIO'!C26)</f>
        <v>3353749</v>
      </c>
      <c r="D26" s="12">
        <f>SUM('ANEXO VII ABRIL'!D26+'ANEXO VII MAYO'!D26+'ANEXO VII JUNIO'!D26)</f>
        <v>143991</v>
      </c>
      <c r="E26" s="12">
        <f>SUM('ANEXO VII ABRIL'!E26+'ANEXO VII MAYO'!E26+'ANEXO VII JUNIO'!E26)</f>
        <v>33</v>
      </c>
      <c r="F26" s="12">
        <f>SUM('ANEXO VII ABRIL'!F26+'ANEXO VII MAYO'!F26+'ANEXO VII JUNIO'!F26)</f>
        <v>263240</v>
      </c>
      <c r="G26" s="12">
        <f>SUM('ANEXO VII ABRIL'!G26+'ANEXO VII MAYO'!G26+'ANEXO VII JUNIO'!G26)</f>
        <v>315787</v>
      </c>
      <c r="H26" s="12">
        <f>SUM('ANEXO VII ABRIL'!H26+'ANEXO VII MAYO'!H26+'ANEXO VII JUNIO'!H26)</f>
        <v>6091</v>
      </c>
      <c r="I26" s="12">
        <f>SUM('ANEXO VII ABRIL'!I26+'ANEXO VII MAYO'!I26+'ANEXO VII JUNIO'!I26)</f>
        <v>29166</v>
      </c>
      <c r="J26" s="10">
        <f>SUM('ANEXO VII ABRIL'!J26+'ANEXO VII MAYO'!J26+'ANEXO VII JUNIO'!J26)</f>
        <v>117804</v>
      </c>
      <c r="K26" s="12">
        <f>SUM('ANEXO VII ABRIL'!K26+'ANEXO VII MAYO'!K26+'ANEXO VII JUNIO'!K26)</f>
        <v>356926</v>
      </c>
      <c r="L26" s="10">
        <f>+'ANEXO VII ABRIL'!L26+'ANEXO VII MAYO'!L26+'ANEXO VII JUNIO'!L26</f>
        <v>1409698</v>
      </c>
      <c r="M26" s="11">
        <f t="shared" si="0"/>
        <v>17139313</v>
      </c>
      <c r="P26" s="19"/>
    </row>
    <row r="27" spans="1:16" x14ac:dyDescent="0.3">
      <c r="A27" s="6" t="s">
        <v>32</v>
      </c>
      <c r="B27" s="12">
        <f>SUM('ANEXO VII ABRIL'!B27+'ANEXO VII MAYO'!B27+'ANEXO VII JUNIO'!B27)</f>
        <v>6860893</v>
      </c>
      <c r="C27" s="12">
        <f>SUM('ANEXO VII ABRIL'!C27+'ANEXO VII MAYO'!C27+'ANEXO VII JUNIO'!C27)</f>
        <v>2064980</v>
      </c>
      <c r="D27" s="12">
        <f>SUM('ANEXO VII ABRIL'!D27+'ANEXO VII MAYO'!D27+'ANEXO VII JUNIO'!D27)</f>
        <v>88658</v>
      </c>
      <c r="E27" s="12">
        <f>SUM('ANEXO VII ABRIL'!E27+'ANEXO VII MAYO'!E27+'ANEXO VII JUNIO'!E27)</f>
        <v>20</v>
      </c>
      <c r="F27" s="12">
        <f>SUM('ANEXO VII ABRIL'!F27+'ANEXO VII MAYO'!F27+'ANEXO VII JUNIO'!F27)</f>
        <v>162083</v>
      </c>
      <c r="G27" s="12">
        <f>SUM('ANEXO VII ABRIL'!G27+'ANEXO VII MAYO'!G27+'ANEXO VII JUNIO'!G27)</f>
        <v>209577</v>
      </c>
      <c r="H27" s="12">
        <f>SUM('ANEXO VII ABRIL'!H27+'ANEXO VII MAYO'!H27+'ANEXO VII JUNIO'!H27)</f>
        <v>1008</v>
      </c>
      <c r="I27" s="12">
        <f>SUM('ANEXO VII ABRIL'!I27+'ANEXO VII MAYO'!I27+'ANEXO VII JUNIO'!I27)</f>
        <v>17958</v>
      </c>
      <c r="J27" s="10">
        <f>SUM('ANEXO VII ABRIL'!J27+'ANEXO VII MAYO'!J27+'ANEXO VII JUNIO'!J27)</f>
        <v>78183</v>
      </c>
      <c r="K27" s="12">
        <f>SUM('ANEXO VII ABRIL'!K27+'ANEXO VII MAYO'!K27+'ANEXO VII JUNIO'!K27)</f>
        <v>59090</v>
      </c>
      <c r="L27" s="10">
        <f>+'ANEXO VII ABRIL'!L27+'ANEXO VII MAYO'!L27+'ANEXO VII JUNIO'!L27</f>
        <v>108342</v>
      </c>
      <c r="M27" s="11">
        <f t="shared" si="0"/>
        <v>9650792</v>
      </c>
      <c r="P27" s="19"/>
    </row>
    <row r="28" spans="1:16" x14ac:dyDescent="0.3">
      <c r="A28" s="6" t="s">
        <v>33</v>
      </c>
      <c r="B28" s="12">
        <f>SUM('ANEXO VII ABRIL'!B28+'ANEXO VII MAYO'!B28+'ANEXO VII JUNIO'!B28)</f>
        <v>7672421</v>
      </c>
      <c r="C28" s="12">
        <f>SUM('ANEXO VII ABRIL'!C28+'ANEXO VII MAYO'!C28+'ANEXO VII JUNIO'!C28)</f>
        <v>2309232</v>
      </c>
      <c r="D28" s="12">
        <f>SUM('ANEXO VII ABRIL'!D28+'ANEXO VII MAYO'!D28+'ANEXO VII JUNIO'!D28)</f>
        <v>99146</v>
      </c>
      <c r="E28" s="12">
        <f>SUM('ANEXO VII ABRIL'!E28+'ANEXO VII MAYO'!E28+'ANEXO VII JUNIO'!E28)</f>
        <v>23</v>
      </c>
      <c r="F28" s="12">
        <f>SUM('ANEXO VII ABRIL'!F28+'ANEXO VII MAYO'!F28+'ANEXO VII JUNIO'!F28)</f>
        <v>181255</v>
      </c>
      <c r="G28" s="12">
        <f>SUM('ANEXO VII ABRIL'!G28+'ANEXO VII MAYO'!G28+'ANEXO VII JUNIO'!G28)</f>
        <v>242661</v>
      </c>
      <c r="H28" s="12">
        <f>SUM('ANEXO VII ABRIL'!H28+'ANEXO VII MAYO'!H28+'ANEXO VII JUNIO'!H28)</f>
        <v>2685</v>
      </c>
      <c r="I28" s="12">
        <f>SUM('ANEXO VII ABRIL'!I28+'ANEXO VII MAYO'!I28+'ANEXO VII JUNIO'!I28)</f>
        <v>20082</v>
      </c>
      <c r="J28" s="10">
        <f>SUM('ANEXO VII ABRIL'!J28+'ANEXO VII MAYO'!J28+'ANEXO VII JUNIO'!J28)</f>
        <v>90525</v>
      </c>
      <c r="K28" s="12">
        <f>SUM('ANEXO VII ABRIL'!K28+'ANEXO VII MAYO'!K28+'ANEXO VII JUNIO'!K28)</f>
        <v>157365</v>
      </c>
      <c r="L28" s="10">
        <f>+'ANEXO VII ABRIL'!L28+'ANEXO VII MAYO'!L28+'ANEXO VII JUNIO'!L28</f>
        <v>928881</v>
      </c>
      <c r="M28" s="11">
        <f t="shared" si="0"/>
        <v>11704276</v>
      </c>
      <c r="P28" s="19"/>
    </row>
    <row r="29" spans="1:16" x14ac:dyDescent="0.3">
      <c r="A29" s="6" t="s">
        <v>34</v>
      </c>
      <c r="B29" s="12">
        <f>SUM('ANEXO VII ABRIL'!B29+'ANEXO VII MAYO'!B29+'ANEXO VII JUNIO'!B29)</f>
        <v>7493201</v>
      </c>
      <c r="C29" s="12">
        <f>SUM('ANEXO VII ABRIL'!C29+'ANEXO VII MAYO'!C29+'ANEXO VII JUNIO'!C29)</f>
        <v>2255291</v>
      </c>
      <c r="D29" s="12">
        <f>SUM('ANEXO VII ABRIL'!D29+'ANEXO VII MAYO'!D29+'ANEXO VII JUNIO'!D29)</f>
        <v>96830</v>
      </c>
      <c r="E29" s="12">
        <f>SUM('ANEXO VII ABRIL'!E29+'ANEXO VII MAYO'!E29+'ANEXO VII JUNIO'!E29)</f>
        <v>22</v>
      </c>
      <c r="F29" s="12">
        <f>SUM('ANEXO VII ABRIL'!F29+'ANEXO VII MAYO'!F29+'ANEXO VII JUNIO'!F29)</f>
        <v>177021</v>
      </c>
      <c r="G29" s="12">
        <f>SUM('ANEXO VII ABRIL'!G29+'ANEXO VII MAYO'!G29+'ANEXO VII JUNIO'!G29)</f>
        <v>227009</v>
      </c>
      <c r="H29" s="12">
        <f>SUM('ANEXO VII ABRIL'!H29+'ANEXO VII MAYO'!H29+'ANEXO VII JUNIO'!H29)</f>
        <v>930</v>
      </c>
      <c r="I29" s="12">
        <f>SUM('ANEXO VII ABRIL'!I29+'ANEXO VII MAYO'!I29+'ANEXO VII JUNIO'!I29)</f>
        <v>19614</v>
      </c>
      <c r="J29" s="10">
        <f>SUM('ANEXO VII ABRIL'!J29+'ANEXO VII MAYO'!J29+'ANEXO VII JUNIO'!J29)</f>
        <v>84685</v>
      </c>
      <c r="K29" s="12">
        <f>SUM('ANEXO VII ABRIL'!K29+'ANEXO VII MAYO'!K29+'ANEXO VII JUNIO'!K29)</f>
        <v>54482</v>
      </c>
      <c r="L29" s="10">
        <f>+'ANEXO VII ABRIL'!L29+'ANEXO VII MAYO'!L29+'ANEXO VII JUNIO'!L29</f>
        <v>0</v>
      </c>
      <c r="M29" s="11">
        <f t="shared" si="0"/>
        <v>10409085</v>
      </c>
      <c r="P29" s="19"/>
    </row>
    <row r="30" spans="1:16" x14ac:dyDescent="0.3">
      <c r="A30" s="6" t="s">
        <v>35</v>
      </c>
      <c r="B30" s="12">
        <f>SUM('ANEXO VII ABRIL'!B30+'ANEXO VII MAYO'!B30+'ANEXO VII JUNIO'!B30)</f>
        <v>11238866</v>
      </c>
      <c r="C30" s="12">
        <f>SUM('ANEXO VII ABRIL'!C30+'ANEXO VII MAYO'!C30+'ANEXO VII JUNIO'!C30)</f>
        <v>3382656</v>
      </c>
      <c r="D30" s="12">
        <f>SUM('ANEXO VII ABRIL'!D30+'ANEXO VII MAYO'!D30+'ANEXO VII JUNIO'!D30)</f>
        <v>145231</v>
      </c>
      <c r="E30" s="12">
        <f>SUM('ANEXO VII ABRIL'!E30+'ANEXO VII MAYO'!E30+'ANEXO VII JUNIO'!E30)</f>
        <v>33</v>
      </c>
      <c r="F30" s="12">
        <f>SUM('ANEXO VII ABRIL'!F30+'ANEXO VII MAYO'!F30+'ANEXO VII JUNIO'!F30)</f>
        <v>265510</v>
      </c>
      <c r="G30" s="12">
        <f>SUM('ANEXO VII ABRIL'!G30+'ANEXO VII MAYO'!G30+'ANEXO VII JUNIO'!G30)</f>
        <v>348453</v>
      </c>
      <c r="H30" s="12">
        <f>SUM('ANEXO VII ABRIL'!H30+'ANEXO VII MAYO'!H30+'ANEXO VII JUNIO'!H30)</f>
        <v>6761</v>
      </c>
      <c r="I30" s="12">
        <f>SUM('ANEXO VII ABRIL'!I30+'ANEXO VII MAYO'!I30+'ANEXO VII JUNIO'!I30)</f>
        <v>29418</v>
      </c>
      <c r="J30" s="10">
        <f>SUM('ANEXO VII ABRIL'!J30+'ANEXO VII MAYO'!J30+'ANEXO VII JUNIO'!J30)</f>
        <v>129990</v>
      </c>
      <c r="K30" s="12">
        <f>SUM('ANEXO VII ABRIL'!K30+'ANEXO VII MAYO'!K30+'ANEXO VII JUNIO'!K30)</f>
        <v>396189</v>
      </c>
      <c r="L30" s="10">
        <f>+'ANEXO VII ABRIL'!L30+'ANEXO VII MAYO'!L30+'ANEXO VII JUNIO'!L30</f>
        <v>0</v>
      </c>
      <c r="M30" s="11">
        <f t="shared" si="0"/>
        <v>15943107</v>
      </c>
      <c r="P30" s="19"/>
    </row>
    <row r="31" spans="1:16" x14ac:dyDescent="0.3">
      <c r="A31" s="6" t="s">
        <v>36</v>
      </c>
      <c r="B31" s="12">
        <f>SUM('ANEXO VII ABRIL'!B31+'ANEXO VII MAYO'!B31+'ANEXO VII JUNIO'!B31)</f>
        <v>8900482</v>
      </c>
      <c r="C31" s="12">
        <f>SUM('ANEXO VII ABRIL'!C31+'ANEXO VII MAYO'!C31+'ANEXO VII JUNIO'!C31)</f>
        <v>2678853</v>
      </c>
      <c r="D31" s="12">
        <f>SUM('ANEXO VII ABRIL'!D31+'ANEXO VII MAYO'!D31+'ANEXO VII JUNIO'!D31)</f>
        <v>115014</v>
      </c>
      <c r="E31" s="12">
        <f>SUM('ANEXO VII ABRIL'!E31+'ANEXO VII MAYO'!E31+'ANEXO VII JUNIO'!E31)</f>
        <v>26</v>
      </c>
      <c r="F31" s="12">
        <f>SUM('ANEXO VII ABRIL'!F31+'ANEXO VII MAYO'!F31+'ANEXO VII JUNIO'!F31)</f>
        <v>210267</v>
      </c>
      <c r="G31" s="12">
        <f>SUM('ANEXO VII ABRIL'!G31+'ANEXO VII MAYO'!G31+'ANEXO VII JUNIO'!G31)</f>
        <v>274537</v>
      </c>
      <c r="H31" s="12">
        <f>SUM('ANEXO VII ABRIL'!H31+'ANEXO VII MAYO'!H31+'ANEXO VII JUNIO'!H31)</f>
        <v>4392</v>
      </c>
      <c r="I31" s="12">
        <f>SUM('ANEXO VII ABRIL'!I31+'ANEXO VII MAYO'!I31+'ANEXO VII JUNIO'!I31)</f>
        <v>23298</v>
      </c>
      <c r="J31" s="10">
        <f>SUM('ANEXO VII ABRIL'!J31+'ANEXO VII MAYO'!J31+'ANEXO VII JUNIO'!J31)</f>
        <v>102415</v>
      </c>
      <c r="K31" s="12">
        <f>SUM('ANEXO VII ABRIL'!K31+'ANEXO VII MAYO'!K31+'ANEXO VII JUNIO'!K31)</f>
        <v>257313</v>
      </c>
      <c r="L31" s="10">
        <f>+'ANEXO VII ABRIL'!L31+'ANEXO VII MAYO'!L31+'ANEXO VII JUNIO'!L31</f>
        <v>0</v>
      </c>
      <c r="M31" s="11">
        <f t="shared" si="0"/>
        <v>12566597</v>
      </c>
      <c r="P31" s="19"/>
    </row>
    <row r="32" spans="1:16" x14ac:dyDescent="0.3">
      <c r="A32" s="6" t="s">
        <v>37</v>
      </c>
      <c r="B32" s="12">
        <f>SUM('ANEXO VII ABRIL'!B32+'ANEXO VII MAYO'!B32+'ANEXO VII JUNIO'!B32)</f>
        <v>7567518</v>
      </c>
      <c r="C32" s="12">
        <f>SUM('ANEXO VII ABRIL'!C32+'ANEXO VII MAYO'!C32+'ANEXO VII JUNIO'!C32)</f>
        <v>2277658</v>
      </c>
      <c r="D32" s="12">
        <f>SUM('ANEXO VII ABRIL'!D32+'ANEXO VII MAYO'!D32+'ANEXO VII JUNIO'!D32)</f>
        <v>97789</v>
      </c>
      <c r="E32" s="12">
        <f>SUM('ANEXO VII ABRIL'!E32+'ANEXO VII MAYO'!E32+'ANEXO VII JUNIO'!E32)</f>
        <v>23</v>
      </c>
      <c r="F32" s="12">
        <f>SUM('ANEXO VII ABRIL'!F32+'ANEXO VII MAYO'!F32+'ANEXO VII JUNIO'!F32)</f>
        <v>178777</v>
      </c>
      <c r="G32" s="12">
        <f>SUM('ANEXO VII ABRIL'!G32+'ANEXO VII MAYO'!G32+'ANEXO VII JUNIO'!G32)</f>
        <v>227001</v>
      </c>
      <c r="H32" s="12">
        <f>SUM('ANEXO VII ABRIL'!H32+'ANEXO VII MAYO'!H32+'ANEXO VII JUNIO'!H32)</f>
        <v>2298</v>
      </c>
      <c r="I32" s="12">
        <f>SUM('ANEXO VII ABRIL'!I32+'ANEXO VII MAYO'!I32+'ANEXO VII JUNIO'!I32)</f>
        <v>19809</v>
      </c>
      <c r="J32" s="10">
        <f>SUM('ANEXO VII ABRIL'!J32+'ANEXO VII MAYO'!J32+'ANEXO VII JUNIO'!J32)</f>
        <v>84682</v>
      </c>
      <c r="K32" s="12">
        <f>SUM('ANEXO VII ABRIL'!K32+'ANEXO VII MAYO'!K32+'ANEXO VII JUNIO'!K32)</f>
        <v>134678</v>
      </c>
      <c r="L32" s="10">
        <f>+'ANEXO VII ABRIL'!L32+'ANEXO VII MAYO'!L32+'ANEXO VII JUNIO'!L32</f>
        <v>0</v>
      </c>
      <c r="M32" s="11">
        <f t="shared" si="0"/>
        <v>10590233</v>
      </c>
      <c r="P32" s="19"/>
    </row>
    <row r="33" spans="1:16" x14ac:dyDescent="0.3">
      <c r="A33" s="6" t="s">
        <v>38</v>
      </c>
      <c r="B33" s="12">
        <f>SUM('ANEXO VII ABRIL'!B33+'ANEXO VII MAYO'!B33+'ANEXO VII JUNIO'!B33)</f>
        <v>7460789</v>
      </c>
      <c r="C33" s="12">
        <f>SUM('ANEXO VII ABRIL'!C33+'ANEXO VII MAYO'!C33+'ANEXO VII JUNIO'!C33)</f>
        <v>2245536</v>
      </c>
      <c r="D33" s="12">
        <f>SUM('ANEXO VII ABRIL'!D33+'ANEXO VII MAYO'!D33+'ANEXO VII JUNIO'!D33)</f>
        <v>96411</v>
      </c>
      <c r="E33" s="12">
        <f>SUM('ANEXO VII ABRIL'!E33+'ANEXO VII MAYO'!E33+'ANEXO VII JUNIO'!E33)</f>
        <v>22</v>
      </c>
      <c r="F33" s="12">
        <f>SUM('ANEXO VII ABRIL'!F33+'ANEXO VII MAYO'!F33+'ANEXO VII JUNIO'!F33)</f>
        <v>176254</v>
      </c>
      <c r="G33" s="12">
        <f>SUM('ANEXO VII ABRIL'!G33+'ANEXO VII MAYO'!G33+'ANEXO VII JUNIO'!G33)</f>
        <v>225957</v>
      </c>
      <c r="H33" s="12">
        <f>SUM('ANEXO VII ABRIL'!H33+'ANEXO VII MAYO'!H33+'ANEXO VII JUNIO'!H33)</f>
        <v>1556</v>
      </c>
      <c r="I33" s="12">
        <f>SUM('ANEXO VII ABRIL'!I33+'ANEXO VII MAYO'!I33+'ANEXO VII JUNIO'!I33)</f>
        <v>19527</v>
      </c>
      <c r="J33" s="10">
        <f>SUM('ANEXO VII ABRIL'!J33+'ANEXO VII MAYO'!J33+'ANEXO VII JUNIO'!J33)</f>
        <v>84293</v>
      </c>
      <c r="K33" s="12">
        <f>SUM('ANEXO VII ABRIL'!K33+'ANEXO VII MAYO'!K33+'ANEXO VII JUNIO'!K33)</f>
        <v>91175</v>
      </c>
      <c r="L33" s="10">
        <f>+'ANEXO VII ABRIL'!L33+'ANEXO VII MAYO'!L33+'ANEXO VII JUNIO'!L33</f>
        <v>0</v>
      </c>
      <c r="M33" s="11">
        <f t="shared" si="0"/>
        <v>10401520</v>
      </c>
      <c r="P33" s="19"/>
    </row>
    <row r="34" spans="1:16" x14ac:dyDescent="0.3">
      <c r="A34" s="6" t="s">
        <v>39</v>
      </c>
      <c r="B34" s="12">
        <f>SUM('ANEXO VII ABRIL'!B34+'ANEXO VII MAYO'!B34+'ANEXO VII JUNIO'!B34)</f>
        <v>14447123</v>
      </c>
      <c r="C34" s="12">
        <f>SUM('ANEXO VII ABRIL'!C34+'ANEXO VII MAYO'!C34+'ANEXO VII JUNIO'!C34)</f>
        <v>4348270</v>
      </c>
      <c r="D34" s="12">
        <f>SUM('ANEXO VII ABRIL'!D34+'ANEXO VII MAYO'!D34+'ANEXO VII JUNIO'!D34)</f>
        <v>186691</v>
      </c>
      <c r="E34" s="12">
        <f>SUM('ANEXO VII ABRIL'!E34+'ANEXO VII MAYO'!E34+'ANEXO VII JUNIO'!E34)</f>
        <v>43</v>
      </c>
      <c r="F34" s="12">
        <f>SUM('ANEXO VII ABRIL'!F34+'ANEXO VII MAYO'!F34+'ANEXO VII JUNIO'!F34)</f>
        <v>341301</v>
      </c>
      <c r="G34" s="12">
        <f>SUM('ANEXO VII ABRIL'!G34+'ANEXO VII MAYO'!G34+'ANEXO VII JUNIO'!G34)</f>
        <v>459395</v>
      </c>
      <c r="H34" s="12">
        <f>SUM('ANEXO VII ABRIL'!H34+'ANEXO VII MAYO'!H34+'ANEXO VII JUNIO'!H34)</f>
        <v>8950</v>
      </c>
      <c r="I34" s="12">
        <f>SUM('ANEXO VII ABRIL'!I34+'ANEXO VII MAYO'!I34+'ANEXO VII JUNIO'!I34)</f>
        <v>37815</v>
      </c>
      <c r="J34" s="10">
        <f>SUM('ANEXO VII ABRIL'!J34+'ANEXO VII MAYO'!J34+'ANEXO VII JUNIO'!J34)</f>
        <v>171377</v>
      </c>
      <c r="K34" s="12">
        <f>SUM('ANEXO VII ABRIL'!K34+'ANEXO VII MAYO'!K34+'ANEXO VII JUNIO'!K34)</f>
        <v>524480</v>
      </c>
      <c r="L34" s="10">
        <f>+'ANEXO VII ABRIL'!L34+'ANEXO VII MAYO'!L34+'ANEXO VII JUNIO'!L34</f>
        <v>552447</v>
      </c>
      <c r="M34" s="11">
        <f t="shared" si="0"/>
        <v>21077892</v>
      </c>
      <c r="P34" s="19"/>
    </row>
    <row r="35" spans="1:16" x14ac:dyDescent="0.3">
      <c r="A35" s="6" t="s">
        <v>40</v>
      </c>
      <c r="B35" s="12">
        <f>SUM('ANEXO VII ABRIL'!B35+'ANEXO VII MAYO'!B35+'ANEXO VII JUNIO'!B35)</f>
        <v>19105937</v>
      </c>
      <c r="C35" s="12">
        <f>SUM('ANEXO VII ABRIL'!C35+'ANEXO VII MAYO'!C35+'ANEXO VII JUNIO'!C35)</f>
        <v>5750472</v>
      </c>
      <c r="D35" s="12">
        <f>SUM('ANEXO VII ABRIL'!D35+'ANEXO VII MAYO'!D35+'ANEXO VII JUNIO'!D35)</f>
        <v>246892</v>
      </c>
      <c r="E35" s="12">
        <f>SUM('ANEXO VII ABRIL'!E35+'ANEXO VII MAYO'!E35+'ANEXO VII JUNIO'!E35)</f>
        <v>56</v>
      </c>
      <c r="F35" s="12">
        <f>SUM('ANEXO VII ABRIL'!F35+'ANEXO VII MAYO'!F35+'ANEXO VII JUNIO'!F35)</f>
        <v>451362</v>
      </c>
      <c r="G35" s="12">
        <f>SUM('ANEXO VII ABRIL'!G35+'ANEXO VII MAYO'!G35+'ANEXO VII JUNIO'!G35)</f>
        <v>573315</v>
      </c>
      <c r="H35" s="12">
        <f>SUM('ANEXO VII ABRIL'!H35+'ANEXO VII MAYO'!H35+'ANEXO VII JUNIO'!H35)</f>
        <v>13324</v>
      </c>
      <c r="I35" s="12">
        <f>SUM('ANEXO VII ABRIL'!I35+'ANEXO VII MAYO'!I35+'ANEXO VII JUNIO'!I35)</f>
        <v>50010</v>
      </c>
      <c r="J35" s="10">
        <f>SUM('ANEXO VII ABRIL'!J35+'ANEXO VII MAYO'!J35+'ANEXO VII JUNIO'!J35)</f>
        <v>213874</v>
      </c>
      <c r="K35" s="12">
        <f>SUM('ANEXO VII ABRIL'!K35+'ANEXO VII MAYO'!K35+'ANEXO VII JUNIO'!K35)</f>
        <v>780744</v>
      </c>
      <c r="L35" s="10">
        <f>+'ANEXO VII ABRIL'!L35+'ANEXO VII MAYO'!L35+'ANEXO VII JUNIO'!L35</f>
        <v>1187700</v>
      </c>
      <c r="M35" s="11">
        <f t="shared" si="0"/>
        <v>28373686</v>
      </c>
      <c r="P35" s="19"/>
    </row>
    <row r="36" spans="1:16" x14ac:dyDescent="0.3">
      <c r="A36" s="6" t="s">
        <v>41</v>
      </c>
      <c r="B36" s="12">
        <f>SUM('ANEXO VII ABRIL'!B36+'ANEXO VII MAYO'!B36+'ANEXO VII JUNIO'!B36)</f>
        <v>11651215</v>
      </c>
      <c r="C36" s="12">
        <f>SUM('ANEXO VII ABRIL'!C36+'ANEXO VII MAYO'!C36+'ANEXO VII JUNIO'!C36)</f>
        <v>3506763</v>
      </c>
      <c r="D36" s="12">
        <f>SUM('ANEXO VII ABRIL'!D36+'ANEXO VII MAYO'!D36+'ANEXO VII JUNIO'!D36)</f>
        <v>150561</v>
      </c>
      <c r="E36" s="12">
        <f>SUM('ANEXO VII ABRIL'!E36+'ANEXO VII MAYO'!E36+'ANEXO VII JUNIO'!E36)</f>
        <v>34</v>
      </c>
      <c r="F36" s="12">
        <f>SUM('ANEXO VII ABRIL'!F36+'ANEXO VII MAYO'!F36+'ANEXO VII JUNIO'!F36)</f>
        <v>275250</v>
      </c>
      <c r="G36" s="12">
        <f>SUM('ANEXO VII ABRIL'!G36+'ANEXO VII MAYO'!G36+'ANEXO VII JUNIO'!G36)</f>
        <v>349872</v>
      </c>
      <c r="H36" s="12">
        <f>SUM('ANEXO VII ABRIL'!H36+'ANEXO VII MAYO'!H36+'ANEXO VII JUNIO'!H36)</f>
        <v>6832</v>
      </c>
      <c r="I36" s="12">
        <f>SUM('ANEXO VII ABRIL'!I36+'ANEXO VII MAYO'!I36+'ANEXO VII JUNIO'!I36)</f>
        <v>30498</v>
      </c>
      <c r="J36" s="10">
        <f>SUM('ANEXO VII ABRIL'!J36+'ANEXO VII MAYO'!J36+'ANEXO VII JUNIO'!J36)</f>
        <v>130519</v>
      </c>
      <c r="K36" s="12">
        <f>SUM('ANEXO VII ABRIL'!K36+'ANEXO VII MAYO'!K36+'ANEXO VII JUNIO'!K36)</f>
        <v>400302</v>
      </c>
      <c r="L36" s="10">
        <f>+'ANEXO VII ABRIL'!L36+'ANEXO VII MAYO'!L36+'ANEXO VII JUNIO'!L36</f>
        <v>0</v>
      </c>
      <c r="M36" s="11">
        <f t="shared" si="0"/>
        <v>16501846</v>
      </c>
      <c r="P36" s="19"/>
    </row>
    <row r="37" spans="1:16" x14ac:dyDescent="0.3">
      <c r="A37" s="6" t="s">
        <v>42</v>
      </c>
      <c r="B37" s="12">
        <f>SUM('ANEXO VII ABRIL'!B37+'ANEXO VII MAYO'!B37+'ANEXO VII JUNIO'!B37)</f>
        <v>8267162</v>
      </c>
      <c r="C37" s="12">
        <f>SUM('ANEXO VII ABRIL'!C37+'ANEXO VII MAYO'!C37+'ANEXO VII JUNIO'!C37)</f>
        <v>2488236</v>
      </c>
      <c r="D37" s="12">
        <f>SUM('ANEXO VII ABRIL'!D37+'ANEXO VII MAYO'!D37+'ANEXO VII JUNIO'!D37)</f>
        <v>106831</v>
      </c>
      <c r="E37" s="12">
        <f>SUM('ANEXO VII ABRIL'!E37+'ANEXO VII MAYO'!E37+'ANEXO VII JUNIO'!E37)</f>
        <v>24</v>
      </c>
      <c r="F37" s="12">
        <f>SUM('ANEXO VII ABRIL'!F37+'ANEXO VII MAYO'!F37+'ANEXO VII JUNIO'!F37)</f>
        <v>195305</v>
      </c>
      <c r="G37" s="12">
        <f>SUM('ANEXO VII ABRIL'!G37+'ANEXO VII MAYO'!G37+'ANEXO VII JUNIO'!G37)</f>
        <v>255712</v>
      </c>
      <c r="H37" s="12">
        <f>SUM('ANEXO VII ABRIL'!H37+'ANEXO VII MAYO'!H37+'ANEXO VII JUNIO'!H37)</f>
        <v>4691</v>
      </c>
      <c r="I37" s="12">
        <f>SUM('ANEXO VII ABRIL'!I37+'ANEXO VII MAYO'!I37+'ANEXO VII JUNIO'!I37)</f>
        <v>21639</v>
      </c>
      <c r="J37" s="10">
        <f>SUM('ANEXO VII ABRIL'!J37+'ANEXO VII MAYO'!J37+'ANEXO VII JUNIO'!J37)</f>
        <v>95393</v>
      </c>
      <c r="K37" s="12">
        <f>SUM('ANEXO VII ABRIL'!K37+'ANEXO VII MAYO'!K37+'ANEXO VII JUNIO'!K37)</f>
        <v>274914</v>
      </c>
      <c r="L37" s="10">
        <f>+'ANEXO VII ABRIL'!L37+'ANEXO VII MAYO'!L37+'ANEXO VII JUNIO'!L37</f>
        <v>721053</v>
      </c>
      <c r="M37" s="11">
        <f t="shared" si="0"/>
        <v>12430960</v>
      </c>
      <c r="P37" s="19"/>
    </row>
    <row r="38" spans="1:16" x14ac:dyDescent="0.3">
      <c r="A38" s="6" t="s">
        <v>43</v>
      </c>
      <c r="B38" s="12">
        <f>SUM('ANEXO VII ABRIL'!B38+'ANEXO VII MAYO'!B38+'ANEXO VII JUNIO'!B38)</f>
        <v>6731423</v>
      </c>
      <c r="C38" s="12">
        <f>SUM('ANEXO VII ABRIL'!C38+'ANEXO VII MAYO'!C38+'ANEXO VII JUNIO'!C38)</f>
        <v>2026013</v>
      </c>
      <c r="D38" s="12">
        <f>SUM('ANEXO VII ABRIL'!D38+'ANEXO VII MAYO'!D38+'ANEXO VII JUNIO'!D38)</f>
        <v>86986</v>
      </c>
      <c r="E38" s="12">
        <f>SUM('ANEXO VII ABRIL'!E38+'ANEXO VII MAYO'!E38+'ANEXO VII JUNIO'!E38)</f>
        <v>20</v>
      </c>
      <c r="F38" s="12">
        <f>SUM('ANEXO VII ABRIL'!F38+'ANEXO VII MAYO'!F38+'ANEXO VII JUNIO'!F38)</f>
        <v>159024</v>
      </c>
      <c r="G38" s="12">
        <f>SUM('ANEXO VII ABRIL'!G38+'ANEXO VII MAYO'!G38+'ANEXO VII JUNIO'!G38)</f>
        <v>214704</v>
      </c>
      <c r="H38" s="12">
        <f>SUM('ANEXO VII ABRIL'!H38+'ANEXO VII MAYO'!H38+'ANEXO VII JUNIO'!H38)</f>
        <v>1216</v>
      </c>
      <c r="I38" s="12">
        <f>SUM('ANEXO VII ABRIL'!I38+'ANEXO VII MAYO'!I38+'ANEXO VII JUNIO'!I38)</f>
        <v>17619</v>
      </c>
      <c r="J38" s="10">
        <f>SUM('ANEXO VII ABRIL'!J38+'ANEXO VII MAYO'!J38+'ANEXO VII JUNIO'!J38)</f>
        <v>80095</v>
      </c>
      <c r="K38" s="12">
        <f>SUM('ANEXO VII ABRIL'!K38+'ANEXO VII MAYO'!K38+'ANEXO VII JUNIO'!K38)</f>
        <v>71239</v>
      </c>
      <c r="L38" s="10">
        <f>+'ANEXO VII ABRIL'!L38+'ANEXO VII MAYO'!L38+'ANEXO VII JUNIO'!L38</f>
        <v>0</v>
      </c>
      <c r="M38" s="11">
        <f t="shared" si="0"/>
        <v>9388339</v>
      </c>
      <c r="P38" s="19"/>
    </row>
    <row r="39" spans="1:16" ht="15" thickBot="1" x14ac:dyDescent="0.35">
      <c r="A39" s="7" t="s">
        <v>44</v>
      </c>
      <c r="B39" s="13">
        <f>SUM(B6:B38)</f>
        <v>441303926</v>
      </c>
      <c r="C39" s="13">
        <f t="shared" ref="C39:M39" si="1">SUM(C6:C38)</f>
        <v>132822916</v>
      </c>
      <c r="D39" s="13">
        <f t="shared" si="1"/>
        <v>5702657</v>
      </c>
      <c r="E39" s="13">
        <f t="shared" si="1"/>
        <v>1302</v>
      </c>
      <c r="F39" s="13">
        <f t="shared" si="1"/>
        <v>10425449</v>
      </c>
      <c r="G39" s="13">
        <f t="shared" si="1"/>
        <v>13380081</v>
      </c>
      <c r="H39" s="13">
        <f t="shared" si="1"/>
        <v>247014</v>
      </c>
      <c r="I39" s="13">
        <f t="shared" si="1"/>
        <v>1155108</v>
      </c>
      <c r="J39" s="13">
        <f t="shared" si="1"/>
        <v>4991418</v>
      </c>
      <c r="K39" s="13">
        <f t="shared" si="1"/>
        <v>14474519</v>
      </c>
      <c r="L39" s="13">
        <f t="shared" si="1"/>
        <v>15281001</v>
      </c>
      <c r="M39" s="14">
        <f t="shared" si="1"/>
        <v>639785391</v>
      </c>
    </row>
    <row r="40" spans="1:16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  <row r="41" spans="1:16" x14ac:dyDescent="0.3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6" x14ac:dyDescent="0.3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6" x14ac:dyDescent="0.3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</sheetData>
  <pageMargins left="1.3385826771653544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5" width="21" customWidth="1"/>
    <col min="6" max="10" width="23.44140625" customWidth="1"/>
    <col min="11" max="13" width="21" customWidth="1"/>
  </cols>
  <sheetData>
    <row r="1" spans="1:15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5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8" x14ac:dyDescent="0.35">
      <c r="A3" s="4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18" x14ac:dyDescent="0.3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5" ht="21" customHeight="1" x14ac:dyDescent="0.3">
      <c r="A6" s="6" t="s">
        <v>11</v>
      </c>
      <c r="B6" s="9">
        <v>2460109</v>
      </c>
      <c r="C6" s="9">
        <v>757941</v>
      </c>
      <c r="D6" s="9">
        <v>36201</v>
      </c>
      <c r="E6" s="9">
        <v>5</v>
      </c>
      <c r="F6" s="9">
        <v>37844</v>
      </c>
      <c r="G6" s="9">
        <v>78681</v>
      </c>
      <c r="H6" s="9">
        <v>445</v>
      </c>
      <c r="I6" s="9">
        <v>6551</v>
      </c>
      <c r="J6" s="9">
        <v>86241</v>
      </c>
      <c r="K6" s="9">
        <v>42310</v>
      </c>
      <c r="L6" s="9">
        <v>0</v>
      </c>
      <c r="M6" s="11">
        <f>SUM(B6:L6)</f>
        <v>3506328</v>
      </c>
      <c r="O6" s="19"/>
    </row>
    <row r="7" spans="1:15" x14ac:dyDescent="0.3">
      <c r="A7" s="6" t="s">
        <v>12</v>
      </c>
      <c r="B7" s="12">
        <v>2923894</v>
      </c>
      <c r="C7" s="12">
        <v>900829</v>
      </c>
      <c r="D7" s="12">
        <v>43026</v>
      </c>
      <c r="E7" s="12">
        <v>6</v>
      </c>
      <c r="F7" s="12">
        <v>44979</v>
      </c>
      <c r="G7" s="12">
        <v>85968</v>
      </c>
      <c r="H7" s="12">
        <v>552</v>
      </c>
      <c r="I7" s="12">
        <v>7786</v>
      </c>
      <c r="J7" s="12">
        <v>94229</v>
      </c>
      <c r="K7" s="12">
        <v>52564</v>
      </c>
      <c r="L7" s="12">
        <v>13545</v>
      </c>
      <c r="M7" s="11">
        <f t="shared" ref="M7:M38" si="0">SUM(B7:L7)</f>
        <v>4167378</v>
      </c>
      <c r="O7" s="19"/>
    </row>
    <row r="8" spans="1:15" x14ac:dyDescent="0.3">
      <c r="A8" s="6" t="s">
        <v>13</v>
      </c>
      <c r="B8" s="12">
        <v>3596723</v>
      </c>
      <c r="C8" s="12">
        <v>1108123</v>
      </c>
      <c r="D8" s="12">
        <v>52927</v>
      </c>
      <c r="E8" s="12">
        <v>7</v>
      </c>
      <c r="F8" s="12">
        <v>55329</v>
      </c>
      <c r="G8" s="12">
        <v>108684</v>
      </c>
      <c r="H8" s="12">
        <v>893</v>
      </c>
      <c r="I8" s="12">
        <v>9577</v>
      </c>
      <c r="J8" s="12">
        <v>119127</v>
      </c>
      <c r="K8" s="12">
        <v>84966</v>
      </c>
      <c r="L8" s="12">
        <v>0</v>
      </c>
      <c r="M8" s="11">
        <f t="shared" si="0"/>
        <v>5136356</v>
      </c>
      <c r="O8" s="19"/>
    </row>
    <row r="9" spans="1:15" x14ac:dyDescent="0.3">
      <c r="A9" s="6" t="s">
        <v>14</v>
      </c>
      <c r="B9" s="12">
        <v>5371622</v>
      </c>
      <c r="C9" s="12">
        <v>1654956</v>
      </c>
      <c r="D9" s="12">
        <v>79045</v>
      </c>
      <c r="E9" s="12">
        <v>10</v>
      </c>
      <c r="F9" s="12">
        <v>82633</v>
      </c>
      <c r="G9" s="12">
        <v>170334</v>
      </c>
      <c r="H9" s="12">
        <v>2139</v>
      </c>
      <c r="I9" s="12">
        <v>14303</v>
      </c>
      <c r="J9" s="12">
        <v>186700</v>
      </c>
      <c r="K9" s="12">
        <v>203602</v>
      </c>
      <c r="L9" s="12">
        <v>0</v>
      </c>
      <c r="M9" s="11">
        <f t="shared" si="0"/>
        <v>7765344</v>
      </c>
      <c r="O9" s="19"/>
    </row>
    <row r="10" spans="1:15" x14ac:dyDescent="0.3">
      <c r="A10" s="6" t="s">
        <v>15</v>
      </c>
      <c r="B10" s="12">
        <v>2393115</v>
      </c>
      <c r="C10" s="12">
        <v>737300</v>
      </c>
      <c r="D10" s="12">
        <v>35215</v>
      </c>
      <c r="E10" s="12">
        <v>4</v>
      </c>
      <c r="F10" s="12">
        <v>36814</v>
      </c>
      <c r="G10" s="12">
        <v>77298</v>
      </c>
      <c r="H10" s="12">
        <v>244</v>
      </c>
      <c r="I10" s="12">
        <v>6372</v>
      </c>
      <c r="J10" s="12">
        <v>84725</v>
      </c>
      <c r="K10" s="12">
        <v>23255</v>
      </c>
      <c r="L10" s="12">
        <v>157106</v>
      </c>
      <c r="M10" s="11">
        <f t="shared" si="0"/>
        <v>3551448</v>
      </c>
      <c r="O10" s="19"/>
    </row>
    <row r="11" spans="1:15" x14ac:dyDescent="0.3">
      <c r="A11" s="6" t="s">
        <v>16</v>
      </c>
      <c r="B11" s="12">
        <v>10386833</v>
      </c>
      <c r="C11" s="12">
        <v>3200104</v>
      </c>
      <c r="D11" s="12">
        <v>152846</v>
      </c>
      <c r="E11" s="12">
        <v>20</v>
      </c>
      <c r="F11" s="12">
        <v>159783</v>
      </c>
      <c r="G11" s="12">
        <v>314612</v>
      </c>
      <c r="H11" s="12">
        <v>4872</v>
      </c>
      <c r="I11" s="12">
        <v>27658</v>
      </c>
      <c r="J11" s="12">
        <v>344841</v>
      </c>
      <c r="K11" s="12">
        <v>463732</v>
      </c>
      <c r="L11" s="12">
        <v>0</v>
      </c>
      <c r="M11" s="11">
        <f t="shared" si="0"/>
        <v>15055301</v>
      </c>
      <c r="O11" s="19"/>
    </row>
    <row r="12" spans="1:15" x14ac:dyDescent="0.3">
      <c r="A12" s="6" t="s">
        <v>17</v>
      </c>
      <c r="B12" s="12">
        <v>21985222</v>
      </c>
      <c r="C12" s="12">
        <v>6773479</v>
      </c>
      <c r="D12" s="12">
        <v>323520</v>
      </c>
      <c r="E12" s="12">
        <v>42</v>
      </c>
      <c r="F12" s="12">
        <v>338204</v>
      </c>
      <c r="G12" s="12">
        <v>693768</v>
      </c>
      <c r="H12" s="12">
        <v>9162</v>
      </c>
      <c r="I12" s="12">
        <v>58542</v>
      </c>
      <c r="J12" s="12">
        <v>760427</v>
      </c>
      <c r="K12" s="12">
        <v>872109</v>
      </c>
      <c r="L12" s="12">
        <v>257491</v>
      </c>
      <c r="M12" s="11">
        <f t="shared" si="0"/>
        <v>32071966</v>
      </c>
      <c r="O12" s="19"/>
    </row>
    <row r="13" spans="1:15" x14ac:dyDescent="0.3">
      <c r="A13" s="6" t="s">
        <v>18</v>
      </c>
      <c r="B13" s="12">
        <v>6091427</v>
      </c>
      <c r="C13" s="12">
        <v>1876722</v>
      </c>
      <c r="D13" s="12">
        <v>89637</v>
      </c>
      <c r="E13" s="12">
        <v>12</v>
      </c>
      <c r="F13" s="12">
        <v>93706</v>
      </c>
      <c r="G13" s="12">
        <v>186155</v>
      </c>
      <c r="H13" s="12">
        <v>2488</v>
      </c>
      <c r="I13" s="12">
        <v>16220</v>
      </c>
      <c r="J13" s="12">
        <v>204041</v>
      </c>
      <c r="K13" s="12">
        <v>236865</v>
      </c>
      <c r="L13" s="12">
        <v>47063</v>
      </c>
      <c r="M13" s="11">
        <f t="shared" si="0"/>
        <v>8844336</v>
      </c>
      <c r="O13" s="19"/>
    </row>
    <row r="14" spans="1:15" x14ac:dyDescent="0.3">
      <c r="A14" s="6" t="s">
        <v>19</v>
      </c>
      <c r="B14" s="12">
        <v>2419871</v>
      </c>
      <c r="C14" s="12">
        <v>745544</v>
      </c>
      <c r="D14" s="12">
        <v>35609</v>
      </c>
      <c r="E14" s="12">
        <v>5</v>
      </c>
      <c r="F14" s="12">
        <v>37226</v>
      </c>
      <c r="G14" s="12">
        <v>74683</v>
      </c>
      <c r="H14" s="12">
        <v>481</v>
      </c>
      <c r="I14" s="12">
        <v>6443</v>
      </c>
      <c r="J14" s="12">
        <v>81859</v>
      </c>
      <c r="K14" s="12">
        <v>45784</v>
      </c>
      <c r="L14" s="12">
        <v>0</v>
      </c>
      <c r="M14" s="11">
        <f t="shared" si="0"/>
        <v>3447505</v>
      </c>
      <c r="O14" s="19"/>
    </row>
    <row r="15" spans="1:15" x14ac:dyDescent="0.3">
      <c r="A15" s="6" t="s">
        <v>20</v>
      </c>
      <c r="B15" s="12">
        <v>2455178</v>
      </c>
      <c r="C15" s="12">
        <v>756422</v>
      </c>
      <c r="D15" s="12">
        <v>36129</v>
      </c>
      <c r="E15" s="12">
        <v>5</v>
      </c>
      <c r="F15" s="12">
        <v>37769</v>
      </c>
      <c r="G15" s="12">
        <v>77849</v>
      </c>
      <c r="H15" s="12">
        <v>431</v>
      </c>
      <c r="I15" s="12">
        <v>6538</v>
      </c>
      <c r="J15" s="12">
        <v>85329</v>
      </c>
      <c r="K15" s="12">
        <v>41039</v>
      </c>
      <c r="L15" s="12">
        <v>0</v>
      </c>
      <c r="M15" s="11">
        <f t="shared" si="0"/>
        <v>3496689</v>
      </c>
      <c r="O15" s="19"/>
    </row>
    <row r="16" spans="1:15" x14ac:dyDescent="0.3">
      <c r="A16" s="6" t="s">
        <v>21</v>
      </c>
      <c r="B16" s="12">
        <v>11447028</v>
      </c>
      <c r="C16" s="12">
        <v>3526742</v>
      </c>
      <c r="D16" s="12">
        <v>168447</v>
      </c>
      <c r="E16" s="12">
        <v>22</v>
      </c>
      <c r="F16" s="12">
        <v>176092</v>
      </c>
      <c r="G16" s="12">
        <v>351131</v>
      </c>
      <c r="H16" s="12">
        <v>5356</v>
      </c>
      <c r="I16" s="12">
        <v>30481</v>
      </c>
      <c r="J16" s="12">
        <v>384868</v>
      </c>
      <c r="K16" s="12">
        <v>509801</v>
      </c>
      <c r="L16" s="12">
        <v>500702</v>
      </c>
      <c r="M16" s="11">
        <f t="shared" si="0"/>
        <v>17100670</v>
      </c>
      <c r="O16" s="19"/>
    </row>
    <row r="17" spans="1:15" x14ac:dyDescent="0.3">
      <c r="A17" s="6" t="s">
        <v>22</v>
      </c>
      <c r="B17" s="12">
        <v>3880761</v>
      </c>
      <c r="C17" s="12">
        <v>1195633</v>
      </c>
      <c r="D17" s="12">
        <v>57107</v>
      </c>
      <c r="E17" s="12">
        <v>7</v>
      </c>
      <c r="F17" s="12">
        <v>59699</v>
      </c>
      <c r="G17" s="12">
        <v>120383</v>
      </c>
      <c r="H17" s="12">
        <v>1429</v>
      </c>
      <c r="I17" s="12">
        <v>10334</v>
      </c>
      <c r="J17" s="12">
        <v>131949</v>
      </c>
      <c r="K17" s="12">
        <v>135989</v>
      </c>
      <c r="L17" s="12">
        <v>316245</v>
      </c>
      <c r="M17" s="11">
        <f t="shared" si="0"/>
        <v>5909536</v>
      </c>
      <c r="O17" s="19"/>
    </row>
    <row r="18" spans="1:15" x14ac:dyDescent="0.3">
      <c r="A18" s="6" t="s">
        <v>23</v>
      </c>
      <c r="B18" s="12">
        <v>2324526</v>
      </c>
      <c r="C18" s="12">
        <v>716169</v>
      </c>
      <c r="D18" s="12">
        <v>34206</v>
      </c>
      <c r="E18" s="12">
        <v>4</v>
      </c>
      <c r="F18" s="12">
        <v>35759</v>
      </c>
      <c r="G18" s="12">
        <v>77553</v>
      </c>
      <c r="H18" s="12">
        <v>392</v>
      </c>
      <c r="I18" s="12">
        <v>6190</v>
      </c>
      <c r="J18" s="12">
        <v>85004</v>
      </c>
      <c r="K18" s="12">
        <v>37354</v>
      </c>
      <c r="L18" s="12">
        <v>677663</v>
      </c>
      <c r="M18" s="11">
        <f t="shared" si="0"/>
        <v>3994820</v>
      </c>
      <c r="O18" s="19"/>
    </row>
    <row r="19" spans="1:15" x14ac:dyDescent="0.3">
      <c r="A19" s="6" t="s">
        <v>24</v>
      </c>
      <c r="B19" s="12">
        <v>2272395</v>
      </c>
      <c r="C19" s="12">
        <v>700108</v>
      </c>
      <c r="D19" s="12">
        <v>33439</v>
      </c>
      <c r="E19" s="12">
        <v>4</v>
      </c>
      <c r="F19" s="12">
        <v>34957</v>
      </c>
      <c r="G19" s="12">
        <v>71576</v>
      </c>
      <c r="H19" s="12">
        <v>249</v>
      </c>
      <c r="I19" s="12">
        <v>6051</v>
      </c>
      <c r="J19" s="12">
        <v>78454</v>
      </c>
      <c r="K19" s="12">
        <v>23729</v>
      </c>
      <c r="L19" s="12">
        <v>0</v>
      </c>
      <c r="M19" s="11">
        <f t="shared" si="0"/>
        <v>3220962</v>
      </c>
      <c r="O19" s="19"/>
    </row>
    <row r="20" spans="1:15" x14ac:dyDescent="0.3">
      <c r="A20" s="6" t="s">
        <v>25</v>
      </c>
      <c r="B20" s="12">
        <v>2830077</v>
      </c>
      <c r="C20" s="12">
        <v>871925</v>
      </c>
      <c r="D20" s="12">
        <v>41646</v>
      </c>
      <c r="E20" s="12">
        <v>5</v>
      </c>
      <c r="F20" s="12">
        <v>43536</v>
      </c>
      <c r="G20" s="12">
        <v>89187</v>
      </c>
      <c r="H20" s="12">
        <v>668</v>
      </c>
      <c r="I20" s="12">
        <v>7536</v>
      </c>
      <c r="J20" s="12">
        <v>97756</v>
      </c>
      <c r="K20" s="12">
        <v>63596</v>
      </c>
      <c r="L20" s="12">
        <v>213156</v>
      </c>
      <c r="M20" s="11">
        <f t="shared" si="0"/>
        <v>4259088</v>
      </c>
      <c r="O20" s="19"/>
    </row>
    <row r="21" spans="1:15" x14ac:dyDescent="0.3">
      <c r="A21" s="6" t="s">
        <v>26</v>
      </c>
      <c r="B21" s="12">
        <v>2663813</v>
      </c>
      <c r="C21" s="12">
        <v>820700</v>
      </c>
      <c r="D21" s="12">
        <v>39199</v>
      </c>
      <c r="E21" s="12">
        <v>5</v>
      </c>
      <c r="F21" s="12">
        <v>40978</v>
      </c>
      <c r="G21" s="12">
        <v>84004</v>
      </c>
      <c r="H21" s="12">
        <v>465</v>
      </c>
      <c r="I21" s="12">
        <v>7093</v>
      </c>
      <c r="J21" s="12">
        <v>92075</v>
      </c>
      <c r="K21" s="12">
        <v>44234</v>
      </c>
      <c r="L21" s="12">
        <v>0</v>
      </c>
      <c r="M21" s="11">
        <f t="shared" si="0"/>
        <v>3792566</v>
      </c>
      <c r="O21" s="19"/>
    </row>
    <row r="22" spans="1:15" x14ac:dyDescent="0.3">
      <c r="A22" s="6" t="s">
        <v>27</v>
      </c>
      <c r="B22" s="12">
        <v>4316965</v>
      </c>
      <c r="C22" s="12">
        <v>1330024</v>
      </c>
      <c r="D22" s="12">
        <v>63526</v>
      </c>
      <c r="E22" s="12">
        <v>8</v>
      </c>
      <c r="F22" s="12">
        <v>66409</v>
      </c>
      <c r="G22" s="12">
        <v>138069</v>
      </c>
      <c r="H22" s="12">
        <v>1662</v>
      </c>
      <c r="I22" s="12">
        <v>11495</v>
      </c>
      <c r="J22" s="12">
        <v>151335</v>
      </c>
      <c r="K22" s="12">
        <v>158163</v>
      </c>
      <c r="L22" s="12">
        <v>0</v>
      </c>
      <c r="M22" s="11">
        <f t="shared" si="0"/>
        <v>6237656</v>
      </c>
      <c r="O22" s="19"/>
    </row>
    <row r="23" spans="1:15" x14ac:dyDescent="0.3">
      <c r="A23" s="6" t="s">
        <v>28</v>
      </c>
      <c r="B23" s="12">
        <v>7332260</v>
      </c>
      <c r="C23" s="12">
        <v>2259013</v>
      </c>
      <c r="D23" s="12">
        <v>107897</v>
      </c>
      <c r="E23" s="12">
        <v>14</v>
      </c>
      <c r="F23" s="12">
        <v>112794</v>
      </c>
      <c r="G23" s="12">
        <v>243992</v>
      </c>
      <c r="H23" s="12">
        <v>2905</v>
      </c>
      <c r="I23" s="12">
        <v>19524</v>
      </c>
      <c r="J23" s="12">
        <v>267435</v>
      </c>
      <c r="K23" s="12">
        <v>276504</v>
      </c>
      <c r="L23" s="12">
        <v>296454</v>
      </c>
      <c r="M23" s="11">
        <f t="shared" si="0"/>
        <v>10918792</v>
      </c>
      <c r="O23" s="19"/>
    </row>
    <row r="24" spans="1:15" x14ac:dyDescent="0.3">
      <c r="A24" s="6" t="s">
        <v>29</v>
      </c>
      <c r="B24" s="12">
        <v>2441543</v>
      </c>
      <c r="C24" s="12">
        <v>752221</v>
      </c>
      <c r="D24" s="12">
        <v>35928</v>
      </c>
      <c r="E24" s="12">
        <v>5</v>
      </c>
      <c r="F24" s="12">
        <v>37559</v>
      </c>
      <c r="G24" s="12">
        <v>80484</v>
      </c>
      <c r="H24" s="12">
        <v>396</v>
      </c>
      <c r="I24" s="12">
        <v>6501</v>
      </c>
      <c r="J24" s="12">
        <v>88217</v>
      </c>
      <c r="K24" s="12">
        <v>37720</v>
      </c>
      <c r="L24" s="12">
        <v>0</v>
      </c>
      <c r="M24" s="11">
        <f t="shared" si="0"/>
        <v>3480574</v>
      </c>
      <c r="O24" s="19"/>
    </row>
    <row r="25" spans="1:15" x14ac:dyDescent="0.3">
      <c r="A25" s="6" t="s">
        <v>30</v>
      </c>
      <c r="B25" s="12">
        <v>2888118</v>
      </c>
      <c r="C25" s="12">
        <v>889807</v>
      </c>
      <c r="D25" s="12">
        <v>42500</v>
      </c>
      <c r="E25" s="12">
        <v>5</v>
      </c>
      <c r="F25" s="12">
        <v>44429</v>
      </c>
      <c r="G25" s="12">
        <v>93945</v>
      </c>
      <c r="H25" s="12">
        <v>680</v>
      </c>
      <c r="I25" s="12">
        <v>7690</v>
      </c>
      <c r="J25" s="12">
        <v>102971</v>
      </c>
      <c r="K25" s="12">
        <v>64725</v>
      </c>
      <c r="L25" s="12">
        <v>0</v>
      </c>
      <c r="M25" s="11">
        <f t="shared" si="0"/>
        <v>4134870</v>
      </c>
      <c r="O25" s="19"/>
    </row>
    <row r="26" spans="1:15" x14ac:dyDescent="0.3">
      <c r="A26" s="6" t="s">
        <v>31</v>
      </c>
      <c r="B26" s="12">
        <v>3651102</v>
      </c>
      <c r="C26" s="12">
        <v>1124876</v>
      </c>
      <c r="D26" s="12">
        <v>53727</v>
      </c>
      <c r="E26" s="12">
        <v>7</v>
      </c>
      <c r="F26" s="12">
        <v>56166</v>
      </c>
      <c r="G26" s="12">
        <v>107477</v>
      </c>
      <c r="H26" s="12">
        <v>1174</v>
      </c>
      <c r="I26" s="12">
        <v>9722</v>
      </c>
      <c r="J26" s="12">
        <v>117804</v>
      </c>
      <c r="K26" s="12">
        <v>111765</v>
      </c>
      <c r="L26" s="12">
        <v>130749</v>
      </c>
      <c r="M26" s="11">
        <f t="shared" si="0"/>
        <v>5364569</v>
      </c>
      <c r="O26" s="19"/>
    </row>
    <row r="27" spans="1:15" x14ac:dyDescent="0.3">
      <c r="A27" s="6" t="s">
        <v>32</v>
      </c>
      <c r="B27" s="12">
        <v>2248067</v>
      </c>
      <c r="C27" s="12">
        <v>692612</v>
      </c>
      <c r="D27" s="12">
        <v>33081</v>
      </c>
      <c r="E27" s="12">
        <v>4</v>
      </c>
      <c r="F27" s="12">
        <v>34583</v>
      </c>
      <c r="G27" s="12">
        <v>71329</v>
      </c>
      <c r="H27" s="12">
        <v>194</v>
      </c>
      <c r="I27" s="12">
        <v>5986</v>
      </c>
      <c r="J27" s="12">
        <v>78183</v>
      </c>
      <c r="K27" s="12">
        <v>18503</v>
      </c>
      <c r="L27" s="12">
        <v>82744</v>
      </c>
      <c r="M27" s="11">
        <f t="shared" si="0"/>
        <v>3265286</v>
      </c>
      <c r="O27" s="19"/>
    </row>
    <row r="28" spans="1:15" x14ac:dyDescent="0.3">
      <c r="A28" s="6" t="s">
        <v>33</v>
      </c>
      <c r="B28" s="12">
        <v>2513975</v>
      </c>
      <c r="C28" s="12">
        <v>774536</v>
      </c>
      <c r="D28" s="12">
        <v>36994</v>
      </c>
      <c r="E28" s="12">
        <v>5</v>
      </c>
      <c r="F28" s="12">
        <v>38673</v>
      </c>
      <c r="G28" s="12">
        <v>82589</v>
      </c>
      <c r="H28" s="12">
        <v>518</v>
      </c>
      <c r="I28" s="12">
        <v>6694</v>
      </c>
      <c r="J28" s="12">
        <v>90525</v>
      </c>
      <c r="K28" s="12">
        <v>49276</v>
      </c>
      <c r="L28" s="12">
        <v>58009</v>
      </c>
      <c r="M28" s="11">
        <f t="shared" si="0"/>
        <v>3651794</v>
      </c>
      <c r="O28" s="19"/>
    </row>
    <row r="29" spans="1:15" x14ac:dyDescent="0.3">
      <c r="A29" s="6" t="s">
        <v>34</v>
      </c>
      <c r="B29" s="12">
        <v>2455251</v>
      </c>
      <c r="C29" s="12">
        <v>756444</v>
      </c>
      <c r="D29" s="12">
        <v>36130</v>
      </c>
      <c r="E29" s="12">
        <v>5</v>
      </c>
      <c r="F29" s="12">
        <v>37770</v>
      </c>
      <c r="G29" s="12">
        <v>77262</v>
      </c>
      <c r="H29" s="12">
        <v>179</v>
      </c>
      <c r="I29" s="12">
        <v>6538</v>
      </c>
      <c r="J29" s="12">
        <v>84685</v>
      </c>
      <c r="K29" s="12">
        <v>17060</v>
      </c>
      <c r="L29" s="12">
        <v>0</v>
      </c>
      <c r="M29" s="11">
        <f t="shared" si="0"/>
        <v>3471324</v>
      </c>
      <c r="O29" s="19"/>
    </row>
    <row r="30" spans="1:15" x14ac:dyDescent="0.3">
      <c r="A30" s="6" t="s">
        <v>35</v>
      </c>
      <c r="B30" s="12">
        <v>3682570</v>
      </c>
      <c r="C30" s="12">
        <v>1134572</v>
      </c>
      <c r="D30" s="12">
        <v>54190</v>
      </c>
      <c r="E30" s="12">
        <v>7</v>
      </c>
      <c r="F30" s="12">
        <v>56650</v>
      </c>
      <c r="G30" s="12">
        <v>118595</v>
      </c>
      <c r="H30" s="12">
        <v>1303</v>
      </c>
      <c r="I30" s="12">
        <v>9806</v>
      </c>
      <c r="J30" s="12">
        <v>129990</v>
      </c>
      <c r="K30" s="12">
        <v>124060</v>
      </c>
      <c r="L30" s="12">
        <v>0</v>
      </c>
      <c r="M30" s="11">
        <f t="shared" si="0"/>
        <v>5311743</v>
      </c>
      <c r="O30" s="19"/>
    </row>
    <row r="31" spans="1:15" x14ac:dyDescent="0.3">
      <c r="A31" s="6" t="s">
        <v>36</v>
      </c>
      <c r="B31" s="12">
        <v>2916366</v>
      </c>
      <c r="C31" s="12">
        <v>898510</v>
      </c>
      <c r="D31" s="12">
        <v>42915</v>
      </c>
      <c r="E31" s="12">
        <v>5</v>
      </c>
      <c r="F31" s="12">
        <v>44863</v>
      </c>
      <c r="G31" s="12">
        <v>93438</v>
      </c>
      <c r="H31" s="12">
        <v>847</v>
      </c>
      <c r="I31" s="12">
        <v>7766</v>
      </c>
      <c r="J31" s="12">
        <v>102415</v>
      </c>
      <c r="K31" s="12">
        <v>80573</v>
      </c>
      <c r="L31" s="12">
        <v>0</v>
      </c>
      <c r="M31" s="11">
        <f t="shared" si="0"/>
        <v>4187698</v>
      </c>
      <c r="O31" s="19"/>
    </row>
    <row r="32" spans="1:15" x14ac:dyDescent="0.3">
      <c r="A32" s="6" t="s">
        <v>37</v>
      </c>
      <c r="B32" s="12">
        <v>2479602</v>
      </c>
      <c r="C32" s="12">
        <v>763946</v>
      </c>
      <c r="D32" s="12">
        <v>36488</v>
      </c>
      <c r="E32" s="12">
        <v>5</v>
      </c>
      <c r="F32" s="12">
        <v>38144</v>
      </c>
      <c r="G32" s="12">
        <v>77259</v>
      </c>
      <c r="H32" s="12">
        <v>443</v>
      </c>
      <c r="I32" s="12">
        <v>6603</v>
      </c>
      <c r="J32" s="12">
        <v>84682</v>
      </c>
      <c r="K32" s="12">
        <v>42172</v>
      </c>
      <c r="L32" s="12">
        <v>0</v>
      </c>
      <c r="M32" s="11">
        <f t="shared" si="0"/>
        <v>3529344</v>
      </c>
      <c r="O32" s="19"/>
    </row>
    <row r="33" spans="1:15" x14ac:dyDescent="0.3">
      <c r="A33" s="6" t="s">
        <v>38</v>
      </c>
      <c r="B33" s="12">
        <v>2444631</v>
      </c>
      <c r="C33" s="12">
        <v>753172</v>
      </c>
      <c r="D33" s="12">
        <v>35974</v>
      </c>
      <c r="E33" s="12">
        <v>5</v>
      </c>
      <c r="F33" s="12">
        <v>37606</v>
      </c>
      <c r="G33" s="12">
        <v>76904</v>
      </c>
      <c r="H33" s="12">
        <v>300</v>
      </c>
      <c r="I33" s="12">
        <v>6509</v>
      </c>
      <c r="J33" s="12">
        <v>84293</v>
      </c>
      <c r="K33" s="12">
        <v>28550</v>
      </c>
      <c r="L33" s="12">
        <v>0</v>
      </c>
      <c r="M33" s="11">
        <f t="shared" si="0"/>
        <v>3467944</v>
      </c>
      <c r="O33" s="19"/>
    </row>
    <row r="34" spans="1:15" x14ac:dyDescent="0.3">
      <c r="A34" s="6" t="s">
        <v>39</v>
      </c>
      <c r="B34" s="12">
        <v>4733800</v>
      </c>
      <c r="C34" s="12">
        <v>1458447</v>
      </c>
      <c r="D34" s="12">
        <v>69660</v>
      </c>
      <c r="E34" s="12">
        <v>9</v>
      </c>
      <c r="F34" s="12">
        <v>72821</v>
      </c>
      <c r="G34" s="12">
        <v>156354</v>
      </c>
      <c r="H34" s="12">
        <v>1725</v>
      </c>
      <c r="I34" s="12">
        <v>12605</v>
      </c>
      <c r="J34" s="12">
        <v>171377</v>
      </c>
      <c r="K34" s="12">
        <v>164232</v>
      </c>
      <c r="L34" s="12">
        <v>40826</v>
      </c>
      <c r="M34" s="11">
        <f t="shared" si="0"/>
        <v>6881856</v>
      </c>
      <c r="O34" s="19"/>
    </row>
    <row r="35" spans="1:15" x14ac:dyDescent="0.3">
      <c r="A35" s="6" t="s">
        <v>40</v>
      </c>
      <c r="B35" s="12">
        <v>6260325</v>
      </c>
      <c r="C35" s="12">
        <v>1928758</v>
      </c>
      <c r="D35" s="12">
        <v>92123</v>
      </c>
      <c r="E35" s="12">
        <v>12</v>
      </c>
      <c r="F35" s="12">
        <v>96304</v>
      </c>
      <c r="G35" s="12">
        <v>195126</v>
      </c>
      <c r="H35" s="12">
        <v>2568</v>
      </c>
      <c r="I35" s="12">
        <v>16670</v>
      </c>
      <c r="J35" s="12">
        <v>213874</v>
      </c>
      <c r="K35" s="12">
        <v>244477</v>
      </c>
      <c r="L35" s="12">
        <v>75058</v>
      </c>
      <c r="M35" s="11">
        <f t="shared" si="0"/>
        <v>9125295</v>
      </c>
      <c r="O35" s="19"/>
    </row>
    <row r="36" spans="1:15" x14ac:dyDescent="0.3">
      <c r="A36" s="6" t="s">
        <v>41</v>
      </c>
      <c r="B36" s="12">
        <v>3817682</v>
      </c>
      <c r="C36" s="12">
        <v>1176199</v>
      </c>
      <c r="D36" s="12">
        <v>56179</v>
      </c>
      <c r="E36" s="12">
        <v>7</v>
      </c>
      <c r="F36" s="12">
        <v>58728</v>
      </c>
      <c r="G36" s="12">
        <v>119078</v>
      </c>
      <c r="H36" s="12">
        <v>1317</v>
      </c>
      <c r="I36" s="12">
        <v>10166</v>
      </c>
      <c r="J36" s="12">
        <v>130519</v>
      </c>
      <c r="K36" s="12">
        <v>125348</v>
      </c>
      <c r="L36" s="12">
        <v>0</v>
      </c>
      <c r="M36" s="11">
        <f t="shared" si="0"/>
        <v>5495223</v>
      </c>
      <c r="O36" s="19"/>
    </row>
    <row r="37" spans="1:15" x14ac:dyDescent="0.3">
      <c r="A37" s="6" t="s">
        <v>42</v>
      </c>
      <c r="B37" s="12">
        <v>2708850</v>
      </c>
      <c r="C37" s="12">
        <v>834576</v>
      </c>
      <c r="D37" s="12">
        <v>39862</v>
      </c>
      <c r="E37" s="12">
        <v>5</v>
      </c>
      <c r="F37" s="12">
        <v>41671</v>
      </c>
      <c r="G37" s="12">
        <v>87031</v>
      </c>
      <c r="H37" s="12">
        <v>904</v>
      </c>
      <c r="I37" s="12">
        <v>7213</v>
      </c>
      <c r="J37" s="12">
        <v>95393</v>
      </c>
      <c r="K37" s="12">
        <v>86085</v>
      </c>
      <c r="L37" s="12">
        <v>718147</v>
      </c>
      <c r="M37" s="11">
        <f t="shared" si="0"/>
        <v>4619737</v>
      </c>
      <c r="O37" s="19"/>
    </row>
    <row r="38" spans="1:15" x14ac:dyDescent="0.3">
      <c r="A38" s="6" t="s">
        <v>43</v>
      </c>
      <c r="B38" s="12">
        <v>2205644</v>
      </c>
      <c r="C38" s="12">
        <v>679542</v>
      </c>
      <c r="D38" s="12">
        <v>32457</v>
      </c>
      <c r="E38" s="12">
        <v>4</v>
      </c>
      <c r="F38" s="12">
        <v>33930</v>
      </c>
      <c r="G38" s="12">
        <v>73074</v>
      </c>
      <c r="H38" s="12">
        <v>234</v>
      </c>
      <c r="I38" s="12">
        <v>5873</v>
      </c>
      <c r="J38" s="12">
        <v>80095</v>
      </c>
      <c r="K38" s="12">
        <v>22307</v>
      </c>
      <c r="L38" s="12">
        <v>0</v>
      </c>
      <c r="M38" s="11">
        <f t="shared" si="0"/>
        <v>3133160</v>
      </c>
      <c r="O38" s="19"/>
    </row>
    <row r="39" spans="1:15" ht="15" thickBot="1" x14ac:dyDescent="0.35">
      <c r="A39" s="7" t="s">
        <v>44</v>
      </c>
      <c r="B39" s="13">
        <f>SUM(B6:B38)</f>
        <v>144599345</v>
      </c>
      <c r="C39" s="13">
        <f t="shared" ref="C39:M39" si="1">SUM(C6:C38)</f>
        <v>44549952</v>
      </c>
      <c r="D39" s="13">
        <f t="shared" si="1"/>
        <v>2127830</v>
      </c>
      <c r="E39" s="13">
        <f t="shared" si="1"/>
        <v>275</v>
      </c>
      <c r="F39" s="13">
        <f t="shared" si="1"/>
        <v>2224408</v>
      </c>
      <c r="G39" s="13">
        <f t="shared" si="1"/>
        <v>4553872</v>
      </c>
      <c r="H39" s="13">
        <f t="shared" si="1"/>
        <v>47615</v>
      </c>
      <c r="I39" s="13">
        <f t="shared" si="1"/>
        <v>385036</v>
      </c>
      <c r="J39" s="13">
        <f t="shared" si="1"/>
        <v>4991418</v>
      </c>
      <c r="K39" s="13">
        <f t="shared" si="1"/>
        <v>4532449</v>
      </c>
      <c r="L39" s="13">
        <f t="shared" si="1"/>
        <v>3584958</v>
      </c>
      <c r="M39" s="14">
        <f t="shared" si="1"/>
        <v>211597158</v>
      </c>
    </row>
    <row r="40" spans="1:15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66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" x14ac:dyDescent="0.3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2783320</v>
      </c>
      <c r="C6" s="9">
        <v>815104</v>
      </c>
      <c r="D6" s="9">
        <v>26091</v>
      </c>
      <c r="E6" s="9">
        <v>17</v>
      </c>
      <c r="F6" s="9">
        <v>46167</v>
      </c>
      <c r="G6" s="9">
        <v>78681</v>
      </c>
      <c r="H6" s="9">
        <v>436</v>
      </c>
      <c r="I6" s="9">
        <v>6551</v>
      </c>
      <c r="J6" s="10">
        <v>0</v>
      </c>
      <c r="K6" s="9">
        <v>48288</v>
      </c>
      <c r="L6" s="10">
        <v>0</v>
      </c>
      <c r="M6" s="17">
        <f>SUM(B6:L6)</f>
        <v>3804655</v>
      </c>
    </row>
    <row r="7" spans="1:13" x14ac:dyDescent="0.3">
      <c r="A7" s="6" t="s">
        <v>12</v>
      </c>
      <c r="B7" s="12">
        <v>3308037</v>
      </c>
      <c r="C7" s="12">
        <v>968770</v>
      </c>
      <c r="D7" s="12">
        <v>31010</v>
      </c>
      <c r="E7" s="12">
        <v>21</v>
      </c>
      <c r="F7" s="12">
        <v>54870</v>
      </c>
      <c r="G7" s="12">
        <v>85968</v>
      </c>
      <c r="H7" s="12">
        <v>541</v>
      </c>
      <c r="I7" s="12">
        <v>7786</v>
      </c>
      <c r="J7" s="10">
        <v>0</v>
      </c>
      <c r="K7" s="12">
        <v>59991</v>
      </c>
      <c r="L7" s="10">
        <v>0</v>
      </c>
      <c r="M7" s="17">
        <f t="shared" ref="M7:M38" si="0">SUM(B7:L7)</f>
        <v>4516994</v>
      </c>
    </row>
    <row r="8" spans="1:13" x14ac:dyDescent="0.3">
      <c r="A8" s="6" t="s">
        <v>13</v>
      </c>
      <c r="B8" s="12">
        <v>4069263</v>
      </c>
      <c r="C8" s="12">
        <v>1191697</v>
      </c>
      <c r="D8" s="12">
        <v>38146</v>
      </c>
      <c r="E8" s="12">
        <v>26</v>
      </c>
      <c r="F8" s="12">
        <v>67497</v>
      </c>
      <c r="G8" s="12">
        <v>108684</v>
      </c>
      <c r="H8" s="12">
        <v>875</v>
      </c>
      <c r="I8" s="12">
        <v>9577</v>
      </c>
      <c r="J8" s="10">
        <v>0</v>
      </c>
      <c r="K8" s="12">
        <v>96971</v>
      </c>
      <c r="L8" s="10">
        <v>0</v>
      </c>
      <c r="M8" s="17">
        <f t="shared" si="0"/>
        <v>5582736</v>
      </c>
    </row>
    <row r="9" spans="1:13" x14ac:dyDescent="0.3">
      <c r="A9" s="6" t="s">
        <v>14</v>
      </c>
      <c r="B9" s="12">
        <v>6077349</v>
      </c>
      <c r="C9" s="12">
        <v>1779772</v>
      </c>
      <c r="D9" s="12">
        <v>56970</v>
      </c>
      <c r="E9" s="12">
        <v>38</v>
      </c>
      <c r="F9" s="12">
        <v>100805</v>
      </c>
      <c r="G9" s="12">
        <v>170334</v>
      </c>
      <c r="H9" s="12">
        <v>2097</v>
      </c>
      <c r="I9" s="12">
        <v>14303</v>
      </c>
      <c r="J9" s="10">
        <v>0</v>
      </c>
      <c r="K9" s="12">
        <v>232370</v>
      </c>
      <c r="L9" s="10">
        <v>0</v>
      </c>
      <c r="M9" s="17">
        <f t="shared" si="0"/>
        <v>8434038</v>
      </c>
    </row>
    <row r="10" spans="1:13" x14ac:dyDescent="0.3">
      <c r="A10" s="6" t="s">
        <v>15</v>
      </c>
      <c r="B10" s="12">
        <v>2707524</v>
      </c>
      <c r="C10" s="12">
        <v>792907</v>
      </c>
      <c r="D10" s="12">
        <v>25381</v>
      </c>
      <c r="E10" s="12">
        <v>17</v>
      </c>
      <c r="F10" s="12">
        <v>44909</v>
      </c>
      <c r="G10" s="12">
        <v>77298</v>
      </c>
      <c r="H10" s="12">
        <v>239</v>
      </c>
      <c r="I10" s="12">
        <v>6372</v>
      </c>
      <c r="J10" s="10">
        <v>0</v>
      </c>
      <c r="K10" s="12">
        <v>26541</v>
      </c>
      <c r="L10" s="10">
        <v>138969</v>
      </c>
      <c r="M10" s="17">
        <f t="shared" si="0"/>
        <v>3820157</v>
      </c>
    </row>
    <row r="11" spans="1:13" x14ac:dyDescent="0.3">
      <c r="A11" s="6" t="s">
        <v>16</v>
      </c>
      <c r="B11" s="12">
        <v>11751462</v>
      </c>
      <c r="C11" s="12">
        <v>3441455</v>
      </c>
      <c r="D11" s="12">
        <v>110160</v>
      </c>
      <c r="E11" s="12">
        <v>74</v>
      </c>
      <c r="F11" s="12">
        <v>194921</v>
      </c>
      <c r="G11" s="12">
        <v>314612</v>
      </c>
      <c r="H11" s="12">
        <v>4776</v>
      </c>
      <c r="I11" s="12">
        <v>27658</v>
      </c>
      <c r="J11" s="10">
        <v>0</v>
      </c>
      <c r="K11" s="12">
        <v>529255</v>
      </c>
      <c r="L11" s="10">
        <v>0</v>
      </c>
      <c r="M11" s="17">
        <f t="shared" si="0"/>
        <v>16374373</v>
      </c>
    </row>
    <row r="12" spans="1:13" x14ac:dyDescent="0.3">
      <c r="A12" s="6" t="s">
        <v>17</v>
      </c>
      <c r="B12" s="12">
        <v>24873657</v>
      </c>
      <c r="C12" s="12">
        <v>7284332</v>
      </c>
      <c r="D12" s="12">
        <v>233170</v>
      </c>
      <c r="E12" s="12">
        <v>156</v>
      </c>
      <c r="F12" s="12">
        <v>412578</v>
      </c>
      <c r="G12" s="12">
        <v>693768</v>
      </c>
      <c r="H12" s="12">
        <v>8981</v>
      </c>
      <c r="I12" s="12">
        <v>58542</v>
      </c>
      <c r="J12" s="10">
        <v>0</v>
      </c>
      <c r="K12" s="12">
        <v>995335</v>
      </c>
      <c r="L12" s="10">
        <v>0</v>
      </c>
      <c r="M12" s="17">
        <f t="shared" si="0"/>
        <v>34560519</v>
      </c>
    </row>
    <row r="13" spans="1:13" x14ac:dyDescent="0.3">
      <c r="A13" s="6" t="s">
        <v>18</v>
      </c>
      <c r="B13" s="12">
        <v>6891723</v>
      </c>
      <c r="C13" s="12">
        <v>2018264</v>
      </c>
      <c r="D13" s="12">
        <v>64604</v>
      </c>
      <c r="E13" s="12">
        <v>43</v>
      </c>
      <c r="F13" s="12">
        <v>114313</v>
      </c>
      <c r="G13" s="12">
        <v>186155</v>
      </c>
      <c r="H13" s="12">
        <v>2439</v>
      </c>
      <c r="I13" s="12">
        <v>16220</v>
      </c>
      <c r="J13" s="10">
        <v>0</v>
      </c>
      <c r="K13" s="12">
        <v>270333</v>
      </c>
      <c r="L13" s="10">
        <v>0</v>
      </c>
      <c r="M13" s="17">
        <f t="shared" si="0"/>
        <v>9564094</v>
      </c>
    </row>
    <row r="14" spans="1:13" x14ac:dyDescent="0.3">
      <c r="A14" s="6" t="s">
        <v>19</v>
      </c>
      <c r="B14" s="12">
        <v>2737796</v>
      </c>
      <c r="C14" s="12">
        <v>801773</v>
      </c>
      <c r="D14" s="12">
        <v>25665</v>
      </c>
      <c r="E14" s="12">
        <v>17</v>
      </c>
      <c r="F14" s="12">
        <v>45412</v>
      </c>
      <c r="G14" s="12">
        <v>74683</v>
      </c>
      <c r="H14" s="12">
        <v>471</v>
      </c>
      <c r="I14" s="12">
        <v>6443</v>
      </c>
      <c r="J14" s="10">
        <v>0</v>
      </c>
      <c r="K14" s="12">
        <v>52253</v>
      </c>
      <c r="L14" s="10">
        <v>0</v>
      </c>
      <c r="M14" s="17">
        <f t="shared" si="0"/>
        <v>3744513</v>
      </c>
    </row>
    <row r="15" spans="1:13" x14ac:dyDescent="0.3">
      <c r="A15" s="6" t="s">
        <v>20</v>
      </c>
      <c r="B15" s="12">
        <v>2777742</v>
      </c>
      <c r="C15" s="12">
        <v>813471</v>
      </c>
      <c r="D15" s="12">
        <v>26039</v>
      </c>
      <c r="E15" s="12">
        <v>17</v>
      </c>
      <c r="F15" s="12">
        <v>46074</v>
      </c>
      <c r="G15" s="12">
        <v>77849</v>
      </c>
      <c r="H15" s="12">
        <v>423</v>
      </c>
      <c r="I15" s="12">
        <v>6538</v>
      </c>
      <c r="J15" s="10">
        <v>0</v>
      </c>
      <c r="K15" s="12">
        <v>46838</v>
      </c>
      <c r="L15" s="10">
        <v>0</v>
      </c>
      <c r="M15" s="17">
        <f t="shared" si="0"/>
        <v>3794991</v>
      </c>
    </row>
    <row r="16" spans="1:13" x14ac:dyDescent="0.3">
      <c r="A16" s="6" t="s">
        <v>21</v>
      </c>
      <c r="B16" s="12">
        <v>12950946</v>
      </c>
      <c r="C16" s="12">
        <v>3792727</v>
      </c>
      <c r="D16" s="12">
        <v>121404</v>
      </c>
      <c r="E16" s="12">
        <v>81</v>
      </c>
      <c r="F16" s="12">
        <v>214817</v>
      </c>
      <c r="G16" s="12">
        <v>351131</v>
      </c>
      <c r="H16" s="12">
        <v>5250</v>
      </c>
      <c r="I16" s="12">
        <v>30481</v>
      </c>
      <c r="J16" s="10">
        <v>0</v>
      </c>
      <c r="K16" s="12">
        <v>581834</v>
      </c>
      <c r="L16" s="10">
        <v>0</v>
      </c>
      <c r="M16" s="17">
        <f t="shared" si="0"/>
        <v>18048671</v>
      </c>
    </row>
    <row r="17" spans="1:13" x14ac:dyDescent="0.3">
      <c r="A17" s="6" t="s">
        <v>22</v>
      </c>
      <c r="B17" s="12">
        <v>4390619</v>
      </c>
      <c r="C17" s="12">
        <v>1285807</v>
      </c>
      <c r="D17" s="12">
        <v>41158</v>
      </c>
      <c r="E17" s="12">
        <v>28</v>
      </c>
      <c r="F17" s="12">
        <v>72827</v>
      </c>
      <c r="G17" s="12">
        <v>120383</v>
      </c>
      <c r="H17" s="12">
        <v>1400</v>
      </c>
      <c r="I17" s="12">
        <v>10334</v>
      </c>
      <c r="J17" s="10">
        <v>0</v>
      </c>
      <c r="K17" s="12">
        <v>155204</v>
      </c>
      <c r="L17" s="10">
        <v>38657</v>
      </c>
      <c r="M17" s="17">
        <f t="shared" si="0"/>
        <v>6116417</v>
      </c>
    </row>
    <row r="18" spans="1:13" x14ac:dyDescent="0.3">
      <c r="A18" s="6" t="s">
        <v>23</v>
      </c>
      <c r="B18" s="12">
        <v>2629924</v>
      </c>
      <c r="C18" s="12">
        <v>770182</v>
      </c>
      <c r="D18" s="12">
        <v>24653</v>
      </c>
      <c r="E18" s="12">
        <v>17</v>
      </c>
      <c r="F18" s="12">
        <v>43622</v>
      </c>
      <c r="G18" s="12">
        <v>77553</v>
      </c>
      <c r="H18" s="12">
        <v>385</v>
      </c>
      <c r="I18" s="12">
        <v>6190</v>
      </c>
      <c r="J18" s="10">
        <v>0</v>
      </c>
      <c r="K18" s="12">
        <v>42631</v>
      </c>
      <c r="L18" s="10">
        <v>0</v>
      </c>
      <c r="M18" s="17">
        <f t="shared" si="0"/>
        <v>3595157</v>
      </c>
    </row>
    <row r="19" spans="1:13" x14ac:dyDescent="0.3">
      <c r="A19" s="6" t="s">
        <v>24</v>
      </c>
      <c r="B19" s="12">
        <v>2570944</v>
      </c>
      <c r="C19" s="12">
        <v>752910</v>
      </c>
      <c r="D19" s="12">
        <v>24100</v>
      </c>
      <c r="E19" s="12">
        <v>16</v>
      </c>
      <c r="F19" s="12">
        <v>42644</v>
      </c>
      <c r="G19" s="12">
        <v>71576</v>
      </c>
      <c r="H19" s="12">
        <v>244</v>
      </c>
      <c r="I19" s="12">
        <v>6051</v>
      </c>
      <c r="J19" s="10">
        <v>0</v>
      </c>
      <c r="K19" s="12">
        <v>27081</v>
      </c>
      <c r="L19" s="10">
        <v>0</v>
      </c>
      <c r="M19" s="17">
        <f t="shared" si="0"/>
        <v>3495566</v>
      </c>
    </row>
    <row r="20" spans="1:13" x14ac:dyDescent="0.3">
      <c r="A20" s="6" t="s">
        <v>25</v>
      </c>
      <c r="B20" s="12">
        <v>3201894</v>
      </c>
      <c r="C20" s="12">
        <v>937685</v>
      </c>
      <c r="D20" s="12">
        <v>30015</v>
      </c>
      <c r="E20" s="12">
        <v>20</v>
      </c>
      <c r="F20" s="12">
        <v>53110</v>
      </c>
      <c r="G20" s="12">
        <v>89187</v>
      </c>
      <c r="H20" s="12">
        <v>655</v>
      </c>
      <c r="I20" s="12">
        <v>7536</v>
      </c>
      <c r="J20" s="10">
        <v>0</v>
      </c>
      <c r="K20" s="12">
        <v>72582</v>
      </c>
      <c r="L20" s="10">
        <v>554890</v>
      </c>
      <c r="M20" s="17">
        <f t="shared" si="0"/>
        <v>4947574</v>
      </c>
    </row>
    <row r="21" spans="1:13" x14ac:dyDescent="0.3">
      <c r="A21" s="6" t="s">
        <v>26</v>
      </c>
      <c r="B21" s="12">
        <v>3013786</v>
      </c>
      <c r="C21" s="12">
        <v>882597</v>
      </c>
      <c r="D21" s="12">
        <v>28252</v>
      </c>
      <c r="E21" s="12">
        <v>19</v>
      </c>
      <c r="F21" s="12">
        <v>49989</v>
      </c>
      <c r="G21" s="12">
        <v>84004</v>
      </c>
      <c r="H21" s="12">
        <v>456</v>
      </c>
      <c r="I21" s="12">
        <v>7093</v>
      </c>
      <c r="J21" s="10">
        <v>0</v>
      </c>
      <c r="K21" s="12">
        <v>50484</v>
      </c>
      <c r="L21" s="10">
        <v>0</v>
      </c>
      <c r="M21" s="17">
        <f t="shared" si="0"/>
        <v>4116680</v>
      </c>
    </row>
    <row r="22" spans="1:13" x14ac:dyDescent="0.3">
      <c r="A22" s="6" t="s">
        <v>27</v>
      </c>
      <c r="B22" s="12">
        <v>4884131</v>
      </c>
      <c r="C22" s="12">
        <v>1430334</v>
      </c>
      <c r="D22" s="12">
        <v>45785</v>
      </c>
      <c r="E22" s="12">
        <v>31</v>
      </c>
      <c r="F22" s="12">
        <v>81013</v>
      </c>
      <c r="G22" s="12">
        <v>138069</v>
      </c>
      <c r="H22" s="12">
        <v>1629</v>
      </c>
      <c r="I22" s="12">
        <v>11495</v>
      </c>
      <c r="J22" s="10">
        <v>0</v>
      </c>
      <c r="K22" s="12">
        <v>180511</v>
      </c>
      <c r="L22" s="10">
        <v>0</v>
      </c>
      <c r="M22" s="17">
        <f t="shared" si="0"/>
        <v>6772998</v>
      </c>
    </row>
    <row r="23" spans="1:13" x14ac:dyDescent="0.3">
      <c r="A23" s="6" t="s">
        <v>28</v>
      </c>
      <c r="B23" s="12">
        <v>8295577</v>
      </c>
      <c r="C23" s="12">
        <v>2429387</v>
      </c>
      <c r="D23" s="12">
        <v>77764</v>
      </c>
      <c r="E23" s="12">
        <v>52</v>
      </c>
      <c r="F23" s="12">
        <v>137598</v>
      </c>
      <c r="G23" s="12">
        <v>243992</v>
      </c>
      <c r="H23" s="12">
        <v>2847</v>
      </c>
      <c r="I23" s="12">
        <v>19524</v>
      </c>
      <c r="J23" s="10">
        <v>0</v>
      </c>
      <c r="K23" s="12">
        <v>315573</v>
      </c>
      <c r="L23" s="10">
        <v>5752343</v>
      </c>
      <c r="M23" s="17">
        <f t="shared" si="0"/>
        <v>17274657</v>
      </c>
    </row>
    <row r="24" spans="1:13" x14ac:dyDescent="0.3">
      <c r="A24" s="6" t="s">
        <v>29</v>
      </c>
      <c r="B24" s="12">
        <v>2762315</v>
      </c>
      <c r="C24" s="12">
        <v>808953</v>
      </c>
      <c r="D24" s="12">
        <v>25894</v>
      </c>
      <c r="E24" s="12">
        <v>17</v>
      </c>
      <c r="F24" s="12">
        <v>45818</v>
      </c>
      <c r="G24" s="12">
        <v>80484</v>
      </c>
      <c r="H24" s="12">
        <v>388</v>
      </c>
      <c r="I24" s="12">
        <v>6501</v>
      </c>
      <c r="J24" s="10">
        <v>0</v>
      </c>
      <c r="K24" s="12">
        <v>43050</v>
      </c>
      <c r="L24" s="10">
        <v>1749</v>
      </c>
      <c r="M24" s="17">
        <f t="shared" si="0"/>
        <v>3775169</v>
      </c>
    </row>
    <row r="25" spans="1:13" x14ac:dyDescent="0.3">
      <c r="A25" s="6" t="s">
        <v>30</v>
      </c>
      <c r="B25" s="12">
        <v>3267561</v>
      </c>
      <c r="C25" s="12">
        <v>956916</v>
      </c>
      <c r="D25" s="12">
        <v>30631</v>
      </c>
      <c r="E25" s="12">
        <v>21</v>
      </c>
      <c r="F25" s="12">
        <v>54199</v>
      </c>
      <c r="G25" s="12">
        <v>93945</v>
      </c>
      <c r="H25" s="12">
        <v>667</v>
      </c>
      <c r="I25" s="12">
        <v>7690</v>
      </c>
      <c r="J25" s="10">
        <v>0</v>
      </c>
      <c r="K25" s="12">
        <v>73870</v>
      </c>
      <c r="L25" s="10">
        <v>0</v>
      </c>
      <c r="M25" s="17">
        <f t="shared" si="0"/>
        <v>4485500</v>
      </c>
    </row>
    <row r="26" spans="1:13" x14ac:dyDescent="0.3">
      <c r="A26" s="6" t="s">
        <v>31</v>
      </c>
      <c r="B26" s="12">
        <v>4130786</v>
      </c>
      <c r="C26" s="12">
        <v>1209714</v>
      </c>
      <c r="D26" s="12">
        <v>38723</v>
      </c>
      <c r="E26" s="12">
        <v>26</v>
      </c>
      <c r="F26" s="12">
        <v>68517</v>
      </c>
      <c r="G26" s="12">
        <v>107477</v>
      </c>
      <c r="H26" s="12">
        <v>1151</v>
      </c>
      <c r="I26" s="12">
        <v>9722</v>
      </c>
      <c r="J26" s="10">
        <v>0</v>
      </c>
      <c r="K26" s="12">
        <v>127557</v>
      </c>
      <c r="L26" s="10">
        <v>136264</v>
      </c>
      <c r="M26" s="17">
        <f t="shared" si="0"/>
        <v>5829937</v>
      </c>
    </row>
    <row r="27" spans="1:13" x14ac:dyDescent="0.3">
      <c r="A27" s="6" t="s">
        <v>32</v>
      </c>
      <c r="B27" s="12">
        <v>2543419</v>
      </c>
      <c r="C27" s="12">
        <v>744849</v>
      </c>
      <c r="D27" s="12">
        <v>23842</v>
      </c>
      <c r="E27" s="12">
        <v>16</v>
      </c>
      <c r="F27" s="12">
        <v>42187</v>
      </c>
      <c r="G27" s="12">
        <v>71329</v>
      </c>
      <c r="H27" s="12">
        <v>191</v>
      </c>
      <c r="I27" s="12">
        <v>5986</v>
      </c>
      <c r="J27" s="10">
        <v>0</v>
      </c>
      <c r="K27" s="12">
        <v>21117</v>
      </c>
      <c r="L27" s="10">
        <v>25598</v>
      </c>
      <c r="M27" s="17">
        <f t="shared" si="0"/>
        <v>3478534</v>
      </c>
    </row>
    <row r="28" spans="1:13" x14ac:dyDescent="0.3">
      <c r="A28" s="6" t="s">
        <v>33</v>
      </c>
      <c r="B28" s="12">
        <v>2844263</v>
      </c>
      <c r="C28" s="12">
        <v>832952</v>
      </c>
      <c r="D28" s="12">
        <v>26663</v>
      </c>
      <c r="E28" s="12">
        <v>18</v>
      </c>
      <c r="F28" s="12">
        <v>47178</v>
      </c>
      <c r="G28" s="12">
        <v>82589</v>
      </c>
      <c r="H28" s="12">
        <v>507</v>
      </c>
      <c r="I28" s="12">
        <v>6694</v>
      </c>
      <c r="J28" s="10">
        <v>0</v>
      </c>
      <c r="K28" s="12">
        <v>56239</v>
      </c>
      <c r="L28" s="10">
        <v>737825</v>
      </c>
      <c r="M28" s="17">
        <f t="shared" si="0"/>
        <v>4634928</v>
      </c>
    </row>
    <row r="29" spans="1:13" x14ac:dyDescent="0.3">
      <c r="A29" s="6" t="s">
        <v>34</v>
      </c>
      <c r="B29" s="12">
        <v>2777824</v>
      </c>
      <c r="C29" s="12">
        <v>813495</v>
      </c>
      <c r="D29" s="12">
        <v>26040</v>
      </c>
      <c r="E29" s="12">
        <v>17</v>
      </c>
      <c r="F29" s="12">
        <v>46076</v>
      </c>
      <c r="G29" s="12">
        <v>77262</v>
      </c>
      <c r="H29" s="12">
        <v>176</v>
      </c>
      <c r="I29" s="12">
        <v>6538</v>
      </c>
      <c r="J29" s="10">
        <v>0</v>
      </c>
      <c r="K29" s="12">
        <v>19471</v>
      </c>
      <c r="L29" s="10">
        <v>0</v>
      </c>
      <c r="M29" s="17">
        <f t="shared" si="0"/>
        <v>3766899</v>
      </c>
    </row>
    <row r="30" spans="1:13" x14ac:dyDescent="0.3">
      <c r="A30" s="6" t="s">
        <v>35</v>
      </c>
      <c r="B30" s="12">
        <v>4166389</v>
      </c>
      <c r="C30" s="12">
        <v>1220141</v>
      </c>
      <c r="D30" s="12">
        <v>39056</v>
      </c>
      <c r="E30" s="12">
        <v>26</v>
      </c>
      <c r="F30" s="12">
        <v>69108</v>
      </c>
      <c r="G30" s="12">
        <v>118595</v>
      </c>
      <c r="H30" s="12">
        <v>1278</v>
      </c>
      <c r="I30" s="12">
        <v>9806</v>
      </c>
      <c r="J30" s="10">
        <v>0</v>
      </c>
      <c r="K30" s="12">
        <v>141589</v>
      </c>
      <c r="L30" s="10">
        <v>0</v>
      </c>
      <c r="M30" s="17">
        <f t="shared" si="0"/>
        <v>5765988</v>
      </c>
    </row>
    <row r="31" spans="1:13" x14ac:dyDescent="0.3">
      <c r="A31" s="6" t="s">
        <v>36</v>
      </c>
      <c r="B31" s="12">
        <v>3299521</v>
      </c>
      <c r="C31" s="12">
        <v>966276</v>
      </c>
      <c r="D31" s="12">
        <v>30930</v>
      </c>
      <c r="E31" s="12">
        <v>21</v>
      </c>
      <c r="F31" s="12">
        <v>54729</v>
      </c>
      <c r="G31" s="12">
        <v>93438</v>
      </c>
      <c r="H31" s="12">
        <v>830</v>
      </c>
      <c r="I31" s="12">
        <v>7766</v>
      </c>
      <c r="J31" s="10">
        <v>0</v>
      </c>
      <c r="K31" s="12">
        <v>91958</v>
      </c>
      <c r="L31" s="10">
        <v>0</v>
      </c>
      <c r="M31" s="17">
        <f t="shared" si="0"/>
        <v>4545469</v>
      </c>
    </row>
    <row r="32" spans="1:13" x14ac:dyDescent="0.3">
      <c r="A32" s="6" t="s">
        <v>37</v>
      </c>
      <c r="B32" s="12">
        <v>2805374</v>
      </c>
      <c r="C32" s="12">
        <v>821563</v>
      </c>
      <c r="D32" s="12">
        <v>26298</v>
      </c>
      <c r="E32" s="12">
        <v>18</v>
      </c>
      <c r="F32" s="12">
        <v>46533</v>
      </c>
      <c r="G32" s="12">
        <v>77259</v>
      </c>
      <c r="H32" s="12">
        <v>434</v>
      </c>
      <c r="I32" s="12">
        <v>6603</v>
      </c>
      <c r="J32" s="10">
        <v>0</v>
      </c>
      <c r="K32" s="12">
        <v>48131</v>
      </c>
      <c r="L32" s="10">
        <v>0</v>
      </c>
      <c r="M32" s="17">
        <f t="shared" si="0"/>
        <v>3832213</v>
      </c>
    </row>
    <row r="33" spans="1:13" x14ac:dyDescent="0.3">
      <c r="A33" s="6" t="s">
        <v>38</v>
      </c>
      <c r="B33" s="12">
        <v>2765808</v>
      </c>
      <c r="C33" s="12">
        <v>809976</v>
      </c>
      <c r="D33" s="12">
        <v>25927</v>
      </c>
      <c r="E33" s="12">
        <v>17</v>
      </c>
      <c r="F33" s="12">
        <v>45876</v>
      </c>
      <c r="G33" s="12">
        <v>76904</v>
      </c>
      <c r="H33" s="12">
        <v>294</v>
      </c>
      <c r="I33" s="12">
        <v>6509</v>
      </c>
      <c r="J33" s="10">
        <v>0</v>
      </c>
      <c r="K33" s="12">
        <v>32584</v>
      </c>
      <c r="L33" s="10">
        <v>0</v>
      </c>
      <c r="M33" s="17">
        <f t="shared" si="0"/>
        <v>3763895</v>
      </c>
    </row>
    <row r="34" spans="1:13" x14ac:dyDescent="0.3">
      <c r="A34" s="6" t="s">
        <v>39</v>
      </c>
      <c r="B34" s="12">
        <v>5355730</v>
      </c>
      <c r="C34" s="12">
        <v>1568443</v>
      </c>
      <c r="D34" s="12">
        <v>50206</v>
      </c>
      <c r="E34" s="12">
        <v>34</v>
      </c>
      <c r="F34" s="12">
        <v>88835</v>
      </c>
      <c r="G34" s="12">
        <v>156354</v>
      </c>
      <c r="H34" s="12">
        <v>1691</v>
      </c>
      <c r="I34" s="12">
        <v>12605</v>
      </c>
      <c r="J34" s="10">
        <v>0</v>
      </c>
      <c r="K34" s="12">
        <v>187437</v>
      </c>
      <c r="L34" s="10">
        <v>0</v>
      </c>
      <c r="M34" s="17">
        <f t="shared" si="0"/>
        <v>7421335</v>
      </c>
    </row>
    <row r="35" spans="1:13" x14ac:dyDescent="0.3">
      <c r="A35" s="6" t="s">
        <v>40</v>
      </c>
      <c r="B35" s="12">
        <v>7082811</v>
      </c>
      <c r="C35" s="12">
        <v>2074224</v>
      </c>
      <c r="D35" s="12">
        <v>66395</v>
      </c>
      <c r="E35" s="12">
        <v>44</v>
      </c>
      <c r="F35" s="12">
        <v>117482</v>
      </c>
      <c r="G35" s="12">
        <v>195126</v>
      </c>
      <c r="H35" s="12">
        <v>2518</v>
      </c>
      <c r="I35" s="12">
        <v>16670</v>
      </c>
      <c r="J35" s="10">
        <v>0</v>
      </c>
      <c r="K35" s="12">
        <v>279020</v>
      </c>
      <c r="L35" s="10">
        <v>978180</v>
      </c>
      <c r="M35" s="17">
        <f t="shared" si="0"/>
        <v>10812470</v>
      </c>
    </row>
    <row r="36" spans="1:13" x14ac:dyDescent="0.3">
      <c r="A36" s="6" t="s">
        <v>41</v>
      </c>
      <c r="B36" s="12">
        <v>4319252</v>
      </c>
      <c r="C36" s="12">
        <v>1264907</v>
      </c>
      <c r="D36" s="12">
        <v>40489</v>
      </c>
      <c r="E36" s="12">
        <v>27</v>
      </c>
      <c r="F36" s="12">
        <v>71643</v>
      </c>
      <c r="G36" s="12">
        <v>119078</v>
      </c>
      <c r="H36" s="12">
        <v>1291</v>
      </c>
      <c r="I36" s="12">
        <v>10166</v>
      </c>
      <c r="J36" s="10">
        <v>0</v>
      </c>
      <c r="K36" s="12">
        <v>143059</v>
      </c>
      <c r="L36" s="10">
        <v>0</v>
      </c>
      <c r="M36" s="17">
        <f t="shared" si="0"/>
        <v>5969912</v>
      </c>
    </row>
    <row r="37" spans="1:13" x14ac:dyDescent="0.3">
      <c r="A37" s="6" t="s">
        <v>42</v>
      </c>
      <c r="B37" s="12">
        <v>3064741</v>
      </c>
      <c r="C37" s="12">
        <v>897519</v>
      </c>
      <c r="D37" s="12">
        <v>28729</v>
      </c>
      <c r="E37" s="12">
        <v>19</v>
      </c>
      <c r="F37" s="12">
        <v>50835</v>
      </c>
      <c r="G37" s="12">
        <v>87031</v>
      </c>
      <c r="H37" s="12">
        <v>886</v>
      </c>
      <c r="I37" s="12">
        <v>7213</v>
      </c>
      <c r="J37" s="10">
        <v>0</v>
      </c>
      <c r="K37" s="12">
        <v>98248</v>
      </c>
      <c r="L37" s="10">
        <v>0</v>
      </c>
      <c r="M37" s="17">
        <f t="shared" si="0"/>
        <v>4235221</v>
      </c>
    </row>
    <row r="38" spans="1:13" x14ac:dyDescent="0.3">
      <c r="A38" s="6" t="s">
        <v>43</v>
      </c>
      <c r="B38" s="12">
        <v>2495423</v>
      </c>
      <c r="C38" s="12">
        <v>730793</v>
      </c>
      <c r="D38" s="12">
        <v>23393</v>
      </c>
      <c r="E38" s="12">
        <v>16</v>
      </c>
      <c r="F38" s="12">
        <v>41391</v>
      </c>
      <c r="G38" s="12">
        <v>73074</v>
      </c>
      <c r="H38" s="12">
        <v>230</v>
      </c>
      <c r="I38" s="12">
        <v>5873</v>
      </c>
      <c r="J38" s="10">
        <v>0</v>
      </c>
      <c r="K38" s="12">
        <v>25459</v>
      </c>
      <c r="L38" s="10">
        <v>0</v>
      </c>
      <c r="M38" s="17">
        <f t="shared" si="0"/>
        <v>3395652</v>
      </c>
    </row>
    <row r="39" spans="1:13" ht="15" thickBot="1" x14ac:dyDescent="0.35">
      <c r="A39" s="7" t="s">
        <v>44</v>
      </c>
      <c r="B39" s="13">
        <f>SUM(B6:B38)</f>
        <v>163596911</v>
      </c>
      <c r="C39" s="13">
        <f t="shared" ref="C39:M39" si="1">SUM(C6:C38)</f>
        <v>47909895</v>
      </c>
      <c r="D39" s="13">
        <f t="shared" si="1"/>
        <v>1533583</v>
      </c>
      <c r="E39" s="13">
        <f t="shared" si="1"/>
        <v>1027</v>
      </c>
      <c r="F39" s="13">
        <f t="shared" si="1"/>
        <v>2713573</v>
      </c>
      <c r="G39" s="13">
        <f t="shared" si="1"/>
        <v>4553872</v>
      </c>
      <c r="H39" s="13">
        <f t="shared" si="1"/>
        <v>46676</v>
      </c>
      <c r="I39" s="13">
        <f t="shared" si="1"/>
        <v>385036</v>
      </c>
      <c r="J39" s="13">
        <f t="shared" si="1"/>
        <v>0</v>
      </c>
      <c r="K39" s="13">
        <f t="shared" si="1"/>
        <v>5172864</v>
      </c>
      <c r="L39" s="13">
        <f t="shared" si="1"/>
        <v>8364475</v>
      </c>
      <c r="M39" s="18">
        <f t="shared" si="1"/>
        <v>234277912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023622047244095" right="0.15748031496062992" top="1.1023622047244095" bottom="0.74803149606299213" header="0.62992125984251968" footer="0.31496062992125984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441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" x14ac:dyDescent="0.3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2264598</v>
      </c>
      <c r="C6" s="9">
        <v>686708</v>
      </c>
      <c r="D6" s="9">
        <v>34728</v>
      </c>
      <c r="E6" s="9">
        <v>0</v>
      </c>
      <c r="F6" s="9">
        <v>93360</v>
      </c>
      <c r="G6" s="9">
        <v>73817</v>
      </c>
      <c r="H6" s="9">
        <v>1426</v>
      </c>
      <c r="I6" s="9">
        <v>6551</v>
      </c>
      <c r="J6" s="10">
        <v>0</v>
      </c>
      <c r="K6" s="9">
        <v>44520</v>
      </c>
      <c r="L6" s="10">
        <v>0</v>
      </c>
      <c r="M6" s="17">
        <f>SUM(B6:L6)</f>
        <v>3205708</v>
      </c>
    </row>
    <row r="7" spans="1:13" x14ac:dyDescent="0.3">
      <c r="A7" s="6" t="s">
        <v>12</v>
      </c>
      <c r="B7" s="12">
        <v>2691525</v>
      </c>
      <c r="C7" s="12">
        <v>816168</v>
      </c>
      <c r="D7" s="12">
        <v>41275</v>
      </c>
      <c r="E7" s="12">
        <v>0</v>
      </c>
      <c r="F7" s="12">
        <v>110960</v>
      </c>
      <c r="G7" s="12">
        <v>80654</v>
      </c>
      <c r="H7" s="12">
        <v>1771</v>
      </c>
      <c r="I7" s="12">
        <v>7786</v>
      </c>
      <c r="J7" s="10">
        <v>0</v>
      </c>
      <c r="K7" s="12">
        <v>55310</v>
      </c>
      <c r="L7" s="10">
        <v>0</v>
      </c>
      <c r="M7" s="17">
        <f t="shared" ref="M7:M38" si="0">SUM(B7:L7)</f>
        <v>3805449</v>
      </c>
    </row>
    <row r="8" spans="1:13" x14ac:dyDescent="0.3">
      <c r="A8" s="6" t="s">
        <v>13</v>
      </c>
      <c r="B8" s="12">
        <v>3310882</v>
      </c>
      <c r="C8" s="12">
        <v>1003980</v>
      </c>
      <c r="D8" s="12">
        <v>50773</v>
      </c>
      <c r="E8" s="12">
        <v>0</v>
      </c>
      <c r="F8" s="12">
        <v>136494</v>
      </c>
      <c r="G8" s="12">
        <v>101965</v>
      </c>
      <c r="H8" s="12">
        <v>2863</v>
      </c>
      <c r="I8" s="12">
        <v>9577</v>
      </c>
      <c r="J8" s="10">
        <v>0</v>
      </c>
      <c r="K8" s="12">
        <v>89404</v>
      </c>
      <c r="L8" s="10">
        <v>0</v>
      </c>
      <c r="M8" s="17">
        <f t="shared" si="0"/>
        <v>4705938</v>
      </c>
    </row>
    <row r="9" spans="1:13" x14ac:dyDescent="0.3">
      <c r="A9" s="6" t="s">
        <v>14</v>
      </c>
      <c r="B9" s="12">
        <v>4944725</v>
      </c>
      <c r="C9" s="12">
        <v>1499420</v>
      </c>
      <c r="D9" s="12">
        <v>75829</v>
      </c>
      <c r="E9" s="12">
        <v>0</v>
      </c>
      <c r="F9" s="12">
        <v>203850</v>
      </c>
      <c r="G9" s="12">
        <v>159803</v>
      </c>
      <c r="H9" s="12">
        <v>6860</v>
      </c>
      <c r="I9" s="12">
        <v>14303</v>
      </c>
      <c r="J9" s="10">
        <v>0</v>
      </c>
      <c r="K9" s="12">
        <v>214237</v>
      </c>
      <c r="L9" s="10">
        <v>0</v>
      </c>
      <c r="M9" s="17">
        <f t="shared" si="0"/>
        <v>7119027</v>
      </c>
    </row>
    <row r="10" spans="1:13" x14ac:dyDescent="0.3">
      <c r="A10" s="6" t="s">
        <v>15</v>
      </c>
      <c r="B10" s="12">
        <v>2202928</v>
      </c>
      <c r="C10" s="12">
        <v>668008</v>
      </c>
      <c r="D10" s="12">
        <v>33783</v>
      </c>
      <c r="E10" s="12">
        <v>0</v>
      </c>
      <c r="F10" s="12">
        <v>90817</v>
      </c>
      <c r="G10" s="12">
        <v>72519</v>
      </c>
      <c r="H10" s="12">
        <v>784</v>
      </c>
      <c r="I10" s="12">
        <v>6372</v>
      </c>
      <c r="J10" s="10">
        <v>0</v>
      </c>
      <c r="K10" s="12">
        <v>24470</v>
      </c>
      <c r="L10" s="10">
        <v>1235</v>
      </c>
      <c r="M10" s="17">
        <f t="shared" si="0"/>
        <v>3100916</v>
      </c>
    </row>
    <row r="11" spans="1:13" x14ac:dyDescent="0.3">
      <c r="A11" s="6" t="s">
        <v>16</v>
      </c>
      <c r="B11" s="12">
        <v>9561365</v>
      </c>
      <c r="C11" s="12">
        <v>2899352</v>
      </c>
      <c r="D11" s="12">
        <v>146626</v>
      </c>
      <c r="E11" s="12">
        <v>0</v>
      </c>
      <c r="F11" s="12">
        <v>394175</v>
      </c>
      <c r="G11" s="12">
        <v>295162</v>
      </c>
      <c r="H11" s="12">
        <v>15626</v>
      </c>
      <c r="I11" s="12">
        <v>27658</v>
      </c>
      <c r="J11" s="10">
        <v>0</v>
      </c>
      <c r="K11" s="12">
        <v>487955</v>
      </c>
      <c r="L11" s="10">
        <v>0</v>
      </c>
      <c r="M11" s="17">
        <f t="shared" si="0"/>
        <v>13827919</v>
      </c>
    </row>
    <row r="12" spans="1:13" x14ac:dyDescent="0.3">
      <c r="A12" s="6" t="s">
        <v>17</v>
      </c>
      <c r="B12" s="12">
        <v>20238001</v>
      </c>
      <c r="C12" s="12">
        <v>6136895</v>
      </c>
      <c r="D12" s="12">
        <v>310355</v>
      </c>
      <c r="E12" s="12">
        <v>0</v>
      </c>
      <c r="F12" s="12">
        <v>834327</v>
      </c>
      <c r="G12" s="12">
        <v>650877</v>
      </c>
      <c r="H12" s="12">
        <v>29386</v>
      </c>
      <c r="I12" s="12">
        <v>58542</v>
      </c>
      <c r="J12" s="10">
        <v>0</v>
      </c>
      <c r="K12" s="12">
        <v>917665</v>
      </c>
      <c r="L12" s="10">
        <v>820465</v>
      </c>
      <c r="M12" s="17">
        <f t="shared" si="0"/>
        <v>29996513</v>
      </c>
    </row>
    <row r="13" spans="1:13" x14ac:dyDescent="0.3">
      <c r="A13" s="6" t="s">
        <v>18</v>
      </c>
      <c r="B13" s="12">
        <v>5607326</v>
      </c>
      <c r="C13" s="12">
        <v>1700344</v>
      </c>
      <c r="D13" s="12">
        <v>85990</v>
      </c>
      <c r="E13" s="12">
        <v>0</v>
      </c>
      <c r="F13" s="12">
        <v>231166</v>
      </c>
      <c r="G13" s="12">
        <v>174646</v>
      </c>
      <c r="H13" s="12">
        <v>7981</v>
      </c>
      <c r="I13" s="12">
        <v>16220</v>
      </c>
      <c r="J13" s="10">
        <v>0</v>
      </c>
      <c r="K13" s="12">
        <v>249238</v>
      </c>
      <c r="L13" s="10">
        <v>83662</v>
      </c>
      <c r="M13" s="17">
        <f t="shared" si="0"/>
        <v>8156573</v>
      </c>
    </row>
    <row r="14" spans="1:13" x14ac:dyDescent="0.3">
      <c r="A14" s="6" t="s">
        <v>19</v>
      </c>
      <c r="B14" s="12">
        <v>2227558</v>
      </c>
      <c r="C14" s="12">
        <v>675476</v>
      </c>
      <c r="D14" s="12">
        <v>34160</v>
      </c>
      <c r="E14" s="12">
        <v>0</v>
      </c>
      <c r="F14" s="12">
        <v>91833</v>
      </c>
      <c r="G14" s="12">
        <v>70066</v>
      </c>
      <c r="H14" s="12">
        <v>1543</v>
      </c>
      <c r="I14" s="12">
        <v>6443</v>
      </c>
      <c r="J14" s="10">
        <v>0</v>
      </c>
      <c r="K14" s="12">
        <v>48175</v>
      </c>
      <c r="L14" s="10">
        <v>0</v>
      </c>
      <c r="M14" s="17">
        <f t="shared" si="0"/>
        <v>3155254</v>
      </c>
    </row>
    <row r="15" spans="1:13" x14ac:dyDescent="0.3">
      <c r="A15" s="6" t="s">
        <v>20</v>
      </c>
      <c r="B15" s="12">
        <v>2260059</v>
      </c>
      <c r="C15" s="12">
        <v>685332</v>
      </c>
      <c r="D15" s="12">
        <v>34659</v>
      </c>
      <c r="E15" s="12">
        <v>0</v>
      </c>
      <c r="F15" s="12">
        <v>93173</v>
      </c>
      <c r="G15" s="12">
        <v>73037</v>
      </c>
      <c r="H15" s="12">
        <v>1383</v>
      </c>
      <c r="I15" s="12">
        <v>6538</v>
      </c>
      <c r="J15" s="10">
        <v>0</v>
      </c>
      <c r="K15" s="12">
        <v>43183</v>
      </c>
      <c r="L15" s="10">
        <v>0</v>
      </c>
      <c r="M15" s="17">
        <f t="shared" si="0"/>
        <v>3197364</v>
      </c>
    </row>
    <row r="16" spans="1:13" x14ac:dyDescent="0.3">
      <c r="A16" s="6" t="s">
        <v>21</v>
      </c>
      <c r="B16" s="12">
        <v>10537304</v>
      </c>
      <c r="C16" s="12">
        <v>3195292</v>
      </c>
      <c r="D16" s="12">
        <v>161593</v>
      </c>
      <c r="E16" s="12">
        <v>0</v>
      </c>
      <c r="F16" s="12">
        <v>434409</v>
      </c>
      <c r="G16" s="12">
        <v>329423</v>
      </c>
      <c r="H16" s="12">
        <v>17178</v>
      </c>
      <c r="I16" s="12">
        <v>30481</v>
      </c>
      <c r="J16" s="10">
        <v>0</v>
      </c>
      <c r="K16" s="12">
        <v>536431</v>
      </c>
      <c r="L16" s="10">
        <v>370285</v>
      </c>
      <c r="M16" s="17">
        <f t="shared" si="0"/>
        <v>15612396</v>
      </c>
    </row>
    <row r="17" spans="1:13" x14ac:dyDescent="0.3">
      <c r="A17" s="6" t="s">
        <v>22</v>
      </c>
      <c r="B17" s="12">
        <v>3572347</v>
      </c>
      <c r="C17" s="12">
        <v>1083265</v>
      </c>
      <c r="D17" s="12">
        <v>54783</v>
      </c>
      <c r="E17" s="12">
        <v>0</v>
      </c>
      <c r="F17" s="12">
        <v>147273</v>
      </c>
      <c r="G17" s="12">
        <v>112940</v>
      </c>
      <c r="H17" s="12">
        <v>4582</v>
      </c>
      <c r="I17" s="12">
        <v>10334</v>
      </c>
      <c r="J17" s="10">
        <v>0</v>
      </c>
      <c r="K17" s="12">
        <v>143093</v>
      </c>
      <c r="L17" s="10">
        <v>32907</v>
      </c>
      <c r="M17" s="17">
        <f t="shared" si="0"/>
        <v>5161524</v>
      </c>
    </row>
    <row r="18" spans="1:13" x14ac:dyDescent="0.3">
      <c r="A18" s="6" t="s">
        <v>23</v>
      </c>
      <c r="B18" s="12">
        <v>2139790</v>
      </c>
      <c r="C18" s="12">
        <v>648862</v>
      </c>
      <c r="D18" s="12">
        <v>32814</v>
      </c>
      <c r="E18" s="12">
        <v>0</v>
      </c>
      <c r="F18" s="12">
        <v>88215</v>
      </c>
      <c r="G18" s="12">
        <v>72758</v>
      </c>
      <c r="H18" s="12">
        <v>1259</v>
      </c>
      <c r="I18" s="12">
        <v>6190</v>
      </c>
      <c r="J18" s="10">
        <v>0</v>
      </c>
      <c r="K18" s="12">
        <v>39305</v>
      </c>
      <c r="L18" s="10">
        <v>0</v>
      </c>
      <c r="M18" s="17">
        <f t="shared" si="0"/>
        <v>3029193</v>
      </c>
    </row>
    <row r="19" spans="1:13" x14ac:dyDescent="0.3">
      <c r="A19" s="6" t="s">
        <v>24</v>
      </c>
      <c r="B19" s="12">
        <v>2091802</v>
      </c>
      <c r="C19" s="12">
        <v>634310</v>
      </c>
      <c r="D19" s="12">
        <v>32078</v>
      </c>
      <c r="E19" s="12">
        <v>0</v>
      </c>
      <c r="F19" s="12">
        <v>86236</v>
      </c>
      <c r="G19" s="12">
        <v>67151</v>
      </c>
      <c r="H19" s="12">
        <v>799</v>
      </c>
      <c r="I19" s="12">
        <v>6051</v>
      </c>
      <c r="J19" s="10">
        <v>0</v>
      </c>
      <c r="K19" s="12">
        <v>24968</v>
      </c>
      <c r="L19" s="10">
        <v>0</v>
      </c>
      <c r="M19" s="17">
        <f t="shared" si="0"/>
        <v>2943395</v>
      </c>
    </row>
    <row r="20" spans="1:13" x14ac:dyDescent="0.3">
      <c r="A20" s="6" t="s">
        <v>25</v>
      </c>
      <c r="B20" s="12">
        <v>2605163</v>
      </c>
      <c r="C20" s="12">
        <v>789980</v>
      </c>
      <c r="D20" s="12">
        <v>39951</v>
      </c>
      <c r="E20" s="12">
        <v>0</v>
      </c>
      <c r="F20" s="12">
        <v>107400</v>
      </c>
      <c r="G20" s="12">
        <v>83673</v>
      </c>
      <c r="H20" s="12">
        <v>2143</v>
      </c>
      <c r="I20" s="12">
        <v>7536</v>
      </c>
      <c r="J20" s="10">
        <v>0</v>
      </c>
      <c r="K20" s="12">
        <v>66918</v>
      </c>
      <c r="L20" s="10">
        <v>0</v>
      </c>
      <c r="M20" s="17">
        <f t="shared" si="0"/>
        <v>3702764</v>
      </c>
    </row>
    <row r="21" spans="1:13" x14ac:dyDescent="0.3">
      <c r="A21" s="6" t="s">
        <v>26</v>
      </c>
      <c r="B21" s="12">
        <v>2452113</v>
      </c>
      <c r="C21" s="12">
        <v>743569</v>
      </c>
      <c r="D21" s="12">
        <v>37604</v>
      </c>
      <c r="E21" s="12">
        <v>0</v>
      </c>
      <c r="F21" s="12">
        <v>101090</v>
      </c>
      <c r="G21" s="12">
        <v>78811</v>
      </c>
      <c r="H21" s="12">
        <v>1490</v>
      </c>
      <c r="I21" s="12">
        <v>7093</v>
      </c>
      <c r="J21" s="10">
        <v>0</v>
      </c>
      <c r="K21" s="12">
        <v>46544</v>
      </c>
      <c r="L21" s="10">
        <v>-9798</v>
      </c>
      <c r="M21" s="17">
        <f t="shared" si="0"/>
        <v>3458516</v>
      </c>
    </row>
    <row r="22" spans="1:13" x14ac:dyDescent="0.3">
      <c r="A22" s="6" t="s">
        <v>27</v>
      </c>
      <c r="B22" s="12">
        <v>3973885</v>
      </c>
      <c r="C22" s="12">
        <v>1205026</v>
      </c>
      <c r="D22" s="12">
        <v>60941</v>
      </c>
      <c r="E22" s="12">
        <v>0</v>
      </c>
      <c r="F22" s="12">
        <v>163827</v>
      </c>
      <c r="G22" s="12">
        <v>129533</v>
      </c>
      <c r="H22" s="12">
        <v>5329</v>
      </c>
      <c r="I22" s="12">
        <v>11495</v>
      </c>
      <c r="J22" s="10">
        <v>0</v>
      </c>
      <c r="K22" s="12">
        <v>166425</v>
      </c>
      <c r="L22" s="10">
        <v>0</v>
      </c>
      <c r="M22" s="17">
        <f t="shared" si="0"/>
        <v>5716461</v>
      </c>
    </row>
    <row r="23" spans="1:13" x14ac:dyDescent="0.3">
      <c r="A23" s="6" t="s">
        <v>28</v>
      </c>
      <c r="B23" s="12">
        <v>6749547</v>
      </c>
      <c r="C23" s="12">
        <v>2046707</v>
      </c>
      <c r="D23" s="12">
        <v>103506</v>
      </c>
      <c r="E23" s="12">
        <v>0</v>
      </c>
      <c r="F23" s="12">
        <v>278255</v>
      </c>
      <c r="G23" s="12">
        <v>228908</v>
      </c>
      <c r="H23" s="12">
        <v>9317</v>
      </c>
      <c r="I23" s="12">
        <v>19524</v>
      </c>
      <c r="J23" s="10">
        <v>0</v>
      </c>
      <c r="K23" s="12">
        <v>290948</v>
      </c>
      <c r="L23" s="10">
        <v>108091</v>
      </c>
      <c r="M23" s="17">
        <f t="shared" si="0"/>
        <v>9834803</v>
      </c>
    </row>
    <row r="24" spans="1:13" x14ac:dyDescent="0.3">
      <c r="A24" s="6" t="s">
        <v>29</v>
      </c>
      <c r="B24" s="12">
        <v>2247508</v>
      </c>
      <c r="C24" s="12">
        <v>681526</v>
      </c>
      <c r="D24" s="12">
        <v>34466</v>
      </c>
      <c r="E24" s="12">
        <v>0</v>
      </c>
      <c r="F24" s="12">
        <v>92655</v>
      </c>
      <c r="G24" s="12">
        <v>75509</v>
      </c>
      <c r="H24" s="12">
        <v>1271</v>
      </c>
      <c r="I24" s="12">
        <v>6501</v>
      </c>
      <c r="J24" s="10">
        <v>0</v>
      </c>
      <c r="K24" s="12">
        <v>39691</v>
      </c>
      <c r="L24" s="10">
        <v>0</v>
      </c>
      <c r="M24" s="17">
        <f t="shared" si="0"/>
        <v>3179127</v>
      </c>
    </row>
    <row r="25" spans="1:13" x14ac:dyDescent="0.3">
      <c r="A25" s="6" t="s">
        <v>30</v>
      </c>
      <c r="B25" s="12">
        <v>2658592</v>
      </c>
      <c r="C25" s="12">
        <v>806182</v>
      </c>
      <c r="D25" s="12">
        <v>40770</v>
      </c>
      <c r="E25" s="12">
        <v>0</v>
      </c>
      <c r="F25" s="12">
        <v>109603</v>
      </c>
      <c r="G25" s="12">
        <v>88137</v>
      </c>
      <c r="H25" s="12">
        <v>2181</v>
      </c>
      <c r="I25" s="12">
        <v>7690</v>
      </c>
      <c r="J25" s="10">
        <v>0</v>
      </c>
      <c r="K25" s="12">
        <v>68106</v>
      </c>
      <c r="L25" s="10">
        <v>0</v>
      </c>
      <c r="M25" s="17">
        <f t="shared" si="0"/>
        <v>3781261</v>
      </c>
    </row>
    <row r="26" spans="1:13" x14ac:dyDescent="0.3">
      <c r="A26" s="6" t="s">
        <v>31</v>
      </c>
      <c r="B26" s="12">
        <v>3360940</v>
      </c>
      <c r="C26" s="12">
        <v>1019159</v>
      </c>
      <c r="D26" s="12">
        <v>51541</v>
      </c>
      <c r="E26" s="12">
        <v>0</v>
      </c>
      <c r="F26" s="12">
        <v>138557</v>
      </c>
      <c r="G26" s="12">
        <v>100833</v>
      </c>
      <c r="H26" s="12">
        <v>3766</v>
      </c>
      <c r="I26" s="12">
        <v>9722</v>
      </c>
      <c r="J26" s="10">
        <v>0</v>
      </c>
      <c r="K26" s="12">
        <v>117604</v>
      </c>
      <c r="L26" s="10">
        <v>1142685</v>
      </c>
      <c r="M26" s="17">
        <f t="shared" si="0"/>
        <v>5944807</v>
      </c>
    </row>
    <row r="27" spans="1:13" x14ac:dyDescent="0.3">
      <c r="A27" s="6" t="s">
        <v>32</v>
      </c>
      <c r="B27" s="12">
        <v>2069407</v>
      </c>
      <c r="C27" s="12">
        <v>627519</v>
      </c>
      <c r="D27" s="12">
        <v>31735</v>
      </c>
      <c r="E27" s="12">
        <v>0</v>
      </c>
      <c r="F27" s="12">
        <v>85313</v>
      </c>
      <c r="G27" s="12">
        <v>66919</v>
      </c>
      <c r="H27" s="12">
        <v>623</v>
      </c>
      <c r="I27" s="12">
        <v>5986</v>
      </c>
      <c r="J27" s="10">
        <v>0</v>
      </c>
      <c r="K27" s="12">
        <v>19470</v>
      </c>
      <c r="L27" s="10">
        <v>0</v>
      </c>
      <c r="M27" s="17">
        <f t="shared" si="0"/>
        <v>2906972</v>
      </c>
    </row>
    <row r="28" spans="1:13" x14ac:dyDescent="0.3">
      <c r="A28" s="6" t="s">
        <v>33</v>
      </c>
      <c r="B28" s="12">
        <v>2314183</v>
      </c>
      <c r="C28" s="12">
        <v>701744</v>
      </c>
      <c r="D28" s="12">
        <v>35489</v>
      </c>
      <c r="E28" s="12">
        <v>0</v>
      </c>
      <c r="F28" s="12">
        <v>95404</v>
      </c>
      <c r="G28" s="12">
        <v>77483</v>
      </c>
      <c r="H28" s="12">
        <v>1660</v>
      </c>
      <c r="I28" s="12">
        <v>6694</v>
      </c>
      <c r="J28" s="10">
        <v>0</v>
      </c>
      <c r="K28" s="12">
        <v>51850</v>
      </c>
      <c r="L28" s="10">
        <v>133047</v>
      </c>
      <c r="M28" s="17">
        <f t="shared" si="0"/>
        <v>3417554</v>
      </c>
    </row>
    <row r="29" spans="1:13" x14ac:dyDescent="0.3">
      <c r="A29" s="6" t="s">
        <v>34</v>
      </c>
      <c r="B29" s="12">
        <v>2260126</v>
      </c>
      <c r="C29" s="12">
        <v>685352</v>
      </c>
      <c r="D29" s="12">
        <v>34660</v>
      </c>
      <c r="E29" s="12">
        <v>0</v>
      </c>
      <c r="F29" s="12">
        <v>93175</v>
      </c>
      <c r="G29" s="12">
        <v>72485</v>
      </c>
      <c r="H29" s="12">
        <v>575</v>
      </c>
      <c r="I29" s="12">
        <v>6538</v>
      </c>
      <c r="J29" s="10">
        <v>0</v>
      </c>
      <c r="K29" s="12">
        <v>17951</v>
      </c>
      <c r="L29" s="10">
        <v>0</v>
      </c>
      <c r="M29" s="17">
        <f t="shared" si="0"/>
        <v>3170862</v>
      </c>
    </row>
    <row r="30" spans="1:13" x14ac:dyDescent="0.3">
      <c r="A30" s="6" t="s">
        <v>35</v>
      </c>
      <c r="B30" s="12">
        <v>3389907</v>
      </c>
      <c r="C30" s="12">
        <v>1027943</v>
      </c>
      <c r="D30" s="12">
        <v>51985</v>
      </c>
      <c r="E30" s="12">
        <v>0</v>
      </c>
      <c r="F30" s="12">
        <v>139752</v>
      </c>
      <c r="G30" s="12">
        <v>111263</v>
      </c>
      <c r="H30" s="12">
        <v>4180</v>
      </c>
      <c r="I30" s="12">
        <v>9806</v>
      </c>
      <c r="J30" s="10">
        <v>0</v>
      </c>
      <c r="K30" s="12">
        <v>130540</v>
      </c>
      <c r="L30" s="10">
        <v>0</v>
      </c>
      <c r="M30" s="17">
        <f t="shared" si="0"/>
        <v>4865376</v>
      </c>
    </row>
    <row r="31" spans="1:13" x14ac:dyDescent="0.3">
      <c r="A31" s="6" t="s">
        <v>36</v>
      </c>
      <c r="B31" s="12">
        <v>2684595</v>
      </c>
      <c r="C31" s="12">
        <v>814067</v>
      </c>
      <c r="D31" s="12">
        <v>41169</v>
      </c>
      <c r="E31" s="12">
        <v>0</v>
      </c>
      <c r="F31" s="12">
        <v>110675</v>
      </c>
      <c r="G31" s="12">
        <v>87661</v>
      </c>
      <c r="H31" s="12">
        <v>2715</v>
      </c>
      <c r="I31" s="12">
        <v>7766</v>
      </c>
      <c r="J31" s="10">
        <v>0</v>
      </c>
      <c r="K31" s="12">
        <v>84782</v>
      </c>
      <c r="L31" s="10">
        <v>0</v>
      </c>
      <c r="M31" s="17">
        <f t="shared" si="0"/>
        <v>3833430</v>
      </c>
    </row>
    <row r="32" spans="1:13" x14ac:dyDescent="0.3">
      <c r="A32" s="6" t="s">
        <v>37</v>
      </c>
      <c r="B32" s="12">
        <v>2282542</v>
      </c>
      <c r="C32" s="12">
        <v>692149</v>
      </c>
      <c r="D32" s="12">
        <v>35003</v>
      </c>
      <c r="E32" s="12">
        <v>0</v>
      </c>
      <c r="F32" s="12">
        <v>94100</v>
      </c>
      <c r="G32" s="12">
        <v>72483</v>
      </c>
      <c r="H32" s="12">
        <v>1421</v>
      </c>
      <c r="I32" s="12">
        <v>6603</v>
      </c>
      <c r="J32" s="10">
        <v>0</v>
      </c>
      <c r="K32" s="12">
        <v>44375</v>
      </c>
      <c r="L32" s="10">
        <v>0</v>
      </c>
      <c r="M32" s="17">
        <f t="shared" si="0"/>
        <v>3228676</v>
      </c>
    </row>
    <row r="33" spans="1:13" x14ac:dyDescent="0.3">
      <c r="A33" s="6" t="s">
        <v>38</v>
      </c>
      <c r="B33" s="12">
        <v>2250350</v>
      </c>
      <c r="C33" s="12">
        <v>682388</v>
      </c>
      <c r="D33" s="12">
        <v>34510</v>
      </c>
      <c r="E33" s="12">
        <v>0</v>
      </c>
      <c r="F33" s="12">
        <v>92772</v>
      </c>
      <c r="G33" s="12">
        <v>72149</v>
      </c>
      <c r="H33" s="12">
        <v>962</v>
      </c>
      <c r="I33" s="12">
        <v>6509</v>
      </c>
      <c r="J33" s="10">
        <v>0</v>
      </c>
      <c r="K33" s="12">
        <v>30041</v>
      </c>
      <c r="L33" s="10">
        <v>0</v>
      </c>
      <c r="M33" s="17">
        <f t="shared" si="0"/>
        <v>3169681</v>
      </c>
    </row>
    <row r="34" spans="1:13" x14ac:dyDescent="0.3">
      <c r="A34" s="6" t="s">
        <v>39</v>
      </c>
      <c r="B34" s="12">
        <v>4357593</v>
      </c>
      <c r="C34" s="12">
        <v>1321380</v>
      </c>
      <c r="D34" s="12">
        <v>66825</v>
      </c>
      <c r="E34" s="12">
        <v>0</v>
      </c>
      <c r="F34" s="12">
        <v>179645</v>
      </c>
      <c r="G34" s="12">
        <v>146687</v>
      </c>
      <c r="H34" s="12">
        <v>5534</v>
      </c>
      <c r="I34" s="12">
        <v>12605</v>
      </c>
      <c r="J34" s="10">
        <v>0</v>
      </c>
      <c r="K34" s="12">
        <v>172811</v>
      </c>
      <c r="L34" s="10">
        <v>511621</v>
      </c>
      <c r="M34" s="17">
        <f t="shared" si="0"/>
        <v>6774701</v>
      </c>
    </row>
    <row r="35" spans="1:13" x14ac:dyDescent="0.3">
      <c r="A35" s="6" t="s">
        <v>40</v>
      </c>
      <c r="B35" s="12">
        <v>5762801</v>
      </c>
      <c r="C35" s="12">
        <v>1747490</v>
      </c>
      <c r="D35" s="12">
        <v>88374</v>
      </c>
      <c r="E35" s="12">
        <v>0</v>
      </c>
      <c r="F35" s="12">
        <v>237576</v>
      </c>
      <c r="G35" s="12">
        <v>183063</v>
      </c>
      <c r="H35" s="12">
        <v>8238</v>
      </c>
      <c r="I35" s="12">
        <v>16670</v>
      </c>
      <c r="J35" s="10">
        <v>0</v>
      </c>
      <c r="K35" s="12">
        <v>257247</v>
      </c>
      <c r="L35" s="10">
        <v>134462</v>
      </c>
      <c r="M35" s="17">
        <f t="shared" si="0"/>
        <v>8435921</v>
      </c>
    </row>
    <row r="36" spans="1:13" x14ac:dyDescent="0.3">
      <c r="A36" s="6" t="s">
        <v>41</v>
      </c>
      <c r="B36" s="12">
        <v>3514281</v>
      </c>
      <c r="C36" s="12">
        <v>1065657</v>
      </c>
      <c r="D36" s="12">
        <v>53893</v>
      </c>
      <c r="E36" s="12">
        <v>0</v>
      </c>
      <c r="F36" s="12">
        <v>144879</v>
      </c>
      <c r="G36" s="12">
        <v>111716</v>
      </c>
      <c r="H36" s="12">
        <v>4224</v>
      </c>
      <c r="I36" s="12">
        <v>10166</v>
      </c>
      <c r="J36" s="10">
        <v>0</v>
      </c>
      <c r="K36" s="12">
        <v>131895</v>
      </c>
      <c r="L36" s="10">
        <v>0</v>
      </c>
      <c r="M36" s="17">
        <f t="shared" si="0"/>
        <v>5036711</v>
      </c>
    </row>
    <row r="37" spans="1:13" x14ac:dyDescent="0.3">
      <c r="A37" s="6" t="s">
        <v>42</v>
      </c>
      <c r="B37" s="12">
        <v>2493571</v>
      </c>
      <c r="C37" s="12">
        <v>756141</v>
      </c>
      <c r="D37" s="12">
        <v>38240</v>
      </c>
      <c r="E37" s="12">
        <v>0</v>
      </c>
      <c r="F37" s="12">
        <v>102799</v>
      </c>
      <c r="G37" s="12">
        <v>81650</v>
      </c>
      <c r="H37" s="12">
        <v>2901</v>
      </c>
      <c r="I37" s="12">
        <v>7213</v>
      </c>
      <c r="J37" s="10">
        <v>0</v>
      </c>
      <c r="K37" s="12">
        <v>90581</v>
      </c>
      <c r="L37" s="10">
        <v>2906</v>
      </c>
      <c r="M37" s="17">
        <f t="shared" si="0"/>
        <v>3576002</v>
      </c>
    </row>
    <row r="38" spans="1:13" x14ac:dyDescent="0.3">
      <c r="A38" s="6" t="s">
        <v>43</v>
      </c>
      <c r="B38" s="12">
        <v>2030356</v>
      </c>
      <c r="C38" s="12">
        <v>615678</v>
      </c>
      <c r="D38" s="12">
        <v>31136</v>
      </c>
      <c r="E38" s="12">
        <v>0</v>
      </c>
      <c r="F38" s="12">
        <v>83703</v>
      </c>
      <c r="G38" s="12">
        <v>68556</v>
      </c>
      <c r="H38" s="12">
        <v>752</v>
      </c>
      <c r="I38" s="12">
        <v>5873</v>
      </c>
      <c r="J38" s="10">
        <v>0</v>
      </c>
      <c r="K38" s="12">
        <v>23473</v>
      </c>
      <c r="L38" s="10">
        <v>0</v>
      </c>
      <c r="M38" s="17">
        <f t="shared" si="0"/>
        <v>2859527</v>
      </c>
    </row>
    <row r="39" spans="1:13" ht="15" thickBot="1" x14ac:dyDescent="0.35">
      <c r="A39" s="7" t="s">
        <v>44</v>
      </c>
      <c r="B39" s="13">
        <f>SUM(B6:B38)</f>
        <v>133107670</v>
      </c>
      <c r="C39" s="13">
        <f t="shared" ref="C39:M39" si="1">SUM(C6:C38)</f>
        <v>40363069</v>
      </c>
      <c r="D39" s="13">
        <f t="shared" si="1"/>
        <v>2041244</v>
      </c>
      <c r="E39" s="13">
        <f t="shared" si="1"/>
        <v>0</v>
      </c>
      <c r="F39" s="13">
        <f t="shared" si="1"/>
        <v>5487468</v>
      </c>
      <c r="G39" s="13">
        <f t="shared" si="1"/>
        <v>4272337</v>
      </c>
      <c r="H39" s="13">
        <f t="shared" si="1"/>
        <v>152723</v>
      </c>
      <c r="I39" s="13">
        <f t="shared" si="1"/>
        <v>385036</v>
      </c>
      <c r="J39" s="13">
        <f t="shared" si="1"/>
        <v>0</v>
      </c>
      <c r="K39" s="13">
        <f t="shared" si="1"/>
        <v>4769206</v>
      </c>
      <c r="L39" s="13">
        <f t="shared" si="1"/>
        <v>3331568</v>
      </c>
      <c r="M39" s="18">
        <f t="shared" si="1"/>
        <v>193910321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ABRIL</vt:lpstr>
      <vt:lpstr>ANEXO VII MAYO</vt:lpstr>
      <vt:lpstr>ANEXO VII JUNIO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Arzate</cp:lastModifiedBy>
  <cp:lastPrinted>2017-07-04T22:35:29Z</cp:lastPrinted>
  <dcterms:created xsi:type="dcterms:W3CDTF">2014-04-11T21:27:33Z</dcterms:created>
  <dcterms:modified xsi:type="dcterms:W3CDTF">2017-07-05T14:56:25Z</dcterms:modified>
</cp:coreProperties>
</file>