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8\FEDERAL\PARTICIPACIONES\Participaciones a Municipios\ESTIMACIONES Fondos Participables a Mpios  2018\"/>
    </mc:Choice>
  </mc:AlternateContent>
  <bookViews>
    <workbookView xWindow="0" yWindow="0" windowWidth="17256" windowHeight="5928"/>
  </bookViews>
  <sheets>
    <sheet name="FONDO DE PARTICIPACIONES 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8" i="1"/>
  <c r="K8" i="1"/>
  <c r="F42" i="1"/>
  <c r="G42" i="1" l="1"/>
  <c r="N42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C9" i="1"/>
  <c r="Q9" i="1" s="1"/>
  <c r="C10" i="1"/>
  <c r="Q10" i="1" s="1"/>
  <c r="C11" i="1"/>
  <c r="Q11" i="1" s="1"/>
  <c r="C12" i="1"/>
  <c r="Q12" i="1" s="1"/>
  <c r="C13" i="1"/>
  <c r="Q13" i="1" s="1"/>
  <c r="C14" i="1"/>
  <c r="Q14" i="1" s="1"/>
  <c r="C15" i="1"/>
  <c r="Q15" i="1" s="1"/>
  <c r="C16" i="1"/>
  <c r="Q16" i="1" s="1"/>
  <c r="C17" i="1"/>
  <c r="Q17" i="1" s="1"/>
  <c r="C18" i="1"/>
  <c r="Q18" i="1" s="1"/>
  <c r="C19" i="1"/>
  <c r="Q19" i="1" s="1"/>
  <c r="C20" i="1"/>
  <c r="Q20" i="1" s="1"/>
  <c r="C21" i="1"/>
  <c r="Q21" i="1" s="1"/>
  <c r="C22" i="1"/>
  <c r="Q22" i="1" s="1"/>
  <c r="C23" i="1"/>
  <c r="Q23" i="1" s="1"/>
  <c r="C24" i="1"/>
  <c r="Q24" i="1" s="1"/>
  <c r="C25" i="1"/>
  <c r="Q25" i="1" s="1"/>
  <c r="C26" i="1"/>
  <c r="Q26" i="1" s="1"/>
  <c r="C27" i="1"/>
  <c r="Q27" i="1" s="1"/>
  <c r="C28" i="1"/>
  <c r="Q28" i="1" s="1"/>
  <c r="C29" i="1"/>
  <c r="Q29" i="1" s="1"/>
  <c r="C30" i="1"/>
  <c r="Q30" i="1" s="1"/>
  <c r="C31" i="1"/>
  <c r="Q31" i="1" s="1"/>
  <c r="C32" i="1"/>
  <c r="Q32" i="1" s="1"/>
  <c r="C33" i="1"/>
  <c r="Q33" i="1" s="1"/>
  <c r="C34" i="1"/>
  <c r="Q34" i="1" s="1"/>
  <c r="C35" i="1"/>
  <c r="Q35" i="1" s="1"/>
  <c r="C36" i="1"/>
  <c r="Q36" i="1" s="1"/>
  <c r="C37" i="1"/>
  <c r="Q37" i="1" s="1"/>
  <c r="C38" i="1"/>
  <c r="Q38" i="1" s="1"/>
  <c r="C39" i="1"/>
  <c r="Q39" i="1" s="1"/>
  <c r="C40" i="1"/>
  <c r="Q40" i="1" s="1"/>
  <c r="C8" i="1"/>
  <c r="Q8" i="1" s="1"/>
  <c r="J42" i="1"/>
  <c r="B42" i="1"/>
  <c r="O42" i="1" l="1"/>
  <c r="K42" i="1"/>
  <c r="C42" i="1"/>
  <c r="Q42" i="1" l="1"/>
</calcChain>
</file>

<file path=xl/sharedStrings.xml><?xml version="1.0" encoding="utf-8"?>
<sst xmlns="http://schemas.openxmlformats.org/spreadsheetml/2006/main" count="156" uniqueCount="43">
  <si>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</si>
  <si>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</si>
  <si>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</si>
  <si>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</si>
  <si>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</si>
  <si>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</si>
  <si>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</si>
  <si>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</si>
  <si>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</si>
  <si>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</si>
  <si>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</si>
  <si>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</si>
  <si>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</si>
  <si>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</si>
  <si>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</si>
  <si>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</si>
  <si>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</si>
  <si>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</si>
  <si>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</si>
  <si>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</si>
  <si>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</si>
  <si>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</si>
  <si>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</si>
  <si>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</si>
  <si>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</si>
  <si>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</si>
  <si>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</si>
  <si>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</si>
  <si>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</si>
  <si>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</si>
  <si>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</si>
  <si>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</si>
  <si>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</si>
  <si>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</si>
  <si>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</si>
  <si>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</si>
  <si>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FOFIR</t>
  </si>
  <si>
    <t>(MILES DE PESOS)</t>
  </si>
  <si>
    <t>ISAN</t>
  </si>
  <si>
    <t>FONDO GENERAL DE PARTICIPACIONES</t>
  </si>
  <si>
    <t>FONDO DE FOMENTO MUNICIPAL</t>
  </si>
  <si>
    <t>PARTICIPACIÓN ESPECÍFICA EN IEPS</t>
  </si>
  <si>
    <t>IMPUESTO SOBRE AUTOMÓVILES NUEVOS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</si>
</sst>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164" fontId="2" fillId="0" borderId="0" xfId="1" applyNumberFormat="1" applyFont="1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3" fillId="0" borderId="0" xfId="1" applyNumberFormat="1" applyFont="1" applyFill="1" applyBorder="1" applyAlignment="1">
      <alignment horizontal="left" indent="2"/>
    </xf>
    <xf numFmtId="164" fontId="4" fillId="0" borderId="0" xfId="1" applyNumberFormat="1" applyFont="1" applyFill="1" applyBorder="1" applyAlignment="1">
      <alignment horizontal="left" indent="2"/>
    </xf>
    <xf numFmtId="164" fontId="2" fillId="0" borderId="0" xfId="1" applyNumberFormat="1" applyFont="1" applyFill="1" applyBorder="1"/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Fill="1" applyBorder="1"/>
    <xf numFmtId="165" fontId="3" fillId="0" borderId="0" xfId="2" applyNumberFormat="1" applyFont="1" applyFill="1" applyBorder="1" applyAlignment="1">
      <alignment horizontal="left" indent="2"/>
    </xf>
    <xf numFmtId="164" fontId="0" fillId="0" borderId="0" xfId="0" applyNumberFormat="1"/>
    <xf numFmtId="1" fontId="0" fillId="0" borderId="0" xfId="0" applyNumberFormat="1"/>
    <xf numFmtId="0" fontId="2" fillId="2" borderId="0" xfId="0" applyFont="1" applyFill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3"/>
  <sheetViews>
    <sheetView tabSelected="1" topLeftCell="H1" workbookViewId="0">
      <selection activeCell="U42" sqref="U42"/>
    </sheetView>
  </sheetViews>
  <sheetFormatPr baseColWidth="10" defaultRowHeight="14.4" x14ac:dyDescent="0.3"/>
  <cols>
    <col min="1" max="1" width="26" customWidth="1"/>
    <col min="2" max="2" width="13.6640625" style="13" customWidth="1"/>
    <col min="3" max="3" width="15.6640625" customWidth="1"/>
    <col min="4" max="4" width="17.33203125" customWidth="1"/>
    <col min="5" max="5" width="23.33203125" customWidth="1"/>
    <col min="6" max="6" width="13.109375" customWidth="1"/>
    <col min="8" max="8" width="21.6640625" style="20" customWidth="1"/>
    <col min="9" max="9" width="24" customWidth="1"/>
    <col min="10" max="10" width="13.109375" customWidth="1"/>
    <col min="12" max="12" width="17.6640625" customWidth="1"/>
    <col min="13" max="13" width="29.44140625" customWidth="1"/>
    <col min="14" max="14" width="13.109375" customWidth="1"/>
    <col min="17" max="17" width="0" hidden="1" customWidth="1"/>
  </cols>
  <sheetData>
    <row r="2" spans="1:21" ht="32.25" customHeight="1" x14ac:dyDescent="0.3">
      <c r="A2" s="27" t="s">
        <v>39</v>
      </c>
      <c r="B2" s="27"/>
      <c r="C2" s="1">
        <v>1669744</v>
      </c>
      <c r="E2" s="27" t="s">
        <v>40</v>
      </c>
      <c r="F2" s="27"/>
      <c r="G2" s="1">
        <v>526312</v>
      </c>
      <c r="H2" s="19"/>
      <c r="I2" s="27" t="s">
        <v>41</v>
      </c>
      <c r="J2" s="27"/>
      <c r="K2" s="1">
        <v>30389</v>
      </c>
      <c r="M2" s="27" t="s">
        <v>42</v>
      </c>
      <c r="N2" s="27"/>
      <c r="O2" s="1">
        <v>25187</v>
      </c>
    </row>
    <row r="3" spans="1:21" x14ac:dyDescent="0.3">
      <c r="F3" s="13"/>
      <c r="J3" s="13"/>
      <c r="N3" s="13"/>
    </row>
    <row r="4" spans="1:21" x14ac:dyDescent="0.3">
      <c r="A4" s="28" t="s">
        <v>37</v>
      </c>
      <c r="B4" s="28"/>
      <c r="C4" s="28"/>
      <c r="E4" s="28" t="s">
        <v>37</v>
      </c>
      <c r="F4" s="28"/>
      <c r="G4" s="28"/>
      <c r="H4" s="21"/>
      <c r="I4" s="28" t="s">
        <v>37</v>
      </c>
      <c r="J4" s="28"/>
      <c r="K4" s="28"/>
      <c r="M4" s="28" t="s">
        <v>37</v>
      </c>
      <c r="N4" s="28"/>
      <c r="O4" s="28"/>
    </row>
    <row r="5" spans="1:21" x14ac:dyDescent="0.3">
      <c r="A5" s="29" t="s">
        <v>0</v>
      </c>
      <c r="B5" s="31" t="s">
        <v>1</v>
      </c>
      <c r="C5" s="33" t="s">
        <v>36</v>
      </c>
      <c r="E5" s="29" t="s">
        <v>0</v>
      </c>
      <c r="F5" s="31" t="s">
        <v>1</v>
      </c>
      <c r="G5" s="33" t="s">
        <v>38</v>
      </c>
      <c r="H5" s="22"/>
      <c r="I5" s="29" t="s">
        <v>0</v>
      </c>
      <c r="J5" s="31" t="s">
        <v>1</v>
      </c>
      <c r="K5" s="33" t="s">
        <v>38</v>
      </c>
      <c r="M5" s="29" t="s">
        <v>0</v>
      </c>
      <c r="N5" s="31" t="s">
        <v>1</v>
      </c>
      <c r="O5" s="33" t="s">
        <v>38</v>
      </c>
    </row>
    <row r="6" spans="1:21" x14ac:dyDescent="0.3">
      <c r="A6" s="30"/>
      <c r="B6" s="32"/>
      <c r="C6" s="34"/>
      <c r="E6" s="30"/>
      <c r="F6" s="32"/>
      <c r="G6" s="34"/>
      <c r="H6" s="22"/>
      <c r="I6" s="30"/>
      <c r="J6" s="32"/>
      <c r="K6" s="34"/>
      <c r="M6" s="30"/>
      <c r="N6" s="32"/>
      <c r="O6" s="34"/>
    </row>
    <row r="7" spans="1:21" x14ac:dyDescent="0.3">
      <c r="A7" s="2"/>
      <c r="B7" s="9"/>
      <c r="C7" s="3"/>
      <c r="E7" s="2"/>
      <c r="F7" s="9"/>
      <c r="G7" s="3"/>
      <c r="H7" s="23"/>
      <c r="I7" s="2"/>
      <c r="J7" s="9"/>
      <c r="K7" s="3"/>
      <c r="M7" s="2"/>
      <c r="N7" s="9"/>
      <c r="O7" s="3"/>
    </row>
    <row r="8" spans="1:21" x14ac:dyDescent="0.3">
      <c r="A8" s="4" t="s">
        <v>2</v>
      </c>
      <c r="B8" s="10">
        <v>1.7033706858677788E-2</v>
      </c>
      <c r="C8" s="14">
        <f>$C$2*B8</f>
        <v>28441.929825036084</v>
      </c>
      <c r="E8" s="4" t="s">
        <v>2</v>
      </c>
      <c r="F8" s="10">
        <v>1.7033706858677788E-2</v>
      </c>
      <c r="G8" s="14">
        <f>$G$2*F8</f>
        <v>8965.0443242044239</v>
      </c>
      <c r="H8" s="17"/>
      <c r="I8" s="4" t="s">
        <v>2</v>
      </c>
      <c r="J8" s="10">
        <v>1.7033706858677788E-2</v>
      </c>
      <c r="K8" s="14">
        <f>$K$2*J8</f>
        <v>517.63731772835933</v>
      </c>
      <c r="M8" s="4" t="s">
        <v>2</v>
      </c>
      <c r="N8" s="10">
        <v>1.7033706858677788E-2</v>
      </c>
      <c r="O8" s="14">
        <f>$O$2*N8</f>
        <v>429.02797464951743</v>
      </c>
      <c r="Q8" s="25">
        <f t="shared" ref="Q8:Q39" si="0">C8+G8+K8+O8</f>
        <v>38353.639441618383</v>
      </c>
      <c r="R8" s="26"/>
      <c r="U8" s="25"/>
    </row>
    <row r="9" spans="1:21" x14ac:dyDescent="0.3">
      <c r="A9" s="4" t="s">
        <v>3</v>
      </c>
      <c r="B9" s="10">
        <v>2.0083075040287265E-2</v>
      </c>
      <c r="C9" s="14">
        <f t="shared" ref="C9:C40" si="1">$C$2*B9</f>
        <v>33533.59405006942</v>
      </c>
      <c r="E9" s="4" t="s">
        <v>3</v>
      </c>
      <c r="F9" s="10">
        <v>2.0083075040287265E-2</v>
      </c>
      <c r="G9" s="14">
        <f t="shared" ref="G9:G40" si="2">$G$2*F9</f>
        <v>10569.963390603671</v>
      </c>
      <c r="H9" s="17"/>
      <c r="I9" s="4" t="s">
        <v>3</v>
      </c>
      <c r="J9" s="10">
        <v>2.0083075040287265E-2</v>
      </c>
      <c r="K9" s="14">
        <f t="shared" ref="K9:K40" si="3">$K$2*J9</f>
        <v>610.30456739928968</v>
      </c>
      <c r="M9" s="4" t="s">
        <v>3</v>
      </c>
      <c r="N9" s="10">
        <v>2.0083075040287265E-2</v>
      </c>
      <c r="O9" s="14">
        <f t="shared" ref="O9:O40" si="4">$O$2*N9</f>
        <v>505.83241103971534</v>
      </c>
      <c r="Q9" s="25">
        <f t="shared" si="0"/>
        <v>45219.694419112093</v>
      </c>
      <c r="R9" s="26"/>
      <c r="U9" s="25"/>
    </row>
    <row r="10" spans="1:21" x14ac:dyDescent="0.3">
      <c r="A10" s="4" t="s">
        <v>4</v>
      </c>
      <c r="B10" s="10">
        <v>2.3380367591407932E-2</v>
      </c>
      <c r="C10" s="14">
        <f t="shared" si="1"/>
        <v>39039.228503547849</v>
      </c>
      <c r="E10" s="4" t="s">
        <v>4</v>
      </c>
      <c r="F10" s="10">
        <v>2.3380367591407932E-2</v>
      </c>
      <c r="G10" s="14">
        <f t="shared" si="2"/>
        <v>12305.368027769091</v>
      </c>
      <c r="H10" s="17"/>
      <c r="I10" s="4" t="s">
        <v>4</v>
      </c>
      <c r="J10" s="10">
        <v>2.3380367591407932E-2</v>
      </c>
      <c r="K10" s="14">
        <f t="shared" si="3"/>
        <v>710.50599073529565</v>
      </c>
      <c r="M10" s="4" t="s">
        <v>4</v>
      </c>
      <c r="N10" s="10">
        <v>2.3380367591407932E-2</v>
      </c>
      <c r="O10" s="14">
        <f t="shared" si="4"/>
        <v>588.8813185247916</v>
      </c>
      <c r="Q10" s="25">
        <f t="shared" si="0"/>
        <v>52643.983840577035</v>
      </c>
      <c r="R10" s="26"/>
      <c r="U10" s="25"/>
    </row>
    <row r="11" spans="1:21" x14ac:dyDescent="0.3">
      <c r="A11" s="4" t="s">
        <v>5</v>
      </c>
      <c r="B11" s="10">
        <v>3.7390967533845756E-2</v>
      </c>
      <c r="C11" s="14">
        <f t="shared" si="1"/>
        <v>62433.343693833747</v>
      </c>
      <c r="E11" s="4" t="s">
        <v>5</v>
      </c>
      <c r="F11" s="10">
        <v>3.7390967533845756E-2</v>
      </c>
      <c r="G11" s="14">
        <f t="shared" si="2"/>
        <v>19679.314904673429</v>
      </c>
      <c r="H11" s="17"/>
      <c r="I11" s="4" t="s">
        <v>5</v>
      </c>
      <c r="J11" s="10">
        <v>3.7390967533845756E-2</v>
      </c>
      <c r="K11" s="14">
        <f t="shared" si="3"/>
        <v>1136.2741123860387</v>
      </c>
      <c r="M11" s="4" t="s">
        <v>5</v>
      </c>
      <c r="N11" s="10">
        <v>3.7390967533845756E-2</v>
      </c>
      <c r="O11" s="14">
        <f t="shared" si="4"/>
        <v>941.76629927497311</v>
      </c>
      <c r="Q11" s="25">
        <f t="shared" si="0"/>
        <v>84190.699010168173</v>
      </c>
      <c r="R11" s="26"/>
      <c r="U11" s="25"/>
    </row>
    <row r="12" spans="1:21" x14ac:dyDescent="0.3">
      <c r="A12" s="4" t="s">
        <v>6</v>
      </c>
      <c r="B12" s="10">
        <v>1.642533916755036E-2</v>
      </c>
      <c r="C12" s="14">
        <f t="shared" si="1"/>
        <v>27426.111522982206</v>
      </c>
      <c r="E12" s="4" t="s">
        <v>6</v>
      </c>
      <c r="F12" s="10">
        <v>1.642533916755036E-2</v>
      </c>
      <c r="G12" s="14">
        <f t="shared" si="2"/>
        <v>8644.8531079517652</v>
      </c>
      <c r="H12" s="17"/>
      <c r="I12" s="4" t="s">
        <v>6</v>
      </c>
      <c r="J12" s="10">
        <v>1.642533916755036E-2</v>
      </c>
      <c r="K12" s="14">
        <f t="shared" si="3"/>
        <v>499.14963196268786</v>
      </c>
      <c r="M12" s="4" t="s">
        <v>6</v>
      </c>
      <c r="N12" s="10">
        <v>1.642533916755036E-2</v>
      </c>
      <c r="O12" s="14">
        <f t="shared" si="4"/>
        <v>413.70501761309089</v>
      </c>
      <c r="Q12" s="25">
        <f t="shared" si="0"/>
        <v>36983.819280509757</v>
      </c>
      <c r="R12" s="26"/>
      <c r="U12" s="25"/>
    </row>
    <row r="13" spans="1:21" x14ac:dyDescent="0.3">
      <c r="A13" s="4" t="s">
        <v>7</v>
      </c>
      <c r="B13" s="10">
        <v>7.192042539468288E-2</v>
      </c>
      <c r="C13" s="14">
        <f t="shared" si="1"/>
        <v>120088.69878021938</v>
      </c>
      <c r="E13" s="4" t="s">
        <v>7</v>
      </c>
      <c r="F13" s="10">
        <v>7.192042539468288E-2</v>
      </c>
      <c r="G13" s="14">
        <f t="shared" si="2"/>
        <v>37852.582930326338</v>
      </c>
      <c r="H13" s="17"/>
      <c r="I13" s="4" t="s">
        <v>7</v>
      </c>
      <c r="J13" s="10">
        <v>7.192042539468288E-2</v>
      </c>
      <c r="K13" s="14">
        <f t="shared" si="3"/>
        <v>2185.5898073190178</v>
      </c>
      <c r="M13" s="4" t="s">
        <v>7</v>
      </c>
      <c r="N13" s="10">
        <v>7.192042539468288E-2</v>
      </c>
      <c r="O13" s="14">
        <f t="shared" si="4"/>
        <v>1811.4597544158778</v>
      </c>
      <c r="Q13" s="25">
        <f t="shared" si="0"/>
        <v>161938.3312722806</v>
      </c>
      <c r="R13" s="26"/>
      <c r="U13" s="25"/>
    </row>
    <row r="14" spans="1:21" x14ac:dyDescent="0.3">
      <c r="A14" s="4" t="s">
        <v>8</v>
      </c>
      <c r="B14" s="10">
        <v>0.1519357014076009</v>
      </c>
      <c r="C14" s="14">
        <f t="shared" si="1"/>
        <v>253693.72581113316</v>
      </c>
      <c r="E14" s="4" t="s">
        <v>8</v>
      </c>
      <c r="F14" s="10">
        <v>0.1519357014076009</v>
      </c>
      <c r="G14" s="14">
        <f t="shared" si="2"/>
        <v>79965.582879237249</v>
      </c>
      <c r="H14" s="17"/>
      <c r="I14" s="4" t="s">
        <v>8</v>
      </c>
      <c r="J14" s="10">
        <v>0.1519357014076009</v>
      </c>
      <c r="K14" s="14">
        <f t="shared" si="3"/>
        <v>4617.1740300755837</v>
      </c>
      <c r="M14" s="4" t="s">
        <v>8</v>
      </c>
      <c r="N14" s="10">
        <v>0.1519357014076009</v>
      </c>
      <c r="O14" s="14">
        <f t="shared" si="4"/>
        <v>3826.8045113532439</v>
      </c>
      <c r="Q14" s="25">
        <f t="shared" si="0"/>
        <v>342103.28723179927</v>
      </c>
      <c r="R14" s="26"/>
      <c r="U14" s="25"/>
    </row>
    <row r="15" spans="1:21" x14ac:dyDescent="0.3">
      <c r="A15" s="4" t="s">
        <v>9</v>
      </c>
      <c r="B15" s="10">
        <v>4.2022375597206785E-2</v>
      </c>
      <c r="C15" s="14">
        <f t="shared" si="1"/>
        <v>70166.609519182442</v>
      </c>
      <c r="E15" s="4" t="s">
        <v>9</v>
      </c>
      <c r="F15" s="10">
        <v>4.2022375597206785E-2</v>
      </c>
      <c r="G15" s="14">
        <f t="shared" si="2"/>
        <v>22116.880545317097</v>
      </c>
      <c r="H15" s="17"/>
      <c r="I15" s="4" t="s">
        <v>9</v>
      </c>
      <c r="J15" s="10">
        <v>4.2022375597206785E-2</v>
      </c>
      <c r="K15" s="14">
        <f t="shared" si="3"/>
        <v>1277.0179720235169</v>
      </c>
      <c r="M15" s="4" t="s">
        <v>9</v>
      </c>
      <c r="N15" s="10">
        <v>4.2022375597206785E-2</v>
      </c>
      <c r="O15" s="14">
        <f t="shared" si="4"/>
        <v>1058.4175741668473</v>
      </c>
      <c r="Q15" s="25">
        <f t="shared" si="0"/>
        <v>94618.925610689897</v>
      </c>
      <c r="R15" s="26"/>
      <c r="U15" s="25"/>
    </row>
    <row r="16" spans="1:21" x14ac:dyDescent="0.3">
      <c r="A16" s="4" t="s">
        <v>10</v>
      </c>
      <c r="B16" s="10">
        <v>1.6687957008357814E-2</v>
      </c>
      <c r="C16" s="14">
        <f t="shared" si="1"/>
        <v>27864.616086963411</v>
      </c>
      <c r="E16" s="4" t="s">
        <v>10</v>
      </c>
      <c r="F16" s="10">
        <v>1.6687957008357814E-2</v>
      </c>
      <c r="G16" s="14">
        <f t="shared" si="2"/>
        <v>8783.0720289828187</v>
      </c>
      <c r="H16" s="17"/>
      <c r="I16" s="4" t="s">
        <v>10</v>
      </c>
      <c r="J16" s="10">
        <v>1.6687957008357814E-2</v>
      </c>
      <c r="K16" s="14">
        <f t="shared" si="3"/>
        <v>507.13032552698564</v>
      </c>
      <c r="M16" s="4" t="s">
        <v>10</v>
      </c>
      <c r="N16" s="10">
        <v>1.6687957008357814E-2</v>
      </c>
      <c r="O16" s="14">
        <f t="shared" si="4"/>
        <v>420.31957316950826</v>
      </c>
      <c r="Q16" s="25">
        <f t="shared" si="0"/>
        <v>37575.138014642725</v>
      </c>
      <c r="R16" s="26"/>
      <c r="U16" s="25"/>
    </row>
    <row r="17" spans="1:21" x14ac:dyDescent="0.3">
      <c r="A17" s="4" t="s">
        <v>11</v>
      </c>
      <c r="B17" s="10">
        <v>1.6945908604014914E-2</v>
      </c>
      <c r="C17" s="14">
        <f t="shared" si="1"/>
        <v>28295.329216102276</v>
      </c>
      <c r="E17" s="4" t="s">
        <v>11</v>
      </c>
      <c r="F17" s="10">
        <v>1.6945908604014914E-2</v>
      </c>
      <c r="G17" s="14">
        <f t="shared" si="2"/>
        <v>8918.8350491962974</v>
      </c>
      <c r="H17" s="17"/>
      <c r="I17" s="4" t="s">
        <v>11</v>
      </c>
      <c r="J17" s="10">
        <v>1.6945908604014914E-2</v>
      </c>
      <c r="K17" s="14">
        <f t="shared" si="3"/>
        <v>514.96921656740926</v>
      </c>
      <c r="M17" s="4" t="s">
        <v>11</v>
      </c>
      <c r="N17" s="10">
        <v>1.6945908604014914E-2</v>
      </c>
      <c r="O17" s="14">
        <f t="shared" si="4"/>
        <v>426.81660000932362</v>
      </c>
      <c r="Q17" s="25">
        <f t="shared" si="0"/>
        <v>38155.950081875308</v>
      </c>
      <c r="R17" s="26"/>
      <c r="U17" s="25"/>
    </row>
    <row r="18" spans="1:21" x14ac:dyDescent="0.3">
      <c r="A18" s="4" t="s">
        <v>12</v>
      </c>
      <c r="B18" s="10">
        <v>7.8802747972962578E-2</v>
      </c>
      <c r="C18" s="14">
        <f t="shared" si="1"/>
        <v>131580.41561136642</v>
      </c>
      <c r="E18" s="4" t="s">
        <v>12</v>
      </c>
      <c r="F18" s="10">
        <v>7.8802747972962578E-2</v>
      </c>
      <c r="G18" s="14">
        <f t="shared" si="2"/>
        <v>41474.831891145877</v>
      </c>
      <c r="H18" s="17"/>
      <c r="I18" s="4" t="s">
        <v>12</v>
      </c>
      <c r="J18" s="10">
        <v>7.8802747972962578E-2</v>
      </c>
      <c r="K18" s="14">
        <f t="shared" si="3"/>
        <v>2394.7367081503598</v>
      </c>
      <c r="M18" s="4" t="s">
        <v>12</v>
      </c>
      <c r="N18" s="10">
        <v>7.8802747972962578E-2</v>
      </c>
      <c r="O18" s="14">
        <f t="shared" si="4"/>
        <v>1984.8048131950084</v>
      </c>
      <c r="Q18" s="25">
        <f t="shared" si="0"/>
        <v>177434.78902385768</v>
      </c>
      <c r="R18" s="26"/>
      <c r="U18" s="25"/>
    </row>
    <row r="19" spans="1:21" x14ac:dyDescent="0.3">
      <c r="A19" s="4" t="s">
        <v>13</v>
      </c>
      <c r="B19" s="10">
        <v>2.7355450985018036E-2</v>
      </c>
      <c r="C19" s="14">
        <f t="shared" si="1"/>
        <v>45676.600149527956</v>
      </c>
      <c r="E19" s="4" t="s">
        <v>13</v>
      </c>
      <c r="F19" s="10">
        <v>2.7355450985018036E-2</v>
      </c>
      <c r="G19" s="14">
        <f t="shared" si="2"/>
        <v>14397.502118826813</v>
      </c>
      <c r="H19" s="17"/>
      <c r="I19" s="4" t="s">
        <v>13</v>
      </c>
      <c r="J19" s="10">
        <v>2.7355450985018036E-2</v>
      </c>
      <c r="K19" s="14">
        <f t="shared" si="3"/>
        <v>831.30479998371311</v>
      </c>
      <c r="M19" s="4" t="s">
        <v>13</v>
      </c>
      <c r="N19" s="10">
        <v>2.7355450985018036E-2</v>
      </c>
      <c r="O19" s="14">
        <f t="shared" si="4"/>
        <v>689.00174395964927</v>
      </c>
      <c r="Q19" s="25">
        <f t="shared" si="0"/>
        <v>61594.408812298134</v>
      </c>
      <c r="R19" s="26"/>
      <c r="U19" s="25"/>
    </row>
    <row r="20" spans="1:21" x14ac:dyDescent="0.3">
      <c r="A20" s="4" t="s">
        <v>14</v>
      </c>
      <c r="B20" s="10">
        <v>1.6063690971899573E-2</v>
      </c>
      <c r="C20" s="14">
        <f t="shared" si="1"/>
        <v>26822.25161818348</v>
      </c>
      <c r="E20" s="4" t="s">
        <v>14</v>
      </c>
      <c r="F20" s="10">
        <v>1.6063690971899573E-2</v>
      </c>
      <c r="G20" s="14">
        <f t="shared" si="2"/>
        <v>8454.5133228024079</v>
      </c>
      <c r="H20" s="17"/>
      <c r="I20" s="4" t="s">
        <v>14</v>
      </c>
      <c r="J20" s="10">
        <v>1.6063690971899573E-2</v>
      </c>
      <c r="K20" s="14">
        <f t="shared" si="3"/>
        <v>488.15950494505614</v>
      </c>
      <c r="M20" s="4" t="s">
        <v>14</v>
      </c>
      <c r="N20" s="10">
        <v>1.6063690971899573E-2</v>
      </c>
      <c r="O20" s="14">
        <f t="shared" si="4"/>
        <v>404.59618450923455</v>
      </c>
      <c r="Q20" s="25">
        <f t="shared" si="0"/>
        <v>36169.520630440173</v>
      </c>
      <c r="R20" s="26"/>
      <c r="U20" s="25"/>
    </row>
    <row r="21" spans="1:21" x14ac:dyDescent="0.3">
      <c r="A21" s="4" t="s">
        <v>15</v>
      </c>
      <c r="B21" s="10">
        <v>1.5715666325296647E-2</v>
      </c>
      <c r="C21" s="14">
        <f t="shared" si="1"/>
        <v>26241.139552666125</v>
      </c>
      <c r="E21" s="4" t="s">
        <v>15</v>
      </c>
      <c r="F21" s="10">
        <v>1.5715666325296647E-2</v>
      </c>
      <c r="G21" s="14">
        <f t="shared" si="2"/>
        <v>8271.3437749995283</v>
      </c>
      <c r="H21" s="17"/>
      <c r="I21" s="4" t="s">
        <v>15</v>
      </c>
      <c r="J21" s="10">
        <v>1.5715666325296647E-2</v>
      </c>
      <c r="K21" s="14">
        <f t="shared" si="3"/>
        <v>477.5833839594398</v>
      </c>
      <c r="M21" s="4" t="s">
        <v>15</v>
      </c>
      <c r="N21" s="10">
        <v>1.5715666325296647E-2</v>
      </c>
      <c r="O21" s="14">
        <f t="shared" si="4"/>
        <v>395.83048773524666</v>
      </c>
      <c r="Q21" s="25">
        <f t="shared" si="0"/>
        <v>35385.897199360348</v>
      </c>
      <c r="R21" s="26"/>
      <c r="U21" s="25"/>
    </row>
    <row r="22" spans="1:21" x14ac:dyDescent="0.3">
      <c r="A22" s="4" t="s">
        <v>16</v>
      </c>
      <c r="B22" s="10">
        <v>1.9569527620413942E-2</v>
      </c>
      <c r="C22" s="14">
        <f t="shared" si="1"/>
        <v>32676.101327020457</v>
      </c>
      <c r="E22" s="4" t="s">
        <v>16</v>
      </c>
      <c r="F22" s="10">
        <v>1.9569527620413942E-2</v>
      </c>
      <c r="G22" s="14">
        <f t="shared" si="2"/>
        <v>10299.677220955302</v>
      </c>
      <c r="H22" s="17"/>
      <c r="I22" s="4" t="s">
        <v>16</v>
      </c>
      <c r="J22" s="10">
        <v>1.9569527620413942E-2</v>
      </c>
      <c r="K22" s="14">
        <f t="shared" si="3"/>
        <v>594.6983748567593</v>
      </c>
      <c r="M22" s="4" t="s">
        <v>16</v>
      </c>
      <c r="N22" s="10">
        <v>1.9569527620413942E-2</v>
      </c>
      <c r="O22" s="14">
        <f t="shared" si="4"/>
        <v>492.89769217536599</v>
      </c>
      <c r="Q22" s="25">
        <f t="shared" si="0"/>
        <v>44063.37461500788</v>
      </c>
      <c r="R22" s="26"/>
      <c r="U22" s="25"/>
    </row>
    <row r="23" spans="1:21" x14ac:dyDescent="0.3">
      <c r="A23" s="4" t="s">
        <v>17</v>
      </c>
      <c r="B23" s="10">
        <v>1.8501488644074356E-2</v>
      </c>
      <c r="C23" s="14">
        <f t="shared" si="1"/>
        <v>30892.749654511292</v>
      </c>
      <c r="E23" s="4" t="s">
        <v>17</v>
      </c>
      <c r="F23" s="10">
        <v>1.8501488644074356E-2</v>
      </c>
      <c r="G23" s="14">
        <f t="shared" si="2"/>
        <v>9737.5554912400621</v>
      </c>
      <c r="H23" s="17"/>
      <c r="I23" s="4" t="s">
        <v>17</v>
      </c>
      <c r="J23" s="10">
        <v>1.8501488644074356E-2</v>
      </c>
      <c r="K23" s="14">
        <f t="shared" si="3"/>
        <v>562.24173840477556</v>
      </c>
      <c r="M23" s="4" t="s">
        <v>17</v>
      </c>
      <c r="N23" s="10">
        <v>1.8501488644074356E-2</v>
      </c>
      <c r="O23" s="14">
        <f t="shared" si="4"/>
        <v>465.99699447830079</v>
      </c>
      <c r="Q23" s="25">
        <f t="shared" si="0"/>
        <v>41658.543878634424</v>
      </c>
      <c r="R23" s="26"/>
      <c r="U23" s="25"/>
    </row>
    <row r="24" spans="1:21" x14ac:dyDescent="0.3">
      <c r="A24" s="4" t="s">
        <v>18</v>
      </c>
      <c r="B24" s="10">
        <v>2.9728223549333899E-2</v>
      </c>
      <c r="C24" s="14">
        <f t="shared" si="1"/>
        <v>49638.522902158984</v>
      </c>
      <c r="E24" s="4" t="s">
        <v>18</v>
      </c>
      <c r="F24" s="10">
        <v>2.9728223549333899E-2</v>
      </c>
      <c r="G24" s="14">
        <f t="shared" si="2"/>
        <v>15646.320792697023</v>
      </c>
      <c r="H24" s="17"/>
      <c r="I24" s="4" t="s">
        <v>18</v>
      </c>
      <c r="J24" s="10">
        <v>2.9728223549333899E-2</v>
      </c>
      <c r="K24" s="14">
        <f t="shared" si="3"/>
        <v>903.41098544070792</v>
      </c>
      <c r="M24" s="4" t="s">
        <v>18</v>
      </c>
      <c r="N24" s="10">
        <v>2.9728223549333899E-2</v>
      </c>
      <c r="O24" s="14">
        <f t="shared" si="4"/>
        <v>748.76476653707289</v>
      </c>
      <c r="Q24" s="25">
        <f t="shared" si="0"/>
        <v>66937.019446833787</v>
      </c>
      <c r="R24" s="26"/>
      <c r="U24" s="25"/>
    </row>
    <row r="25" spans="1:21" x14ac:dyDescent="0.3">
      <c r="A25" s="4" t="s">
        <v>19</v>
      </c>
      <c r="B25" s="10">
        <v>5.0784649698391783E-2</v>
      </c>
      <c r="C25" s="14">
        <f t="shared" si="1"/>
        <v>84797.364125991488</v>
      </c>
      <c r="E25" s="4" t="s">
        <v>19</v>
      </c>
      <c r="F25" s="10">
        <v>5.0784649698391783E-2</v>
      </c>
      <c r="G25" s="14">
        <f t="shared" si="2"/>
        <v>26728.570552059977</v>
      </c>
      <c r="H25" s="17"/>
      <c r="I25" s="4" t="s">
        <v>19</v>
      </c>
      <c r="J25" s="10">
        <v>5.0784649698391783E-2</v>
      </c>
      <c r="K25" s="14">
        <f t="shared" si="3"/>
        <v>1543.2947196844279</v>
      </c>
      <c r="M25" s="4" t="s">
        <v>19</v>
      </c>
      <c r="N25" s="10">
        <v>5.0784649698391783E-2</v>
      </c>
      <c r="O25" s="14">
        <f t="shared" si="4"/>
        <v>1279.1129719533938</v>
      </c>
      <c r="Q25" s="25">
        <f t="shared" si="0"/>
        <v>114348.34236968929</v>
      </c>
      <c r="R25" s="26"/>
      <c r="U25" s="25"/>
    </row>
    <row r="26" spans="1:21" x14ac:dyDescent="0.3">
      <c r="A26" s="4" t="s">
        <v>20</v>
      </c>
      <c r="B26" s="10">
        <v>1.687698887448584E-2</v>
      </c>
      <c r="C26" s="14">
        <f t="shared" si="1"/>
        <v>28180.250911239484</v>
      </c>
      <c r="E26" s="4" t="s">
        <v>20</v>
      </c>
      <c r="F26" s="10">
        <v>1.687698887448584E-2</v>
      </c>
      <c r="G26" s="14">
        <f t="shared" si="2"/>
        <v>8882.5617685083907</v>
      </c>
      <c r="H26" s="17"/>
      <c r="I26" s="4" t="s">
        <v>20</v>
      </c>
      <c r="J26" s="10">
        <v>1.687698887448584E-2</v>
      </c>
      <c r="K26" s="14">
        <f t="shared" si="3"/>
        <v>512.8748149067502</v>
      </c>
      <c r="M26" s="4" t="s">
        <v>20</v>
      </c>
      <c r="N26" s="10">
        <v>1.687698887448584E-2</v>
      </c>
      <c r="O26" s="14">
        <f t="shared" si="4"/>
        <v>425.08071878167488</v>
      </c>
      <c r="Q26" s="25">
        <f t="shared" si="0"/>
        <v>38000.768213436299</v>
      </c>
      <c r="R26" s="26"/>
      <c r="U26" s="25"/>
    </row>
    <row r="27" spans="1:21" x14ac:dyDescent="0.3">
      <c r="A27" s="4" t="s">
        <v>21</v>
      </c>
      <c r="B27" s="10">
        <v>1.9910877570882203E-2</v>
      </c>
      <c r="C27" s="14">
        <f t="shared" si="1"/>
        <v>33246.068358715136</v>
      </c>
      <c r="E27" s="4" t="s">
        <v>21</v>
      </c>
      <c r="F27" s="10">
        <v>1.9910877570882203E-2</v>
      </c>
      <c r="G27" s="14">
        <f t="shared" si="2"/>
        <v>10479.333796086154</v>
      </c>
      <c r="H27" s="17"/>
      <c r="I27" s="4" t="s">
        <v>21</v>
      </c>
      <c r="J27" s="10">
        <v>1.9910877570882203E-2</v>
      </c>
      <c r="K27" s="14">
        <f t="shared" si="3"/>
        <v>605.07165850153922</v>
      </c>
      <c r="M27" s="4" t="s">
        <v>21</v>
      </c>
      <c r="N27" s="10">
        <v>1.9910877570882203E-2</v>
      </c>
      <c r="O27" s="14">
        <f t="shared" si="4"/>
        <v>501.49527337781007</v>
      </c>
      <c r="Q27" s="25">
        <f t="shared" si="0"/>
        <v>44831.969086680641</v>
      </c>
      <c r="R27" s="26"/>
      <c r="U27" s="25"/>
    </row>
    <row r="28" spans="1:21" x14ac:dyDescent="0.3">
      <c r="A28" s="4" t="s">
        <v>22</v>
      </c>
      <c r="B28" s="10">
        <v>2.5183323085410526E-2</v>
      </c>
      <c r="C28" s="14">
        <f t="shared" si="1"/>
        <v>42049.702621925717</v>
      </c>
      <c r="E28" s="4" t="s">
        <v>22</v>
      </c>
      <c r="F28" s="10">
        <v>2.5183323085410526E-2</v>
      </c>
      <c r="G28" s="14">
        <f t="shared" si="2"/>
        <v>13254.285139728585</v>
      </c>
      <c r="H28" s="17"/>
      <c r="I28" s="4" t="s">
        <v>22</v>
      </c>
      <c r="J28" s="10">
        <v>2.5183323085410526E-2</v>
      </c>
      <c r="K28" s="14">
        <f t="shared" si="3"/>
        <v>765.29600524254045</v>
      </c>
      <c r="M28" s="4" t="s">
        <v>22</v>
      </c>
      <c r="N28" s="10">
        <v>2.5183323085410526E-2</v>
      </c>
      <c r="O28" s="14">
        <f t="shared" si="4"/>
        <v>634.29235855223487</v>
      </c>
      <c r="Q28" s="25">
        <f t="shared" si="0"/>
        <v>56703.576125449079</v>
      </c>
      <c r="R28" s="26"/>
      <c r="U28" s="25"/>
    </row>
    <row r="29" spans="1:21" x14ac:dyDescent="0.3">
      <c r="A29" s="4" t="s">
        <v>23</v>
      </c>
      <c r="B29" s="10">
        <v>1.5543917507366034E-2</v>
      </c>
      <c r="C29" s="14">
        <f t="shared" si="1"/>
        <v>25954.362994419389</v>
      </c>
      <c r="E29" s="4" t="s">
        <v>23</v>
      </c>
      <c r="F29" s="10">
        <v>1.5543917507366034E-2</v>
      </c>
      <c r="G29" s="14">
        <f t="shared" si="2"/>
        <v>8180.9503111368322</v>
      </c>
      <c r="H29" s="17"/>
      <c r="I29" s="4" t="s">
        <v>23</v>
      </c>
      <c r="J29" s="10">
        <v>1.5543917507366034E-2</v>
      </c>
      <c r="K29" s="14">
        <f t="shared" si="3"/>
        <v>472.36410913134642</v>
      </c>
      <c r="M29" s="4" t="s">
        <v>23</v>
      </c>
      <c r="N29" s="10">
        <v>1.5543917507366034E-2</v>
      </c>
      <c r="O29" s="14">
        <f t="shared" si="4"/>
        <v>391.50465025802828</v>
      </c>
      <c r="Q29" s="25">
        <f t="shared" si="0"/>
        <v>34999.182064945599</v>
      </c>
      <c r="R29" s="26"/>
      <c r="U29" s="25"/>
    </row>
    <row r="30" spans="1:21" x14ac:dyDescent="0.3">
      <c r="A30" s="4" t="s">
        <v>24</v>
      </c>
      <c r="B30" s="10">
        <v>1.7352341554024871E-2</v>
      </c>
      <c r="C30" s="14">
        <f t="shared" si="1"/>
        <v>28973.968195783706</v>
      </c>
      <c r="E30" s="4" t="s">
        <v>24</v>
      </c>
      <c r="F30" s="10">
        <v>1.7352341554024871E-2</v>
      </c>
      <c r="G30" s="14">
        <f t="shared" si="2"/>
        <v>9132.745587981939</v>
      </c>
      <c r="H30" s="17"/>
      <c r="I30" s="4" t="s">
        <v>24</v>
      </c>
      <c r="J30" s="10">
        <v>1.7352341554024871E-2</v>
      </c>
      <c r="K30" s="14">
        <f t="shared" si="3"/>
        <v>527.32030748526176</v>
      </c>
      <c r="M30" s="4" t="s">
        <v>24</v>
      </c>
      <c r="N30" s="10">
        <v>1.7352341554024871E-2</v>
      </c>
      <c r="O30" s="14">
        <f t="shared" si="4"/>
        <v>437.05342672122441</v>
      </c>
      <c r="Q30" s="25">
        <f t="shared" si="0"/>
        <v>39071.087517972141</v>
      </c>
      <c r="R30" s="26"/>
      <c r="U30" s="25"/>
    </row>
    <row r="31" spans="1:21" x14ac:dyDescent="0.3">
      <c r="A31" s="4" t="s">
        <v>25</v>
      </c>
      <c r="B31" s="10">
        <v>1.6967757341660103E-2</v>
      </c>
      <c r="C31" s="14">
        <f t="shared" si="1"/>
        <v>28331.811014692907</v>
      </c>
      <c r="E31" s="4" t="s">
        <v>25</v>
      </c>
      <c r="F31" s="10">
        <v>1.6967757341660103E-2</v>
      </c>
      <c r="G31" s="14">
        <f t="shared" si="2"/>
        <v>8930.3343020038119</v>
      </c>
      <c r="H31" s="17"/>
      <c r="I31" s="4" t="s">
        <v>25</v>
      </c>
      <c r="J31" s="10">
        <v>1.6967757341660103E-2</v>
      </c>
      <c r="K31" s="14">
        <f t="shared" si="3"/>
        <v>515.63317785570882</v>
      </c>
      <c r="M31" s="4" t="s">
        <v>25</v>
      </c>
      <c r="N31" s="10">
        <v>1.6967757341660103E-2</v>
      </c>
      <c r="O31" s="14">
        <f t="shared" si="4"/>
        <v>427.36690416439302</v>
      </c>
      <c r="Q31" s="25">
        <f t="shared" si="0"/>
        <v>38205.145398716821</v>
      </c>
      <c r="R31" s="26"/>
      <c r="U31" s="25"/>
    </row>
    <row r="32" spans="1:21" x14ac:dyDescent="0.3">
      <c r="A32" s="4" t="s">
        <v>26</v>
      </c>
      <c r="B32" s="10">
        <v>2.5889522151270213E-2</v>
      </c>
      <c r="C32" s="14">
        <f t="shared" si="1"/>
        <v>43228.874274950533</v>
      </c>
      <c r="E32" s="4" t="s">
        <v>26</v>
      </c>
      <c r="F32" s="10">
        <v>2.5889522151270213E-2</v>
      </c>
      <c r="G32" s="14">
        <f t="shared" si="2"/>
        <v>13625.966182479329</v>
      </c>
      <c r="H32" s="17"/>
      <c r="I32" s="4" t="s">
        <v>26</v>
      </c>
      <c r="J32" s="10">
        <v>2.5889522151270213E-2</v>
      </c>
      <c r="K32" s="14">
        <f t="shared" si="3"/>
        <v>786.75668865495049</v>
      </c>
      <c r="M32" s="4" t="s">
        <v>26</v>
      </c>
      <c r="N32" s="10">
        <v>2.5889522151270213E-2</v>
      </c>
      <c r="O32" s="14">
        <f t="shared" si="4"/>
        <v>652.0793944240429</v>
      </c>
      <c r="Q32" s="25">
        <f t="shared" si="0"/>
        <v>58293.676540508859</v>
      </c>
      <c r="R32" s="26"/>
      <c r="U32" s="25"/>
    </row>
    <row r="33" spans="1:21" x14ac:dyDescent="0.3">
      <c r="A33" s="4" t="s">
        <v>27</v>
      </c>
      <c r="B33" s="10">
        <v>2.0183553025146753E-2</v>
      </c>
      <c r="C33" s="14">
        <f t="shared" si="1"/>
        <v>33701.366562420641</v>
      </c>
      <c r="E33" s="4" t="s">
        <v>27</v>
      </c>
      <c r="F33" s="10">
        <v>2.0183553025146753E-2</v>
      </c>
      <c r="G33" s="14">
        <f t="shared" si="2"/>
        <v>10622.846159771037</v>
      </c>
      <c r="H33" s="17"/>
      <c r="I33" s="4" t="s">
        <v>27</v>
      </c>
      <c r="J33" s="10">
        <v>2.0183553025146753E-2</v>
      </c>
      <c r="K33" s="14">
        <f t="shared" si="3"/>
        <v>613.35799288118471</v>
      </c>
      <c r="M33" s="4" t="s">
        <v>27</v>
      </c>
      <c r="N33" s="10">
        <v>2.0183553025146753E-2</v>
      </c>
      <c r="O33" s="14">
        <f t="shared" si="4"/>
        <v>508.36315004437125</v>
      </c>
      <c r="Q33" s="25">
        <f t="shared" si="0"/>
        <v>45445.933865117229</v>
      </c>
      <c r="R33" s="26"/>
      <c r="U33" s="25"/>
    </row>
    <row r="34" spans="1:21" x14ac:dyDescent="0.3">
      <c r="A34" s="4" t="s">
        <v>28</v>
      </c>
      <c r="B34" s="10">
        <v>1.7229952703507793E-2</v>
      </c>
      <c r="C34" s="14">
        <f t="shared" si="1"/>
        <v>28769.610146965919</v>
      </c>
      <c r="E34" s="4" t="s">
        <v>28</v>
      </c>
      <c r="F34" s="10">
        <v>1.7229952703507793E-2</v>
      </c>
      <c r="G34" s="14">
        <f t="shared" si="2"/>
        <v>9068.3308672885942</v>
      </c>
      <c r="H34" s="17"/>
      <c r="I34" s="4" t="s">
        <v>28</v>
      </c>
      <c r="J34" s="10">
        <v>1.7229952703507793E-2</v>
      </c>
      <c r="K34" s="14">
        <f t="shared" si="3"/>
        <v>523.60103270689831</v>
      </c>
      <c r="M34" s="4" t="s">
        <v>28</v>
      </c>
      <c r="N34" s="10">
        <v>1.7229952703507793E-2</v>
      </c>
      <c r="O34" s="14">
        <f t="shared" si="4"/>
        <v>433.97081874325079</v>
      </c>
      <c r="Q34" s="25">
        <f t="shared" si="0"/>
        <v>38795.512865704659</v>
      </c>
      <c r="R34" s="26"/>
      <c r="U34" s="25"/>
    </row>
    <row r="35" spans="1:21" x14ac:dyDescent="0.3">
      <c r="A35" s="4" t="s">
        <v>29</v>
      </c>
      <c r="B35" s="10">
        <v>1.707774520801161E-2</v>
      </c>
      <c r="C35" s="14">
        <f t="shared" si="1"/>
        <v>28515.462594606139</v>
      </c>
      <c r="E35" s="4" t="s">
        <v>29</v>
      </c>
      <c r="F35" s="10">
        <v>1.707774520801161E-2</v>
      </c>
      <c r="G35" s="14">
        <f t="shared" si="2"/>
        <v>8988.2222359190055</v>
      </c>
      <c r="H35" s="17"/>
      <c r="I35" s="4" t="s">
        <v>29</v>
      </c>
      <c r="J35" s="10">
        <v>1.707774520801161E-2</v>
      </c>
      <c r="K35" s="14">
        <f t="shared" si="3"/>
        <v>518.9755991262648</v>
      </c>
      <c r="M35" s="4" t="s">
        <v>29</v>
      </c>
      <c r="N35" s="10">
        <v>1.707774520801161E-2</v>
      </c>
      <c r="O35" s="14">
        <f t="shared" si="4"/>
        <v>430.13716855418841</v>
      </c>
      <c r="Q35" s="25">
        <f t="shared" si="0"/>
        <v>38452.797598205601</v>
      </c>
      <c r="R35" s="26"/>
      <c r="U35" s="25"/>
    </row>
    <row r="36" spans="1:21" x14ac:dyDescent="0.3">
      <c r="A36" s="4" t="s">
        <v>30</v>
      </c>
      <c r="B36" s="10">
        <v>3.2676211214241559E-2</v>
      </c>
      <c r="C36" s="14">
        <f t="shared" si="1"/>
        <v>54560.907617712561</v>
      </c>
      <c r="E36" s="4" t="s">
        <v>30</v>
      </c>
      <c r="F36" s="10">
        <v>3.2676211214241559E-2</v>
      </c>
      <c r="G36" s="14">
        <f t="shared" si="2"/>
        <v>17197.882076589904</v>
      </c>
      <c r="H36" s="17"/>
      <c r="I36" s="4" t="s">
        <v>30</v>
      </c>
      <c r="J36" s="10">
        <v>3.2676211214241559E-2</v>
      </c>
      <c r="K36" s="14">
        <f t="shared" si="3"/>
        <v>992.99738258958678</v>
      </c>
      <c r="M36" s="4" t="s">
        <v>30</v>
      </c>
      <c r="N36" s="10">
        <v>3.2676211214241559E-2</v>
      </c>
      <c r="O36" s="14">
        <f t="shared" si="4"/>
        <v>823.01573185310212</v>
      </c>
      <c r="Q36" s="25">
        <f t="shared" si="0"/>
        <v>73574.802808745153</v>
      </c>
      <c r="R36" s="26"/>
      <c r="U36" s="25"/>
    </row>
    <row r="37" spans="1:21" x14ac:dyDescent="0.3">
      <c r="A37" s="4" t="s">
        <v>31</v>
      </c>
      <c r="B37" s="10">
        <v>4.4437891598354116E-2</v>
      </c>
      <c r="C37" s="14">
        <f t="shared" si="1"/>
        <v>74199.902869002195</v>
      </c>
      <c r="E37" s="4" t="s">
        <v>31</v>
      </c>
      <c r="F37" s="10">
        <v>4.4437891598354116E-2</v>
      </c>
      <c r="G37" s="14">
        <f t="shared" si="2"/>
        <v>23388.195602912951</v>
      </c>
      <c r="H37" s="17"/>
      <c r="I37" s="4" t="s">
        <v>31</v>
      </c>
      <c r="J37" s="10">
        <v>4.4437891598354116E-2</v>
      </c>
      <c r="K37" s="14">
        <f t="shared" si="3"/>
        <v>1350.4230877823832</v>
      </c>
      <c r="M37" s="4" t="s">
        <v>31</v>
      </c>
      <c r="N37" s="10">
        <v>4.4437891598354116E-2</v>
      </c>
      <c r="O37" s="14">
        <f t="shared" si="4"/>
        <v>1119.2571756877451</v>
      </c>
      <c r="Q37" s="25">
        <f t="shared" si="0"/>
        <v>100057.77873538528</v>
      </c>
      <c r="R37" s="26"/>
      <c r="U37" s="25"/>
    </row>
    <row r="38" spans="1:21" x14ac:dyDescent="0.3">
      <c r="A38" s="4" t="s">
        <v>32</v>
      </c>
      <c r="B38" s="10">
        <v>2.6373153917213978E-2</v>
      </c>
      <c r="C38" s="14">
        <f t="shared" si="1"/>
        <v>44036.415514344539</v>
      </c>
      <c r="E38" s="4" t="s">
        <v>32</v>
      </c>
      <c r="F38" s="10">
        <v>2.6373153917213978E-2</v>
      </c>
      <c r="G38" s="14">
        <f t="shared" si="2"/>
        <v>13880.507384476723</v>
      </c>
      <c r="H38" s="17"/>
      <c r="I38" s="4" t="s">
        <v>32</v>
      </c>
      <c r="J38" s="10">
        <v>2.6373153917213978E-2</v>
      </c>
      <c r="K38" s="14">
        <f t="shared" si="3"/>
        <v>801.45377439021559</v>
      </c>
      <c r="M38" s="4" t="s">
        <v>32</v>
      </c>
      <c r="N38" s="10">
        <v>2.6373153917213978E-2</v>
      </c>
      <c r="O38" s="14">
        <f t="shared" si="4"/>
        <v>664.26062771286843</v>
      </c>
      <c r="Q38" s="25">
        <f t="shared" si="0"/>
        <v>59382.637300924347</v>
      </c>
      <c r="R38" s="26"/>
      <c r="U38" s="25"/>
    </row>
    <row r="39" spans="1:21" x14ac:dyDescent="0.3">
      <c r="A39" s="4" t="s">
        <v>33</v>
      </c>
      <c r="B39" s="10">
        <v>1.8702048696414432E-2</v>
      </c>
      <c r="C39" s="14">
        <f t="shared" si="1"/>
        <v>31227.633598545821</v>
      </c>
      <c r="E39" s="4" t="s">
        <v>33</v>
      </c>
      <c r="F39" s="10">
        <v>1.8702048696414432E-2</v>
      </c>
      <c r="G39" s="14">
        <f t="shared" si="2"/>
        <v>9843.1126535072726</v>
      </c>
      <c r="H39" s="17"/>
      <c r="I39" s="4" t="s">
        <v>33</v>
      </c>
      <c r="J39" s="10">
        <v>1.8702048696414432E-2</v>
      </c>
      <c r="K39" s="14">
        <f t="shared" si="3"/>
        <v>568.33655783533823</v>
      </c>
      <c r="M39" s="4" t="s">
        <v>33</v>
      </c>
      <c r="N39" s="10">
        <v>1.8702048696414432E-2</v>
      </c>
      <c r="O39" s="14">
        <f t="shared" si="4"/>
        <v>471.04850051659031</v>
      </c>
      <c r="Q39" s="25">
        <f t="shared" si="0"/>
        <v>42110.131310405028</v>
      </c>
      <c r="R39" s="26"/>
      <c r="U39" s="25"/>
    </row>
    <row r="40" spans="1:21" x14ac:dyDescent="0.3">
      <c r="A40" s="4" t="s">
        <v>34</v>
      </c>
      <c r="B40" s="10">
        <v>1.5247445580986936E-2</v>
      </c>
      <c r="C40" s="14">
        <f t="shared" si="1"/>
        <v>25459.330774179449</v>
      </c>
      <c r="E40" s="4" t="s">
        <v>34</v>
      </c>
      <c r="F40" s="10">
        <v>1.5247445580986936E-2</v>
      </c>
      <c r="G40" s="14">
        <f t="shared" si="2"/>
        <v>8024.913578620396</v>
      </c>
      <c r="H40" s="17"/>
      <c r="I40" s="4" t="s">
        <v>34</v>
      </c>
      <c r="J40" s="10">
        <v>1.5247445580986936E-2</v>
      </c>
      <c r="K40" s="14">
        <f t="shared" si="3"/>
        <v>463.35462376061201</v>
      </c>
      <c r="M40" s="4" t="s">
        <v>34</v>
      </c>
      <c r="N40" s="10">
        <v>1.5247445580986936E-2</v>
      </c>
      <c r="O40" s="14">
        <f t="shared" si="4"/>
        <v>384.03741184831796</v>
      </c>
      <c r="Q40" s="25">
        <f>C40+G40+K40+O40</f>
        <v>34331.636388408777</v>
      </c>
      <c r="R40" s="26"/>
      <c r="U40" s="25"/>
    </row>
    <row r="41" spans="1:21" x14ac:dyDescent="0.3">
      <c r="A41" s="5"/>
      <c r="B41" s="11"/>
      <c r="C41" s="15"/>
      <c r="E41" s="5"/>
      <c r="F41" s="11"/>
      <c r="G41" s="15"/>
      <c r="H41" s="17"/>
      <c r="I41" s="5"/>
      <c r="J41" s="11"/>
      <c r="K41" s="15"/>
      <c r="M41" s="5"/>
      <c r="N41" s="11"/>
      <c r="O41" s="15"/>
    </row>
    <row r="42" spans="1:21" ht="15" thickBot="1" x14ac:dyDescent="0.35">
      <c r="A42" s="6" t="s">
        <v>35</v>
      </c>
      <c r="B42" s="10">
        <f>SUM(B8:B41)</f>
        <v>1</v>
      </c>
      <c r="C42" s="16">
        <f>SUM(C8:C41)</f>
        <v>1669744.0000000007</v>
      </c>
      <c r="E42" s="6" t="s">
        <v>35</v>
      </c>
      <c r="F42" s="10">
        <f>SUM(F8:F41)</f>
        <v>1</v>
      </c>
      <c r="G42" s="16">
        <f>SUM(G8:G41)</f>
        <v>526312.00000000012</v>
      </c>
      <c r="H42" s="18"/>
      <c r="I42" s="6" t="s">
        <v>35</v>
      </c>
      <c r="J42" s="10">
        <f>SUM(J8:J41)</f>
        <v>1</v>
      </c>
      <c r="K42" s="16">
        <f>SUM(K8:K41)</f>
        <v>30389.000000000007</v>
      </c>
      <c r="M42" s="6" t="s">
        <v>35</v>
      </c>
      <c r="N42" s="10">
        <f>SUM(N8:N41)</f>
        <v>1</v>
      </c>
      <c r="O42" s="16">
        <f>SUM(O8:O41)</f>
        <v>25187.000000000011</v>
      </c>
      <c r="Q42" s="25">
        <f>C42+G42+K42+O42</f>
        <v>2251632.0000000009</v>
      </c>
    </row>
    <row r="43" spans="1:21" ht="15" thickTop="1" x14ac:dyDescent="0.3">
      <c r="A43" s="7"/>
      <c r="B43" s="12"/>
      <c r="C43" s="8"/>
      <c r="E43" s="7"/>
      <c r="F43" s="12"/>
      <c r="G43" s="8"/>
      <c r="H43" s="24"/>
      <c r="I43" s="7"/>
      <c r="J43" s="12"/>
      <c r="K43" s="8"/>
      <c r="M43" s="7"/>
      <c r="N43" s="12"/>
      <c r="O43" s="8"/>
    </row>
  </sheetData>
  <mergeCells count="20">
    <mergeCell ref="M2:N2"/>
    <mergeCell ref="M4:O4"/>
    <mergeCell ref="M5:M6"/>
    <mergeCell ref="N5:N6"/>
    <mergeCell ref="O5:O6"/>
    <mergeCell ref="E2:F2"/>
    <mergeCell ref="E4:G4"/>
    <mergeCell ref="E5:E6"/>
    <mergeCell ref="F5:F6"/>
    <mergeCell ref="G5:G6"/>
    <mergeCell ref="A5:A6"/>
    <mergeCell ref="B5:B6"/>
    <mergeCell ref="C5:C6"/>
    <mergeCell ref="A2:B2"/>
    <mergeCell ref="A4:C4"/>
    <mergeCell ref="I2:J2"/>
    <mergeCell ref="I4:K4"/>
    <mergeCell ref="I5:I6"/>
    <mergeCell ref="J5:J6"/>
    <mergeCell ref="K5:K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FONDO DE PARTICIPACIONES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Arzate</cp:lastModifiedBy>
  <cp:lastPrinted>2018-01-16T16:16:56Z</cp:lastPrinted>
  <dcterms:created xsi:type="dcterms:W3CDTF">2017-04-03T21:11:48Z</dcterms:created>
  <dcterms:modified xsi:type="dcterms:W3CDTF">2018-02-16T23:13:56Z</dcterms:modified>
</cp:coreProperties>
</file>